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240" windowHeight="8895" firstSheet="13" activeTab="13"/>
  </bookViews>
  <sheets>
    <sheet name="14-1历年现价产值" sheetId="17" r:id="rId1"/>
    <sheet name="14-2历年工业总产值指数" sheetId="18" r:id="rId2"/>
    <sheet name="14-32007-2015规上工业增加值增速" sheetId="33" r:id="rId3"/>
    <sheet name="14-4 按行业分规上工业增加值构成" sheetId="30" r:id="rId4"/>
    <sheet name="14-4续表" sheetId="32" r:id="rId5"/>
    <sheet name="14-5 各县规上工业单位数" sheetId="10" r:id="rId6"/>
    <sheet name="14-6 各县规上工业总产值" sheetId="9" r:id="rId7"/>
    <sheet name="14-7各县规上工业销售产值" sheetId="8" r:id="rId8"/>
    <sheet name="14-8产品产量" sheetId="34" r:id="rId9"/>
    <sheet name="14-9 规上工业主要经济指标" sheetId="7" r:id="rId10"/>
    <sheet name="14-10规上工业分行业主要经济指标一" sheetId="3" r:id="rId11"/>
    <sheet name="14-11 规上工业分行业主要经济指标二" sheetId="4" r:id="rId12"/>
    <sheet name="14-12 规上工业分行业主要经济指标三" sheetId="5" r:id="rId13"/>
    <sheet name="14-13 规上工业分行业主要经济指标四" sheetId="6" r:id="rId14"/>
    <sheet name="14-14  规模以上工业企业主要财务分析指标" sheetId="14" r:id="rId15"/>
    <sheet name="14-14续表" sheetId="16" r:id="rId16"/>
    <sheet name="14-15各县（市、区）规模以上工业企业主要财务成本指（万元）" sheetId="2" r:id="rId17"/>
    <sheet name="14-16  各县（市、区）规模以上工业主要财务分析指标" sheetId="15" r:id="rId18"/>
    <sheet name="Sheet1" sheetId="31" r:id="rId19"/>
  </sheets>
  <definedNames>
    <definedName name="_xlnm.Print_Titles" localSheetId="10">'14-10规上工业分行业主要经济指标一'!$A:$C,'14-10规上工业分行业主要经济指标一'!$1:$4</definedName>
    <definedName name="_xlnm.Print_Titles" localSheetId="16">'14-15各县（市、区）规模以上工业企业主要财务成本指（万元）'!$A:$A</definedName>
    <definedName name="_xlnm.Print_Titles" localSheetId="9">'14-9 规上工业主要经济指标'!$A:$A</definedName>
  </definedNames>
  <calcPr calcId="125725"/>
</workbook>
</file>

<file path=xl/calcChain.xml><?xml version="1.0" encoding="utf-8"?>
<calcChain xmlns="http://schemas.openxmlformats.org/spreadsheetml/2006/main">
  <c r="D5" i="1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4"/>
  <c r="D20" i="14"/>
  <c r="D21"/>
  <c r="D22"/>
  <c r="D23"/>
  <c r="D24"/>
  <c r="D25"/>
  <c r="D26"/>
  <c r="D27"/>
  <c r="D28"/>
  <c r="D30"/>
  <c r="D31"/>
  <c r="D32"/>
  <c r="D34"/>
  <c r="D35"/>
  <c r="D36"/>
  <c r="D37"/>
  <c r="D38"/>
  <c r="D39"/>
  <c r="D41"/>
  <c r="D42"/>
  <c r="D44"/>
  <c r="D45"/>
  <c r="D46"/>
  <c r="D18"/>
  <c r="C20"/>
  <c r="C21"/>
  <c r="C22"/>
  <c r="C23"/>
  <c r="C24"/>
  <c r="C25"/>
  <c r="C26"/>
  <c r="C27"/>
  <c r="C28"/>
  <c r="C30"/>
  <c r="C31"/>
  <c r="C32"/>
  <c r="C34"/>
  <c r="C35"/>
  <c r="C36"/>
  <c r="C37"/>
  <c r="C38"/>
  <c r="C39"/>
  <c r="C41"/>
  <c r="C42"/>
  <c r="C44"/>
  <c r="C45"/>
  <c r="C46"/>
  <c r="C18"/>
  <c r="D6" i="15"/>
  <c r="D7"/>
  <c r="D8"/>
  <c r="D9"/>
  <c r="D10"/>
  <c r="D11"/>
  <c r="D12"/>
  <c r="D13"/>
  <c r="D14"/>
  <c r="D15"/>
  <c r="D16"/>
  <c r="D17"/>
  <c r="D18"/>
  <c r="D5"/>
  <c r="D4"/>
  <c r="C6"/>
  <c r="C7"/>
  <c r="C8"/>
  <c r="C9"/>
  <c r="C10"/>
  <c r="C11"/>
  <c r="C12"/>
  <c r="C13"/>
  <c r="C14"/>
  <c r="C15"/>
  <c r="C16"/>
  <c r="C17"/>
  <c r="C18"/>
  <c r="C5"/>
  <c r="C4"/>
  <c r="AD22" i="7"/>
  <c r="AD23"/>
  <c r="AD24"/>
  <c r="AD25"/>
  <c r="AD26"/>
  <c r="AD27"/>
  <c r="AD28"/>
  <c r="AD29"/>
  <c r="AD30"/>
  <c r="AD32"/>
  <c r="AD33"/>
  <c r="AD34"/>
  <c r="AD36"/>
  <c r="AD37"/>
  <c r="AD38"/>
  <c r="AD39"/>
  <c r="AD40"/>
  <c r="AD41"/>
  <c r="AD43"/>
  <c r="AD44"/>
  <c r="AD46"/>
  <c r="AD47"/>
  <c r="AD48"/>
  <c r="AD20"/>
  <c r="V22"/>
  <c r="V23"/>
  <c r="V24"/>
  <c r="V25"/>
  <c r="V26"/>
  <c r="V27"/>
  <c r="V28"/>
  <c r="V29"/>
  <c r="V30"/>
  <c r="V32"/>
  <c r="V33"/>
  <c r="V34"/>
  <c r="V36"/>
  <c r="V37"/>
  <c r="V38"/>
  <c r="V39"/>
  <c r="V40"/>
  <c r="V41"/>
  <c r="V43"/>
  <c r="V44"/>
  <c r="V46"/>
  <c r="V47"/>
  <c r="V48"/>
  <c r="V20"/>
  <c r="N20"/>
  <c r="N23"/>
  <c r="N24"/>
  <c r="N25"/>
  <c r="N26"/>
  <c r="N27"/>
  <c r="N28"/>
  <c r="N29"/>
  <c r="N30"/>
  <c r="N32"/>
  <c r="N33"/>
  <c r="N34"/>
  <c r="N36"/>
  <c r="N37"/>
  <c r="N38"/>
  <c r="N39"/>
  <c r="N40"/>
  <c r="N41"/>
  <c r="N43"/>
  <c r="N44"/>
  <c r="N46"/>
  <c r="N47"/>
  <c r="N48"/>
  <c r="N22"/>
  <c r="C33" i="9"/>
  <c r="D33"/>
  <c r="E33"/>
  <c r="F33"/>
  <c r="G33"/>
  <c r="H33"/>
  <c r="I33"/>
  <c r="B33"/>
  <c r="J33" i="10"/>
  <c r="K33"/>
  <c r="L33"/>
  <c r="M33"/>
  <c r="N33"/>
  <c r="O33"/>
  <c r="P33"/>
  <c r="Q33"/>
  <c r="C33"/>
  <c r="D33"/>
  <c r="E33"/>
  <c r="F33"/>
  <c r="G33"/>
  <c r="H33"/>
  <c r="I33"/>
  <c r="B33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5"/>
  <c r="D6" i="6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3"/>
  <c r="D54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4"/>
  <c r="D185"/>
  <c r="D186"/>
  <c r="D187"/>
  <c r="D188"/>
  <c r="D189"/>
  <c r="D190"/>
  <c r="D191"/>
  <c r="D5"/>
  <c r="F6" i="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5"/>
  <c r="J51" i="17"/>
  <c r="I51"/>
  <c r="H51"/>
  <c r="G51"/>
  <c r="V6" i="7"/>
  <c r="V5"/>
  <c r="J6" i="17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6"/>
  <c r="G7"/>
  <c r="G8"/>
  <c r="G5"/>
  <c r="H4"/>
  <c r="I4"/>
  <c r="J4"/>
  <c r="G4"/>
</calcChain>
</file>

<file path=xl/comments1.xml><?xml version="1.0" encoding="utf-8"?>
<comments xmlns="http://schemas.openxmlformats.org/spreadsheetml/2006/main">
  <authors>
    <author>微软用户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<sst xmlns="http://schemas.openxmlformats.org/spreadsheetml/2006/main" count="1660" uniqueCount="857">
  <si>
    <t>企业单位数（个）</t>
  </si>
  <si>
    <t>工业销售产值（当年价格）</t>
  </si>
  <si>
    <t>资产总计</t>
  </si>
  <si>
    <t>产成品</t>
  </si>
  <si>
    <t>负债合计</t>
  </si>
  <si>
    <t>流动负债合计</t>
  </si>
  <si>
    <t>管理费用</t>
  </si>
  <si>
    <t>财务费用</t>
  </si>
  <si>
    <t>利润总额</t>
  </si>
  <si>
    <t>利税总额</t>
  </si>
  <si>
    <t>单位：万元</t>
    <phoneticPr fontId="3" type="noConversion"/>
  </si>
  <si>
    <t>主营业务
利    润</t>
    <phoneticPr fontId="3" type="noConversion"/>
  </si>
  <si>
    <t>流动资产
年 末 数</t>
    <phoneticPr fontId="3" type="noConversion"/>
  </si>
  <si>
    <t>出口交货值</t>
  </si>
  <si>
    <t>累计折旧</t>
  </si>
  <si>
    <t xml:space="preserve"> </t>
  </si>
  <si>
    <t>固定资产
合    计</t>
    <phoneticPr fontId="3" type="noConversion"/>
  </si>
  <si>
    <t>#亏损企业</t>
    <phoneticPr fontId="3" type="noConversion"/>
  </si>
  <si>
    <t>营业利润　</t>
  </si>
  <si>
    <t>主营业务成本</t>
  </si>
  <si>
    <t>所有者权益
合      计</t>
    <phoneticPr fontId="3" type="noConversion"/>
  </si>
  <si>
    <t>主营业务收入</t>
    <phoneticPr fontId="3" type="noConversion"/>
  </si>
  <si>
    <t>亏损企业
亏损总额</t>
    <phoneticPr fontId="3" type="noConversion"/>
  </si>
  <si>
    <t>盈利企业
盈 利 额</t>
    <phoneticPr fontId="3" type="noConversion"/>
  </si>
  <si>
    <t>本年应交
增 值 税</t>
    <phoneticPr fontId="3" type="noConversion"/>
  </si>
  <si>
    <t xml:space="preserve">        总      计</t>
  </si>
  <si>
    <t>一、按隶属关系分</t>
    <phoneticPr fontId="3" type="noConversion"/>
  </si>
  <si>
    <t xml:space="preserve">    1.中央企业</t>
  </si>
  <si>
    <t xml:space="preserve">    2.地方企业</t>
    <phoneticPr fontId="3" type="noConversion"/>
  </si>
  <si>
    <t xml:space="preserve">      ①省属企业</t>
    <phoneticPr fontId="3" type="noConversion"/>
  </si>
  <si>
    <t xml:space="preserve">      ②省辖市行署属企业</t>
    <phoneticPr fontId="3" type="noConversion"/>
  </si>
  <si>
    <t xml:space="preserve">      ③县属企业</t>
    <phoneticPr fontId="3" type="noConversion"/>
  </si>
  <si>
    <t xml:space="preserve">      ④城市（镇）街道工业</t>
    <phoneticPr fontId="3" type="noConversion"/>
  </si>
  <si>
    <t xml:space="preserve">      ⑤农村乡（镇）办工业</t>
    <phoneticPr fontId="3" type="noConversion"/>
  </si>
  <si>
    <t xml:space="preserve">      ⑥农村村办工业</t>
    <phoneticPr fontId="3" type="noConversion"/>
  </si>
  <si>
    <t xml:space="preserve">      ⑦其他          </t>
    <phoneticPr fontId="3" type="noConversion"/>
  </si>
  <si>
    <t>二、按登记注册类型分</t>
    <phoneticPr fontId="3" type="noConversion"/>
  </si>
  <si>
    <t xml:space="preserve">    1.国有企业</t>
    <phoneticPr fontId="3" type="noConversion"/>
  </si>
  <si>
    <t xml:space="preserve">    2.集体企业</t>
    <phoneticPr fontId="3" type="noConversion"/>
  </si>
  <si>
    <t xml:space="preserve">    3.股份合作企业</t>
    <phoneticPr fontId="3" type="noConversion"/>
  </si>
  <si>
    <t xml:space="preserve">    4.联营企业</t>
    <phoneticPr fontId="3" type="noConversion"/>
  </si>
  <si>
    <t xml:space="preserve">    5.有限责任公司</t>
    <phoneticPr fontId="3" type="noConversion"/>
  </si>
  <si>
    <t xml:space="preserve">    6.股份有限公司</t>
    <phoneticPr fontId="3" type="noConversion"/>
  </si>
  <si>
    <t xml:space="preserve">    7.私营企业</t>
    <phoneticPr fontId="3" type="noConversion"/>
  </si>
  <si>
    <t xml:space="preserve">    8.内资其他企业</t>
    <phoneticPr fontId="3" type="noConversion"/>
  </si>
  <si>
    <t xml:space="preserve">    9.港、澳、台商投资企业</t>
    <phoneticPr fontId="3" type="noConversion"/>
  </si>
  <si>
    <t xml:space="preserve">   10.外商投资企业</t>
    <phoneticPr fontId="3" type="noConversion"/>
  </si>
  <si>
    <t>三、按轻重工业分</t>
    <phoneticPr fontId="3" type="noConversion"/>
  </si>
  <si>
    <t xml:space="preserve">    1.轻工业</t>
    <phoneticPr fontId="3" type="noConversion"/>
  </si>
  <si>
    <t xml:space="preserve">    2.重工业</t>
    <phoneticPr fontId="3" type="noConversion"/>
  </si>
  <si>
    <t>四、按生产规模分</t>
    <phoneticPr fontId="3" type="noConversion"/>
  </si>
  <si>
    <t xml:space="preserve">    1.大型企业</t>
    <phoneticPr fontId="3" type="noConversion"/>
  </si>
  <si>
    <t xml:space="preserve">    2.中型企业</t>
    <phoneticPr fontId="3" type="noConversion"/>
  </si>
  <si>
    <t xml:space="preserve">    3.小型企业</t>
    <phoneticPr fontId="3" type="noConversion"/>
  </si>
  <si>
    <t>单位：万元　</t>
    <phoneticPr fontId="3" type="noConversion"/>
  </si>
  <si>
    <t>龙口市</t>
    <phoneticPr fontId="3" type="noConversion"/>
  </si>
  <si>
    <t>莱阳市</t>
    <phoneticPr fontId="3" type="noConversion"/>
  </si>
  <si>
    <t>莱州市</t>
    <phoneticPr fontId="3" type="noConversion"/>
  </si>
  <si>
    <t>蓬莱市</t>
    <phoneticPr fontId="3" type="noConversion"/>
  </si>
  <si>
    <t>招远市</t>
    <phoneticPr fontId="3" type="noConversion"/>
  </si>
  <si>
    <t>栖霞市</t>
    <phoneticPr fontId="3" type="noConversion"/>
  </si>
  <si>
    <t>海阳市</t>
    <phoneticPr fontId="3" type="noConversion"/>
  </si>
  <si>
    <t>长岛县</t>
    <phoneticPr fontId="3" type="noConversion"/>
  </si>
  <si>
    <t>芝罘区</t>
    <phoneticPr fontId="3" type="noConversion"/>
  </si>
  <si>
    <t>福山区</t>
    <phoneticPr fontId="3" type="noConversion"/>
  </si>
  <si>
    <t>牟平区</t>
    <phoneticPr fontId="3" type="noConversion"/>
  </si>
  <si>
    <t>莱山区</t>
    <phoneticPr fontId="3" type="noConversion"/>
  </si>
  <si>
    <t>开发区</t>
    <phoneticPr fontId="3" type="noConversion"/>
  </si>
  <si>
    <t>单位：个　</t>
    <phoneticPr fontId="3" type="noConversion"/>
  </si>
  <si>
    <t>万吨</t>
  </si>
  <si>
    <t>农用化肥</t>
  </si>
  <si>
    <t>化学农药</t>
  </si>
  <si>
    <t>吨</t>
  </si>
  <si>
    <t>轮胎外胎</t>
  </si>
  <si>
    <t>万条</t>
  </si>
  <si>
    <t>万千瓦</t>
  </si>
  <si>
    <t>金属切削机床</t>
  </si>
  <si>
    <t>台</t>
  </si>
  <si>
    <t>辆</t>
  </si>
  <si>
    <t>成品钢材总计</t>
  </si>
  <si>
    <t>铜</t>
  </si>
  <si>
    <t>发电量</t>
  </si>
  <si>
    <t>亿千瓦小时</t>
  </si>
  <si>
    <t>火力发电量</t>
  </si>
  <si>
    <t>万米</t>
  </si>
  <si>
    <t>万只</t>
  </si>
  <si>
    <t>钟</t>
  </si>
  <si>
    <t>食用植物油</t>
  </si>
  <si>
    <t>万双</t>
  </si>
  <si>
    <t>塑料制品</t>
  </si>
  <si>
    <t>万件</t>
  </si>
  <si>
    <t>配混合饲料</t>
  </si>
  <si>
    <t>合成洗涤剂</t>
  </si>
  <si>
    <t>万平方米</t>
  </si>
  <si>
    <t>化学纤维</t>
  </si>
  <si>
    <t>产品名称</t>
  </si>
  <si>
    <t>计量单位</t>
  </si>
  <si>
    <t>1990年</t>
  </si>
  <si>
    <t>2005年</t>
  </si>
  <si>
    <t>2006年</t>
  </si>
  <si>
    <t>交流电动机</t>
  </si>
  <si>
    <t>改装汽车</t>
  </si>
  <si>
    <t>纱</t>
  </si>
  <si>
    <t>印染布</t>
  </si>
  <si>
    <t>软饮料</t>
  </si>
  <si>
    <t>葡萄酒</t>
  </si>
  <si>
    <t>皮革服装</t>
  </si>
  <si>
    <t>移动电话机</t>
  </si>
  <si>
    <t>万部</t>
  </si>
  <si>
    <t>市区
小计</t>
    <phoneticPr fontId="3" type="noConversion"/>
  </si>
  <si>
    <t>合计</t>
    <phoneticPr fontId="3" type="noConversion"/>
  </si>
  <si>
    <t>主营业务
收    入</t>
    <phoneticPr fontId="3" type="noConversion"/>
  </si>
  <si>
    <t>主营业务
成    本</t>
    <phoneticPr fontId="3" type="noConversion"/>
  </si>
  <si>
    <t>高新区</t>
    <phoneticPr fontId="3" type="noConversion"/>
  </si>
  <si>
    <t xml:space="preserve">    单位:万元</t>
    <phoneticPr fontId="3" type="noConversion"/>
  </si>
  <si>
    <t>销售费用</t>
    <phoneticPr fontId="3" type="noConversion"/>
  </si>
  <si>
    <t xml:space="preserve">
应收帐款
</t>
    <phoneticPr fontId="3" type="noConversion"/>
  </si>
  <si>
    <t>非流动负债合计</t>
    <phoneticPr fontId="3" type="noConversion"/>
  </si>
  <si>
    <t>非流动负债合计</t>
  </si>
  <si>
    <t>总计</t>
  </si>
  <si>
    <t>类     别</t>
  </si>
  <si>
    <t>流动资产
周 转 率
(次)</t>
  </si>
  <si>
    <t>单位：%</t>
  </si>
  <si>
    <t>地  区</t>
  </si>
  <si>
    <t>2013</t>
  </si>
  <si>
    <t>年 份</t>
  </si>
  <si>
    <t>占全部工业总产值的比重(%)</t>
  </si>
  <si>
    <t>轻工业
总产值</t>
  </si>
  <si>
    <t>重工业
总产值</t>
  </si>
  <si>
    <t>国有经济</t>
  </si>
  <si>
    <t>集体经济</t>
  </si>
  <si>
    <t>轻工业</t>
  </si>
  <si>
    <t>重工业</t>
  </si>
  <si>
    <t>工业总产值指数</t>
  </si>
  <si>
    <t>按轻重工业分</t>
  </si>
  <si>
    <t>注:本表按可比价格计算,1998年及以后集体工业指数为规模以上集体工业指数。</t>
  </si>
  <si>
    <t>　煤炭开采和洗选业</t>
  </si>
  <si>
    <t>　石油和天然气开采业</t>
  </si>
  <si>
    <t>　黑色金属矿采选业</t>
  </si>
  <si>
    <t>　有色金属矿采选业</t>
  </si>
  <si>
    <t>　非金属矿采选业</t>
  </si>
  <si>
    <t>　其他采矿业</t>
  </si>
  <si>
    <t>　农副食品加工业</t>
  </si>
  <si>
    <t>　食品制造业</t>
  </si>
  <si>
    <t>　烟草制品业</t>
  </si>
  <si>
    <t>　纺织业</t>
  </si>
  <si>
    <t>　家具制造业</t>
  </si>
  <si>
    <t>　医药制造业</t>
  </si>
  <si>
    <t>　化学纤维制造业</t>
  </si>
  <si>
    <t>　非金属矿物制品业</t>
  </si>
  <si>
    <t>　金属制品业</t>
  </si>
  <si>
    <t>　通用设备制造业</t>
  </si>
  <si>
    <t>　专用设备制造业</t>
  </si>
  <si>
    <t>总计</t>
    <phoneticPr fontId="3" type="noConversion"/>
  </si>
  <si>
    <t>　煤炭开采和洗选业</t>
    <phoneticPr fontId="3" type="noConversion"/>
  </si>
  <si>
    <t>　石油和天然气开采业</t>
    <phoneticPr fontId="3" type="noConversion"/>
  </si>
  <si>
    <t>　黑色金属矿采选业</t>
    <phoneticPr fontId="3" type="noConversion"/>
  </si>
  <si>
    <t>　有色金属矿采选业</t>
    <phoneticPr fontId="3" type="noConversion"/>
  </si>
  <si>
    <t>　非金属矿采选业</t>
    <phoneticPr fontId="3" type="noConversion"/>
  </si>
  <si>
    <t>　其他采矿业</t>
    <phoneticPr fontId="3" type="noConversion"/>
  </si>
  <si>
    <t>　农副食品加工业</t>
    <phoneticPr fontId="3" type="noConversion"/>
  </si>
  <si>
    <t>　食品制造业</t>
    <phoneticPr fontId="3" type="noConversion"/>
  </si>
  <si>
    <t>　饮料制造业</t>
    <phoneticPr fontId="3" type="noConversion"/>
  </si>
  <si>
    <t>　烟草制品业</t>
    <phoneticPr fontId="3" type="noConversion"/>
  </si>
  <si>
    <t>　纺织业</t>
    <phoneticPr fontId="3" type="noConversion"/>
  </si>
  <si>
    <t>　纺织服装 鞋 帽制造业</t>
    <phoneticPr fontId="3" type="noConversion"/>
  </si>
  <si>
    <t>　皮革、毛皮、羽毛(绒)及其制品业</t>
    <phoneticPr fontId="3" type="noConversion"/>
  </si>
  <si>
    <t>　木材加工及木 竹、藤、棕、草制品业</t>
    <phoneticPr fontId="3" type="noConversion"/>
  </si>
  <si>
    <t>　家具制造业</t>
    <phoneticPr fontId="3" type="noConversion"/>
  </si>
  <si>
    <t>　造纸及纸制品业</t>
    <phoneticPr fontId="3" type="noConversion"/>
  </si>
  <si>
    <t>　印刷业和记录媒介的复制</t>
    <phoneticPr fontId="3" type="noConversion"/>
  </si>
  <si>
    <t>　文教体育用品制造业</t>
    <phoneticPr fontId="3" type="noConversion"/>
  </si>
  <si>
    <t>　石油加工 炼焦及核燃料加工业</t>
    <phoneticPr fontId="3" type="noConversion"/>
  </si>
  <si>
    <t>　化学原料及化学制品制造业</t>
    <phoneticPr fontId="3" type="noConversion"/>
  </si>
  <si>
    <t>　医药制造业</t>
    <phoneticPr fontId="3" type="noConversion"/>
  </si>
  <si>
    <t>　化学纤维制造业</t>
    <phoneticPr fontId="3" type="noConversion"/>
  </si>
  <si>
    <t>　橡胶制品业</t>
    <phoneticPr fontId="3" type="noConversion"/>
  </si>
  <si>
    <t>　塑料制品业</t>
    <phoneticPr fontId="3" type="noConversion"/>
  </si>
  <si>
    <t>　非金属矿物制品业</t>
    <phoneticPr fontId="3" type="noConversion"/>
  </si>
  <si>
    <t>　黑色金属冶炼及压延加工业</t>
    <phoneticPr fontId="3" type="noConversion"/>
  </si>
  <si>
    <t>　有色金属冶炼及压延加工业</t>
    <phoneticPr fontId="3" type="noConversion"/>
  </si>
  <si>
    <t>　金属制品业</t>
    <phoneticPr fontId="3" type="noConversion"/>
  </si>
  <si>
    <t>　通用设备制造业</t>
    <phoneticPr fontId="3" type="noConversion"/>
  </si>
  <si>
    <t>　专用设备制造业</t>
    <phoneticPr fontId="3" type="noConversion"/>
  </si>
  <si>
    <t>　交通运输设备制造业</t>
    <phoneticPr fontId="3" type="noConversion"/>
  </si>
  <si>
    <t>　电器机械及器材制造业</t>
    <phoneticPr fontId="3" type="noConversion"/>
  </si>
  <si>
    <t>　通信设备 计算机及其他电子设备制造业</t>
    <phoneticPr fontId="3" type="noConversion"/>
  </si>
  <si>
    <t>　仪器仪表及文化、办公用机械制造业</t>
    <phoneticPr fontId="3" type="noConversion"/>
  </si>
  <si>
    <t>　工艺品及其他制造业</t>
    <phoneticPr fontId="3" type="noConversion"/>
  </si>
  <si>
    <t>　废弃资源和废旧材料回收加工业</t>
    <phoneticPr fontId="3" type="noConversion"/>
  </si>
  <si>
    <t>　电力、热力的生产和供应业</t>
    <phoneticPr fontId="3" type="noConversion"/>
  </si>
  <si>
    <t>　燃气生产和供应业</t>
    <phoneticPr fontId="3" type="noConversion"/>
  </si>
  <si>
    <t>　水的生产和供应业</t>
    <phoneticPr fontId="3" type="noConversion"/>
  </si>
  <si>
    <t>　开采辅助活动</t>
  </si>
  <si>
    <t>　酒、饮料和精制茶制造业</t>
  </si>
  <si>
    <t>　纺织服装、服饰业</t>
  </si>
  <si>
    <t>　皮革、毛皮、羽毛及其制品和制鞋业</t>
  </si>
  <si>
    <t>　木材加工和木、竹、藤、棕、草制品业</t>
  </si>
  <si>
    <t>　造纸和纸制品业</t>
  </si>
  <si>
    <t>　印刷和记录媒介复制业</t>
  </si>
  <si>
    <t>　文教、工美、体育和娱乐用品制造业</t>
  </si>
  <si>
    <t>　石油加工、炼焦和核燃料加工业</t>
  </si>
  <si>
    <t>　化学原料和化学制品制造业</t>
  </si>
  <si>
    <t>　橡胶和塑料制品业</t>
  </si>
  <si>
    <t>　黑色金属冶炼和压延加工业</t>
  </si>
  <si>
    <t>　有色金属冶炼和压延加工业</t>
  </si>
  <si>
    <t>　汽车制造业</t>
  </si>
  <si>
    <t>　铁路、船舶、航空航天和其他运输设备制造业</t>
  </si>
  <si>
    <t>　电气机械和器材制造业</t>
  </si>
  <si>
    <t>　计算机、通信和其他电子设备制造业</t>
  </si>
  <si>
    <t>　仪器仪表制造业</t>
  </si>
  <si>
    <t>　其他制造业</t>
  </si>
  <si>
    <t>　废弃资源综合利用业　</t>
  </si>
  <si>
    <t>　金属制品、机械和设备修理业</t>
  </si>
  <si>
    <t>　电力、热力生产和供应业</t>
  </si>
  <si>
    <t>　燃气生产和供应业　</t>
  </si>
  <si>
    <t>　水的生产和供应业　</t>
  </si>
  <si>
    <t>2007年</t>
    <phoneticPr fontId="3" type="noConversion"/>
  </si>
  <si>
    <t>2008年</t>
    <phoneticPr fontId="3" type="noConversion"/>
  </si>
  <si>
    <t>2009年</t>
    <phoneticPr fontId="3" type="noConversion"/>
  </si>
  <si>
    <t>2010年</t>
    <phoneticPr fontId="3" type="noConversion"/>
  </si>
  <si>
    <t>2011年</t>
    <phoneticPr fontId="3" type="noConversion"/>
  </si>
  <si>
    <t>2012年</t>
    <phoneticPr fontId="3" type="noConversion"/>
  </si>
  <si>
    <t>2013年</t>
    <phoneticPr fontId="3" type="noConversion"/>
  </si>
  <si>
    <t>2014年</t>
    <phoneticPr fontId="3" type="noConversion"/>
  </si>
  <si>
    <t>表</t>
  </si>
  <si>
    <t>万千升</t>
  </si>
  <si>
    <t>千升</t>
  </si>
  <si>
    <t>1624</t>
  </si>
  <si>
    <t>181</t>
  </si>
  <si>
    <t>10132837</t>
  </si>
  <si>
    <t>9812677</t>
  </si>
  <si>
    <t>9938994</t>
  </si>
  <si>
    <t>4433379</t>
  </si>
  <si>
    <t>4656871</t>
  </si>
  <si>
    <t>744286</t>
  </si>
  <si>
    <t>5823908</t>
  </si>
  <si>
    <t>1888330</t>
  </si>
  <si>
    <t>5694277</t>
  </si>
  <si>
    <t>4422677</t>
  </si>
  <si>
    <t>1271600</t>
  </si>
  <si>
    <t>4244717</t>
  </si>
  <si>
    <t>9217628</t>
  </si>
  <si>
    <t>7720749</t>
  </si>
  <si>
    <t>75501</t>
  </si>
  <si>
    <t>305878</t>
  </si>
  <si>
    <t>442778</t>
  </si>
  <si>
    <t>156656</t>
  </si>
  <si>
    <t>143245</t>
  </si>
  <si>
    <t>561464</t>
  </si>
  <si>
    <t>609258</t>
  </si>
  <si>
    <t>44325</t>
  </si>
  <si>
    <t>1002980</t>
  </si>
  <si>
    <t>318221</t>
  </si>
  <si>
    <t>568404</t>
  </si>
  <si>
    <t>1623</t>
  </si>
  <si>
    <t>225</t>
  </si>
  <si>
    <t>11252997</t>
  </si>
  <si>
    <t>10869198</t>
  </si>
  <si>
    <t>10683118</t>
  </si>
  <si>
    <t>4703937</t>
  </si>
  <si>
    <t>5081229</t>
  </si>
  <si>
    <t>834860</t>
  </si>
  <si>
    <t>6308515</t>
  </si>
  <si>
    <t>2108928</t>
  </si>
  <si>
    <t>6046140</t>
  </si>
  <si>
    <t>4827354</t>
  </si>
  <si>
    <t>1218787</t>
  </si>
  <si>
    <t>4636978</t>
  </si>
  <si>
    <t>10212403</t>
  </si>
  <si>
    <t>8563962</t>
  </si>
  <si>
    <t>80356</t>
  </si>
  <si>
    <t>361013</t>
  </si>
  <si>
    <t>489005</t>
  </si>
  <si>
    <t>160199</t>
  </si>
  <si>
    <t>142537</t>
  </si>
  <si>
    <t>593635</t>
  </si>
  <si>
    <t>627421</t>
  </si>
  <si>
    <t>58239</t>
  </si>
  <si>
    <t>1054602</t>
  </si>
  <si>
    <t>346825</t>
  </si>
  <si>
    <t>574169</t>
  </si>
  <si>
    <t>工业总产值
(万元)</t>
    <phoneticPr fontId="3" type="noConversion"/>
  </si>
  <si>
    <t>1949</t>
    <phoneticPr fontId="3" type="noConversion"/>
  </si>
  <si>
    <t>13253</t>
    <phoneticPr fontId="3" type="noConversion"/>
  </si>
  <si>
    <t>6575</t>
    <phoneticPr fontId="3" type="noConversion"/>
  </si>
  <si>
    <t>39529</t>
    <phoneticPr fontId="3" type="noConversion"/>
  </si>
  <si>
    <t>26305</t>
    <phoneticPr fontId="3" type="noConversion"/>
  </si>
  <si>
    <t>8954695</t>
    <phoneticPr fontId="3" type="noConversion"/>
  </si>
  <si>
    <t>4283175</t>
    <phoneticPr fontId="3" type="noConversion"/>
  </si>
  <si>
    <t>3928267</t>
    <phoneticPr fontId="3" type="noConversion"/>
  </si>
  <si>
    <t>5026428</t>
    <phoneticPr fontId="3" type="noConversion"/>
  </si>
  <si>
    <t>10132887</t>
    <phoneticPr fontId="3" type="noConversion"/>
  </si>
  <si>
    <t>1711683</t>
    <phoneticPr fontId="3" type="noConversion"/>
  </si>
  <si>
    <t>4695448</t>
    <phoneticPr fontId="3" type="noConversion"/>
  </si>
  <si>
    <t>4427207</t>
    <phoneticPr fontId="3" type="noConversion"/>
  </si>
  <si>
    <t>5705680</t>
    <phoneticPr fontId="3" type="noConversion"/>
  </si>
  <si>
    <t>4087020</t>
    <phoneticPr fontId="3" type="noConversion"/>
  </si>
  <si>
    <t>5068067</t>
    <phoneticPr fontId="3" type="noConversion"/>
  </si>
  <si>
    <t>6184930</t>
    <phoneticPr fontId="3" type="noConversion"/>
  </si>
  <si>
    <t>注:1.本表按当年价格计算，1998年及以后集体工业为规模以上集体工业；
   2.自2011年开始，规模以上工业企业划分标准由年主营业务收入500万元及以上提高到2000万元及以上(下表同)。</t>
    <phoneticPr fontId="3" type="noConversion"/>
  </si>
  <si>
    <t>#国有单位</t>
    <phoneticPr fontId="3" type="noConversion"/>
  </si>
  <si>
    <t>#集体单位</t>
    <phoneticPr fontId="3" type="noConversion"/>
  </si>
  <si>
    <t>单位：%</t>
    <phoneticPr fontId="3" type="noConversion"/>
  </si>
  <si>
    <t>比上年
增长</t>
    <phoneticPr fontId="3" type="noConversion"/>
  </si>
  <si>
    <t>占规模以上工业比重</t>
    <phoneticPr fontId="3" type="noConversion"/>
  </si>
  <si>
    <t>单位：万元　</t>
    <phoneticPr fontId="3" type="noConversion"/>
  </si>
  <si>
    <t>主营业务
利    润</t>
    <phoneticPr fontId="3" type="noConversion"/>
  </si>
  <si>
    <t>2014</t>
    <phoneticPr fontId="3" type="noConversion"/>
  </si>
  <si>
    <t>一、按隶属关系分</t>
    <phoneticPr fontId="3" type="noConversion"/>
  </si>
  <si>
    <t xml:space="preserve">    2.地方企业</t>
    <phoneticPr fontId="3" type="noConversion"/>
  </si>
  <si>
    <t xml:space="preserve">      ①省属企业</t>
    <phoneticPr fontId="3" type="noConversion"/>
  </si>
  <si>
    <t xml:space="preserve">      ②省辖市行署属企业</t>
    <phoneticPr fontId="3" type="noConversion"/>
  </si>
  <si>
    <t xml:space="preserve">      ③县属企业</t>
    <phoneticPr fontId="3" type="noConversion"/>
  </si>
  <si>
    <t xml:space="preserve">      ④城市（镇）街道工业</t>
    <phoneticPr fontId="3" type="noConversion"/>
  </si>
  <si>
    <t xml:space="preserve">      ⑤农村乡（镇）办工业</t>
    <phoneticPr fontId="3" type="noConversion"/>
  </si>
  <si>
    <t xml:space="preserve">      ⑥农村村办工业</t>
    <phoneticPr fontId="3" type="noConversion"/>
  </si>
  <si>
    <t xml:space="preserve">      ⑦其他          </t>
    <phoneticPr fontId="3" type="noConversion"/>
  </si>
  <si>
    <t>二、按登记注册类型分</t>
    <phoneticPr fontId="3" type="noConversion"/>
  </si>
  <si>
    <t xml:space="preserve">    1.国有企业</t>
    <phoneticPr fontId="3" type="noConversion"/>
  </si>
  <si>
    <t xml:space="preserve">    2.集体企业</t>
    <phoneticPr fontId="3" type="noConversion"/>
  </si>
  <si>
    <t xml:space="preserve">    3.股份合作企业</t>
    <phoneticPr fontId="3" type="noConversion"/>
  </si>
  <si>
    <t xml:space="preserve">    4.联营企业</t>
    <phoneticPr fontId="3" type="noConversion"/>
  </si>
  <si>
    <t xml:space="preserve">    5.有限责任公司</t>
    <phoneticPr fontId="3" type="noConversion"/>
  </si>
  <si>
    <t xml:space="preserve">    6.股份有限公司</t>
    <phoneticPr fontId="3" type="noConversion"/>
  </si>
  <si>
    <t xml:space="preserve">    7.私营企业</t>
    <phoneticPr fontId="3" type="noConversion"/>
  </si>
  <si>
    <t xml:space="preserve">    8.内资其他企业</t>
    <phoneticPr fontId="3" type="noConversion"/>
  </si>
  <si>
    <t xml:space="preserve">    9.港、澳、台商投资企业</t>
    <phoneticPr fontId="3" type="noConversion"/>
  </si>
  <si>
    <t xml:space="preserve">   10.外商投资企业</t>
    <phoneticPr fontId="3" type="noConversion"/>
  </si>
  <si>
    <t>三、按轻重工业分</t>
    <phoneticPr fontId="3" type="noConversion"/>
  </si>
  <si>
    <t xml:space="preserve">    1.轻工业</t>
    <phoneticPr fontId="3" type="noConversion"/>
  </si>
  <si>
    <t xml:space="preserve">    2.重工业</t>
    <phoneticPr fontId="3" type="noConversion"/>
  </si>
  <si>
    <t>四、按生产规模分</t>
    <phoneticPr fontId="3" type="noConversion"/>
  </si>
  <si>
    <t xml:space="preserve">    1.大型企业</t>
    <phoneticPr fontId="3" type="noConversion"/>
  </si>
  <si>
    <t xml:space="preserve">    2.中型企业</t>
    <phoneticPr fontId="3" type="noConversion"/>
  </si>
  <si>
    <t xml:space="preserve">    3.小型企业</t>
    <phoneticPr fontId="3" type="noConversion"/>
  </si>
  <si>
    <t>工业总产值
（当年价格）</t>
    <phoneticPr fontId="3" type="noConversion"/>
  </si>
  <si>
    <t>14-9 规模以上工业企业主要经济指标</t>
    <phoneticPr fontId="3" type="noConversion"/>
  </si>
  <si>
    <t>14-9 续表1</t>
    <phoneticPr fontId="3" type="noConversion"/>
  </si>
  <si>
    <t>单位：万元</t>
    <phoneticPr fontId="3" type="noConversion"/>
  </si>
  <si>
    <t>14-9 续表2</t>
    <phoneticPr fontId="3" type="noConversion"/>
  </si>
  <si>
    <t>全部从业人员
年平均人数
（人）</t>
    <phoneticPr fontId="3" type="noConversion"/>
  </si>
  <si>
    <t>固定资产
原值年末数</t>
    <phoneticPr fontId="3" type="noConversion"/>
  </si>
  <si>
    <t xml:space="preserve"> 固定资产
净值年末数</t>
    <phoneticPr fontId="3" type="noConversion"/>
  </si>
  <si>
    <t>流动负债
合计</t>
    <phoneticPr fontId="3" type="noConversion"/>
  </si>
  <si>
    <t>非流动负债
合计</t>
    <phoneticPr fontId="3" type="noConversion"/>
  </si>
  <si>
    <t>固定资产
原值年末数</t>
    <phoneticPr fontId="3" type="noConversion"/>
  </si>
  <si>
    <t>主营业务
税金及附加</t>
    <phoneticPr fontId="3" type="noConversion"/>
  </si>
  <si>
    <t>#利息支出</t>
    <phoneticPr fontId="3" type="noConversion"/>
  </si>
  <si>
    <t>14-14  规模以上工业企业主要财务分析指标</t>
    <phoneticPr fontId="3" type="noConversion"/>
  </si>
  <si>
    <t xml:space="preserve">    6.股份有限公司</t>
    <phoneticPr fontId="3" type="noConversion"/>
  </si>
  <si>
    <t xml:space="preserve">    9.港、澳、台商投资企业</t>
    <phoneticPr fontId="3" type="noConversion"/>
  </si>
  <si>
    <t>总资产贡献率
(%)</t>
  </si>
  <si>
    <t>产值利税率
(%)</t>
  </si>
  <si>
    <t xml:space="preserve"> 收入利税率
(%)</t>
    <phoneticPr fontId="3" type="noConversion"/>
  </si>
  <si>
    <t>资产负债率
(%)</t>
  </si>
  <si>
    <t>成本费用
利 润 率
(%)</t>
  </si>
  <si>
    <t>产品销售率
(%)</t>
  </si>
  <si>
    <t>14-14  续表</t>
    <phoneticPr fontId="3" type="noConversion"/>
  </si>
  <si>
    <t>合    计</t>
    <phoneticPr fontId="3" type="noConversion"/>
  </si>
  <si>
    <t>市    区</t>
    <phoneticPr fontId="3" type="noConversion"/>
  </si>
  <si>
    <t xml:space="preserve">  芝罘区</t>
    <phoneticPr fontId="3" type="noConversion"/>
  </si>
  <si>
    <t xml:space="preserve">  福山区</t>
    <phoneticPr fontId="3" type="noConversion"/>
  </si>
  <si>
    <t xml:space="preserve">  牟平区</t>
    <phoneticPr fontId="3" type="noConversion"/>
  </si>
  <si>
    <t xml:space="preserve">  莱山区</t>
    <phoneticPr fontId="3" type="noConversion"/>
  </si>
  <si>
    <t xml:space="preserve">  开发区</t>
    <phoneticPr fontId="3" type="noConversion"/>
  </si>
  <si>
    <t xml:space="preserve">  高新区</t>
    <phoneticPr fontId="3" type="noConversion"/>
  </si>
  <si>
    <t>龙 口 市</t>
    <phoneticPr fontId="3" type="noConversion"/>
  </si>
  <si>
    <t>莱 阳 市</t>
    <phoneticPr fontId="3" type="noConversion"/>
  </si>
  <si>
    <t>莱 州 市</t>
    <phoneticPr fontId="3" type="noConversion"/>
  </si>
  <si>
    <t>蓬 莱 市</t>
    <phoneticPr fontId="3" type="noConversion"/>
  </si>
  <si>
    <t>招 远 市</t>
    <phoneticPr fontId="3" type="noConversion"/>
  </si>
  <si>
    <t>栖 霞 市</t>
    <phoneticPr fontId="3" type="noConversion"/>
  </si>
  <si>
    <t>海 阳 市</t>
    <phoneticPr fontId="3" type="noConversion"/>
  </si>
  <si>
    <t>长 岛 县</t>
    <phoneticPr fontId="3" type="noConversion"/>
  </si>
  <si>
    <t>单位：万元</t>
    <phoneticPr fontId="3" type="noConversion"/>
  </si>
  <si>
    <t>14-15续表1</t>
    <phoneticPr fontId="3" type="noConversion"/>
  </si>
  <si>
    <t>芝 罘 区</t>
    <phoneticPr fontId="3" type="noConversion"/>
  </si>
  <si>
    <t>福 山 区</t>
    <phoneticPr fontId="3" type="noConversion"/>
  </si>
  <si>
    <t>牟 平 区</t>
    <phoneticPr fontId="3" type="noConversion"/>
  </si>
  <si>
    <t>收入利税率
(%)</t>
    <phoneticPr fontId="3" type="noConversion"/>
  </si>
  <si>
    <t>资产负债率
(%)</t>
    <phoneticPr fontId="3" type="noConversion"/>
  </si>
  <si>
    <t>莱 山 区</t>
    <phoneticPr fontId="3" type="noConversion"/>
  </si>
  <si>
    <t>开 发 区</t>
    <phoneticPr fontId="3" type="noConversion"/>
  </si>
  <si>
    <t>高 新 区</t>
    <phoneticPr fontId="3" type="noConversion"/>
  </si>
  <si>
    <t>龙 口 市</t>
    <phoneticPr fontId="3" type="noConversion"/>
  </si>
  <si>
    <t>莱 阳 市</t>
    <phoneticPr fontId="3" type="noConversion"/>
  </si>
  <si>
    <t>莱 州 市</t>
    <phoneticPr fontId="3" type="noConversion"/>
  </si>
  <si>
    <t>蓬 莱 市</t>
    <phoneticPr fontId="3" type="noConversion"/>
  </si>
  <si>
    <t>招 远 市</t>
    <phoneticPr fontId="3" type="noConversion"/>
  </si>
  <si>
    <t>栖 霞 市</t>
    <phoneticPr fontId="3" type="noConversion"/>
  </si>
  <si>
    <t>海 阳 市</t>
    <phoneticPr fontId="3" type="noConversion"/>
  </si>
  <si>
    <t>长 岛 县</t>
    <phoneticPr fontId="3" type="noConversion"/>
  </si>
  <si>
    <t>1952=100</t>
    <phoneticPr fontId="3" type="noConversion"/>
  </si>
  <si>
    <t>国有经济</t>
    <phoneticPr fontId="3" type="noConversion"/>
  </si>
  <si>
    <t>集体经济</t>
    <phoneticPr fontId="3" type="noConversion"/>
  </si>
  <si>
    <t>地 区</t>
    <phoneticPr fontId="3" type="noConversion"/>
  </si>
  <si>
    <t>地 区</t>
    <phoneticPr fontId="3" type="noConversion"/>
  </si>
  <si>
    <r>
      <t>14-1</t>
    </r>
    <r>
      <rPr>
        <sz val="14"/>
        <rFont val="宋体"/>
        <family val="3"/>
        <charset val="134"/>
      </rPr>
      <t xml:space="preserve">  历年工业总产值</t>
    </r>
    <phoneticPr fontId="3" type="noConversion"/>
  </si>
  <si>
    <t>14-2  历年工业总产值指数</t>
    <phoneticPr fontId="3" type="noConversion"/>
  </si>
  <si>
    <r>
      <t>14-4</t>
    </r>
    <r>
      <rPr>
        <sz val="14"/>
        <rFont val="宋体"/>
        <family val="3"/>
        <charset val="134"/>
      </rPr>
      <t xml:space="preserve">  按行业分规模以上工业增加值构成及增幅</t>
    </r>
    <phoneticPr fontId="3" type="noConversion"/>
  </si>
  <si>
    <r>
      <t>14-4</t>
    </r>
    <r>
      <rPr>
        <sz val="9"/>
        <rFont val="宋体"/>
        <family val="3"/>
        <charset val="134"/>
      </rPr>
      <t xml:space="preserve"> 续表</t>
    </r>
    <phoneticPr fontId="3" type="noConversion"/>
  </si>
  <si>
    <t>类     别</t>
    <phoneticPr fontId="3" type="noConversion"/>
  </si>
  <si>
    <t>类      别</t>
    <phoneticPr fontId="15" type="noConversion"/>
  </si>
  <si>
    <t>类    别</t>
    <phoneticPr fontId="3" type="noConversion"/>
  </si>
  <si>
    <t xml:space="preserve"> 采矿业</t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</si>
  <si>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煤炭开采和洗选业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</si>
  <si>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>褐煤开采洗选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</si>
  <si>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黑色金属矿采选业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</si>
  <si>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铁矿采选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</si>
  <si>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有色金属矿采选业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</si>
  <si>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贵金属矿采选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</si>
  <si>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非金属矿采选业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</si>
  <si>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>土砂石开采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</si>
  <si>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化学矿开采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</si>
  <si>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采盐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</si>
  <si>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石棉及其他非金属矿采选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</si>
  <si>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制造业</t>
    </r>
    <phoneticPr fontId="3" type="noConversion"/>
  </si>
  <si>
    <r>
      <t xml:space="preserve">    </t>
    </r>
    <r>
      <rPr>
        <sz val="10"/>
        <rFont val="宋体"/>
        <family val="3"/>
        <charset val="134"/>
      </rPr>
      <t>农副食品加工业</t>
    </r>
    <phoneticPr fontId="3" type="noConversion"/>
  </si>
  <si>
    <r>
      <t xml:space="preserve">     </t>
    </r>
    <r>
      <rPr>
        <sz val="10"/>
        <rFont val="宋体"/>
        <family val="3"/>
        <charset val="134"/>
      </rPr>
      <t xml:space="preserve"> 谷物磨制</t>
    </r>
    <phoneticPr fontId="3" type="noConversion"/>
  </si>
  <si>
    <r>
      <t xml:space="preserve">     </t>
    </r>
    <r>
      <rPr>
        <sz val="10"/>
        <rFont val="宋体"/>
        <family val="3"/>
        <charset val="134"/>
      </rPr>
      <t xml:space="preserve"> 饲料加工     </t>
    </r>
    <phoneticPr fontId="3" type="noConversion"/>
  </si>
  <si>
    <r>
      <t xml:space="preserve">     </t>
    </r>
    <r>
      <rPr>
        <sz val="10"/>
        <rFont val="宋体"/>
        <family val="3"/>
        <charset val="134"/>
      </rPr>
      <t xml:space="preserve"> 植物油加工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</si>
  <si>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>制糖业</t>
    </r>
    <phoneticPr fontId="3" type="noConversion"/>
  </si>
  <si>
    <r>
      <t xml:space="preserve">     </t>
    </r>
    <r>
      <rPr>
        <sz val="10"/>
        <rFont val="宋体"/>
        <family val="3"/>
        <charset val="134"/>
      </rPr>
      <t xml:space="preserve"> 屠宰及肉类加工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</si>
  <si>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>水产品加工</t>
    </r>
    <phoneticPr fontId="3" type="noConversion"/>
  </si>
  <si>
    <r>
      <t xml:space="preserve">     </t>
    </r>
    <r>
      <rPr>
        <sz val="10"/>
        <rFont val="宋体"/>
        <family val="3"/>
        <charset val="134"/>
      </rPr>
      <t xml:space="preserve"> 蔬菜、水果和坚果加工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</si>
  <si>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 xml:space="preserve">其他农副食品加工  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</si>
  <si>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焙烤食品制造</t>
    </r>
    <phoneticPr fontId="3" type="noConversion"/>
  </si>
  <si>
    <r>
      <t xml:space="preserve">   </t>
    </r>
    <r>
      <rPr>
        <sz val="10"/>
        <rFont val="宋体"/>
        <family val="3"/>
        <charset val="134"/>
      </rPr>
      <t>食品制造业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</si>
  <si>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糖果、巧克力及蜜饯制造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</si>
  <si>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方便食品制造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</si>
  <si>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乳制品制造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</si>
  <si>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罐头食品制造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</si>
  <si>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调味品、发酵制品制造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</si>
  <si>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其他食品制造</t>
    </r>
    <phoneticPr fontId="3" type="noConversion"/>
  </si>
  <si>
    <r>
      <t xml:space="preserve">    </t>
    </r>
    <r>
      <rPr>
        <sz val="10"/>
        <rFont val="宋体"/>
        <family val="3"/>
        <charset val="134"/>
      </rPr>
      <t>酒、饮料和精制茶制造业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</si>
  <si>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>酒的制造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</si>
  <si>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饮料制造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</si>
  <si>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纺织业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</si>
  <si>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棉纺织及印染精加工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</si>
  <si>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毛纺织及染整精加工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</si>
  <si>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麻纺织及染整精加工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</si>
  <si>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丝绢纺织及印染精加工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</si>
  <si>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针织或钩针编织物及其制品制造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</si>
  <si>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家用纺织制成品制造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</si>
  <si>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非家用纺织制成品制造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</si>
  <si>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纺织服装、服饰业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</si>
  <si>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机织服装制造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</si>
  <si>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针织或钩针编织服装制造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</si>
  <si>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服饰制造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</si>
  <si>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皮革、毛皮、羽毛及其制品和制鞋业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</si>
  <si>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皮革鞣制加工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</si>
  <si>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皮革制品制造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</si>
  <si>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毛皮鞣制及制品加工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</si>
  <si>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羽毛(绒)加工及制品制造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</si>
  <si>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制鞋业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</si>
  <si>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木材加工和木、竹、藤、棕、草制品业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</si>
  <si>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人造板制造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</si>
  <si>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木制品制造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</si>
  <si>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家具制造业 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</si>
  <si>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木质家具制造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</si>
  <si>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其他家具制造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</si>
  <si>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造纸和纸制品业 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</si>
  <si>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造纸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</si>
  <si>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纸制品制造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</si>
  <si>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印刷和记录媒介复制业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</si>
  <si>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印刷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</si>
  <si>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文教、工美、体育和娱乐用品制造业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</si>
  <si>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文教办公用品制造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</si>
  <si>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乐器制造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</si>
  <si>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工艺美术品制造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</si>
  <si>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体育用品制造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</si>
  <si>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玩具制造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</si>
  <si>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石油加工、炼焦和核燃料加工业 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</si>
  <si>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精炼石油产品制造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</si>
  <si>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化学原料和化学制品制造业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</si>
  <si>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基础化学原料制造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</si>
  <si>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肥料制造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</si>
  <si>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农药制造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</si>
  <si>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涂料、油墨、颜料及类似产品制造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</si>
  <si>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合成材料制造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</si>
  <si>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专用化学产品制造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</si>
  <si>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日用化学产品制造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</si>
  <si>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医药制造业 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</si>
  <si>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化学药品原料药制造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</si>
  <si>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化学药品制剂制造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</si>
  <si>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中成药生产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</si>
  <si>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生物药品制造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</si>
  <si>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卫生材料及医药用品制造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</si>
  <si>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化学纤维制造业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</si>
  <si>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合成纤维制造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</si>
  <si>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橡胶和塑料制品业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</si>
  <si>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橡胶制品业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</si>
  <si>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塑料制品业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</si>
  <si>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非金属矿物制品业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</si>
  <si>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水泥、石灰和石膏制造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</si>
  <si>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石膏、水泥制品及类似制品制造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</si>
  <si>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砖瓦、石材等建筑材料制造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</si>
  <si>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玻璃制造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</si>
  <si>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玻璃制品制造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</si>
  <si>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玻璃纤维和玻璃纤维增强塑料制品制造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</si>
  <si>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陶瓷制品制造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</si>
  <si>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耐火材料制品制造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</si>
  <si>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石墨及其他非金属矿物制品制造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</si>
  <si>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黑色金属冶炼和压延加工业 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</si>
  <si>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炼铁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</si>
  <si>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炼钢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</si>
  <si>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黑色金属铸造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</si>
  <si>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钢压延加工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</si>
  <si>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有色金属冶炼和压延加工业 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</si>
  <si>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常用有色金属冶炼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</si>
  <si>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贵金属冶炼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</si>
  <si>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有色金属合金制造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</si>
  <si>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有色金属铸造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</si>
  <si>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有色金属压延加工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</si>
  <si>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金属制品业 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</si>
  <si>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结构性金属制品制造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</si>
  <si>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金属工具制造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</si>
  <si>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集装箱及金属包装容器制造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</si>
  <si>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金属丝绳及其制品制造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</si>
  <si>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建筑、安全用金属制品制造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</si>
  <si>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金属表面处理及热处理加工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</si>
  <si>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金属制日用品制造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</si>
  <si>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其他金属制品制造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</si>
  <si>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通用设备制造业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</si>
  <si>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锅炉及原动设备制造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</si>
  <si>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金属加工机械制造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</si>
  <si>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物料搬运设备制造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</si>
  <si>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泵、阀门、压缩机及类似机械制造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</si>
  <si>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轴承、齿轮和传动部件制造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</si>
  <si>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烘炉、风机、衡器、包装等设备制造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</si>
  <si>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文化、办公用机械制造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</si>
  <si>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通用零部件制造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</si>
  <si>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其他通用设备制造业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</si>
  <si>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专用设备制造业 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</si>
  <si>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采矿、冶金、建筑专用设备制造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</si>
  <si>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化工、木材、非金属加工专用设备制造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</si>
  <si>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食品、饮料、烟草及饲料生产专用设备制造　　　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</si>
  <si>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印刷、制药、日化及日用品生产专用设备制造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</si>
  <si>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纺织、服装和皮革加工专用设备制造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</si>
  <si>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电子和电工机械专用设备制造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</si>
  <si>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农、林、牧、渔专用机械制造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</si>
  <si>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医疗仪器设备及器械制造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</si>
  <si>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环保、社会公共服务及其他专用设备制造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</si>
  <si>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汽车制造业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</si>
  <si>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汽车整车制造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</si>
  <si>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改装汽车制造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</si>
  <si>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汽车零部件及配件制造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</si>
  <si>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铁路、船舶、航空航天和其他运输设备制造业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</si>
  <si>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铁路运输设备制造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</si>
  <si>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船舶及相关装置制造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</si>
  <si>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航空、航天器及设备制造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</si>
  <si>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摩托车制造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</si>
  <si>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自行车制造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</si>
  <si>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电气机械和器材制造业 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</si>
  <si>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电机制造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</si>
  <si>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输配电及控制设备制造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</si>
  <si>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电线、电缆、光缆及电工器材制造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</si>
  <si>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电池制造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</si>
  <si>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家用电力器具制造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</si>
  <si>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非电力家用器具制造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</si>
  <si>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照明器具制造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</si>
  <si>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其他电气机械及器材制造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</si>
  <si>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计算机、通信和其他电子设备制造业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</si>
  <si>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计算机制造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</si>
  <si>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通信设备制造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</si>
  <si>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广播电视设备制造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</si>
  <si>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视听设备制造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</si>
  <si>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电子器件制造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</si>
  <si>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电子元件制造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</si>
  <si>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其他电子设备制造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</si>
  <si>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仪器仪表制造业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</si>
  <si>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通用仪器仪表制造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</si>
  <si>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专用仪器仪表制造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</si>
  <si>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钟表与计时仪器制造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</si>
  <si>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其他制造业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</si>
  <si>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其他未列明制造业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</si>
  <si>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废弃资源综合利用业  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</si>
  <si>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金属废料和碎屑加工处理</t>
    </r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</si>
  <si>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非金属废料和碎屑加工处理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</si>
  <si>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电力、热力、燃气及水生产和供应业</t>
    </r>
    <phoneticPr fontId="3" type="noConversion"/>
  </si>
  <si>
    <r>
      <t xml:space="preserve">     </t>
    </r>
    <r>
      <rPr>
        <sz val="10"/>
        <rFont val="宋体"/>
        <family val="3"/>
        <charset val="134"/>
      </rPr>
      <t>电力、热力生产和供应业</t>
    </r>
    <phoneticPr fontId="3" type="noConversion"/>
  </si>
  <si>
    <r>
      <t xml:space="preserve">       </t>
    </r>
    <r>
      <rPr>
        <sz val="10"/>
        <rFont val="宋体"/>
        <family val="3"/>
        <charset val="134"/>
      </rPr>
      <t>电力生产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</si>
  <si>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 xml:space="preserve"> 电力供应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</si>
  <si>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燃气生产和供应业  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</si>
  <si>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水的生产和供应业  </t>
    </r>
    <phoneticPr fontId="3" type="noConversion"/>
  </si>
  <si>
    <r>
      <t xml:space="preserve">      </t>
    </r>
    <r>
      <rPr>
        <sz val="10"/>
        <rFont val="宋体"/>
        <family val="3"/>
        <charset val="134"/>
      </rPr>
      <t xml:space="preserve"> 热力生产和供应</t>
    </r>
    <phoneticPr fontId="3" type="noConversion"/>
  </si>
  <si>
    <t xml:space="preserve">     </t>
    <phoneticPr fontId="3" type="noConversion"/>
  </si>
  <si>
    <t>工业总产值
（当年价）</t>
    <phoneticPr fontId="3" type="noConversion"/>
  </si>
  <si>
    <t>工业销售产值
（当年价）</t>
    <phoneticPr fontId="3" type="noConversion"/>
  </si>
  <si>
    <t>年末企业
单位数
（个）</t>
    <phoneticPr fontId="3" type="noConversion"/>
  </si>
  <si>
    <t>固定资产
原值年末数</t>
    <phoneticPr fontId="3" type="noConversion"/>
  </si>
  <si>
    <t xml:space="preserve"> 固定资产
净值年末数</t>
    <phoneticPr fontId="3" type="noConversion"/>
  </si>
  <si>
    <t>主营业务税金
及 附 加</t>
    <phoneticPr fontId="3" type="noConversion"/>
  </si>
  <si>
    <t>全部从业人员
年平均人数（人）</t>
    <phoneticPr fontId="3" type="noConversion"/>
  </si>
  <si>
    <t>全    市</t>
    <phoneticPr fontId="3" type="noConversion"/>
  </si>
  <si>
    <t>2014</t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</si>
  <si>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  <phoneticPr fontId="3" type="noConversion"/>
  </si>
  <si>
    <r>
      <t>2</t>
    </r>
    <r>
      <rPr>
        <sz val="10"/>
        <rFont val="宋体"/>
        <family val="3"/>
        <charset val="134"/>
      </rPr>
      <t>015</t>
    </r>
    <phoneticPr fontId="3" type="noConversion"/>
  </si>
  <si>
    <t>2015</t>
    <phoneticPr fontId="3" type="noConversion"/>
  </si>
  <si>
    <t>14-5 各县（市、区）规模以上工业企业单位数（2015年）</t>
    <phoneticPr fontId="3" type="noConversion"/>
  </si>
  <si>
    <t xml:space="preserve">      核辐射加工</t>
    <phoneticPr fontId="3" type="noConversion"/>
  </si>
  <si>
    <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自来水生产和供应</t>
    </r>
    <phoneticPr fontId="3" type="noConversion"/>
  </si>
  <si>
    <t xml:space="preserve">    金属制品、机械和设备修理业</t>
    <phoneticPr fontId="3" type="noConversion"/>
  </si>
  <si>
    <t xml:space="preserve">      铁路、船舶、航空航天等运输设备修理</t>
    <phoneticPr fontId="3" type="noConversion"/>
  </si>
  <si>
    <r>
      <t>14-10 规模以上工业企业分行业主要经济指标（一）（</t>
    </r>
    <r>
      <rPr>
        <sz val="14"/>
        <rFont val="宋体"/>
        <family val="3"/>
        <charset val="134"/>
      </rPr>
      <t>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</t>
    </r>
    <r>
      <rPr>
        <sz val="14"/>
        <rFont val="宋体"/>
        <family val="3"/>
        <charset val="134"/>
      </rPr>
      <t>）</t>
    </r>
    <phoneticPr fontId="3" type="noConversion"/>
  </si>
  <si>
    <r>
      <t>14-11 规模以上工业企业分行业主要经济指标（二）（201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</si>
  <si>
    <r>
      <t>14-12 规模以上工业企业分行业主要经济指标（三）（201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</si>
  <si>
    <r>
      <t>14-13 规模以上工业企业分行业主要经济指标（四）（201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</si>
  <si>
    <t>14-6 各县（市、区）规模以上工业总产值（2015年)</t>
    <phoneticPr fontId="3" type="noConversion"/>
  </si>
  <si>
    <r>
      <t>14-7 各县（市、区）规模以上工业销售产值（201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</si>
  <si>
    <t xml:space="preserve"> 采矿业</t>
  </si>
  <si>
    <t xml:space="preserve">  煤炭开采和洗选业</t>
  </si>
  <si>
    <t xml:space="preserve">    褐煤开采洗选</t>
  </si>
  <si>
    <t xml:space="preserve">  黑色金属矿采选业</t>
  </si>
  <si>
    <t xml:space="preserve">    铁矿采选</t>
  </si>
  <si>
    <t xml:space="preserve">  有色金属矿采选业</t>
  </si>
  <si>
    <t xml:space="preserve">    贵金属矿采选</t>
  </si>
  <si>
    <t xml:space="preserve">  非金属矿采选业</t>
  </si>
  <si>
    <t xml:space="preserve">    土砂石开采</t>
  </si>
  <si>
    <t xml:space="preserve">    化学矿开采</t>
  </si>
  <si>
    <t xml:space="preserve">    采盐</t>
  </si>
  <si>
    <t xml:space="preserve">    石棉及其他非金属矿采选</t>
  </si>
  <si>
    <t xml:space="preserve">  制造业</t>
  </si>
  <si>
    <t xml:space="preserve">    农副食品加工业</t>
  </si>
  <si>
    <t xml:space="preserve">      谷物磨制</t>
  </si>
  <si>
    <t xml:space="preserve">      饲料加工     </t>
  </si>
  <si>
    <t xml:space="preserve">      植物油加工</t>
  </si>
  <si>
    <t xml:space="preserve">      制糖业</t>
  </si>
  <si>
    <t xml:space="preserve">      屠宰及肉类加工</t>
  </si>
  <si>
    <t xml:space="preserve">      水产品加工</t>
  </si>
  <si>
    <t xml:space="preserve">      蔬菜、水果和坚果加工</t>
  </si>
  <si>
    <t xml:space="preserve">      其他农副食品加工  </t>
  </si>
  <si>
    <t xml:space="preserve">   食品制造业</t>
  </si>
  <si>
    <t xml:space="preserve">      焙烤食品制造</t>
  </si>
  <si>
    <t xml:space="preserve">      糖果、巧克力及蜜饯制造</t>
  </si>
  <si>
    <t xml:space="preserve">      方便食品制造</t>
  </si>
  <si>
    <t xml:space="preserve">      乳制品制造</t>
  </si>
  <si>
    <t xml:space="preserve">      罐头食品制造</t>
  </si>
  <si>
    <t xml:space="preserve">      调味品、发酵制品制造</t>
  </si>
  <si>
    <t xml:space="preserve">      其他食品制造</t>
  </si>
  <si>
    <t xml:space="preserve">    酒、饮料和精制茶制造业</t>
  </si>
  <si>
    <t xml:space="preserve">      酒的制造</t>
  </si>
  <si>
    <t xml:space="preserve">      饮料制造</t>
  </si>
  <si>
    <t xml:space="preserve">    纺织业</t>
  </si>
  <si>
    <t xml:space="preserve">      棉纺织及印染精加工</t>
  </si>
  <si>
    <t xml:space="preserve">      毛纺织及染整精加工</t>
  </si>
  <si>
    <t xml:space="preserve">      麻纺织及染整精加工</t>
  </si>
  <si>
    <t xml:space="preserve">      丝绢纺织及印染精加工</t>
  </si>
  <si>
    <t xml:space="preserve">      针织或钩针编织物及其制品制造</t>
  </si>
  <si>
    <t xml:space="preserve">      家用纺织制成品制造</t>
  </si>
  <si>
    <t xml:space="preserve">      非家用纺织制成品制造</t>
  </si>
  <si>
    <t xml:space="preserve">    纺织服装、服饰业</t>
  </si>
  <si>
    <t xml:space="preserve">      机织服装制造</t>
  </si>
  <si>
    <t xml:space="preserve">      针织或钩针编织服装制造</t>
  </si>
  <si>
    <t xml:space="preserve">      服饰制造</t>
  </si>
  <si>
    <t xml:space="preserve">    皮革、毛皮、羽毛及其制品和制鞋业</t>
  </si>
  <si>
    <t xml:space="preserve">      皮革鞣制加工</t>
  </si>
  <si>
    <t xml:space="preserve">      皮革制品制造</t>
  </si>
  <si>
    <t xml:space="preserve">      毛皮鞣制及制品加工</t>
  </si>
  <si>
    <t xml:space="preserve">      羽毛(绒)加工及制品制造</t>
  </si>
  <si>
    <t xml:space="preserve">      制鞋业</t>
  </si>
  <si>
    <t xml:space="preserve">    木材加工和木、竹、藤、棕、草制品业</t>
  </si>
  <si>
    <t xml:space="preserve">      人造板制造</t>
  </si>
  <si>
    <t xml:space="preserve">      木制品制造</t>
  </si>
  <si>
    <t xml:space="preserve">    家具制造业 </t>
  </si>
  <si>
    <t xml:space="preserve">      木质家具制造</t>
  </si>
  <si>
    <t xml:space="preserve">      其他家具制造</t>
  </si>
  <si>
    <t xml:space="preserve">    造纸和纸制品业 </t>
  </si>
  <si>
    <t xml:space="preserve">      造纸</t>
  </si>
  <si>
    <t xml:space="preserve">      纸制品制造</t>
  </si>
  <si>
    <t xml:space="preserve">    印刷和记录媒介复制业</t>
  </si>
  <si>
    <t xml:space="preserve">      印刷</t>
  </si>
  <si>
    <t xml:space="preserve">    文教、工美、体育和娱乐用品制造业</t>
  </si>
  <si>
    <t xml:space="preserve">      文教办公用品制造</t>
  </si>
  <si>
    <t xml:space="preserve">      乐器制造</t>
  </si>
  <si>
    <t xml:space="preserve">      工艺美术品制造</t>
  </si>
  <si>
    <t xml:space="preserve">      体育用品制造</t>
  </si>
  <si>
    <t xml:space="preserve">      玩具制造</t>
  </si>
  <si>
    <t xml:space="preserve">    石油加工、炼焦和核燃料加工业 </t>
  </si>
  <si>
    <t xml:space="preserve">      精炼石油产品制造</t>
  </si>
  <si>
    <t xml:space="preserve">    化学原料和化学制品制造业</t>
  </si>
  <si>
    <t xml:space="preserve">      基础化学原料制造</t>
  </si>
  <si>
    <t xml:space="preserve">      肥料制造</t>
  </si>
  <si>
    <t xml:space="preserve">      农药制造</t>
  </si>
  <si>
    <t xml:space="preserve">      涂料、油墨、颜料及类似产品制造</t>
  </si>
  <si>
    <t xml:space="preserve">      合成材料制造</t>
  </si>
  <si>
    <t xml:space="preserve">      专用化学产品制造</t>
  </si>
  <si>
    <t xml:space="preserve">      日用化学产品制造</t>
  </si>
  <si>
    <t xml:space="preserve">    医药制造业 </t>
  </si>
  <si>
    <t xml:space="preserve">      化学药品原料药制造</t>
  </si>
  <si>
    <t xml:space="preserve">      化学药品制剂制造</t>
  </si>
  <si>
    <t xml:space="preserve">      中成药生产</t>
  </si>
  <si>
    <t xml:space="preserve">      生物药品制造</t>
  </si>
  <si>
    <t xml:space="preserve">      卫生材料及医药用品制造</t>
  </si>
  <si>
    <t xml:space="preserve">    化学纤维制造业</t>
  </si>
  <si>
    <t xml:space="preserve">      合成纤维制造</t>
  </si>
  <si>
    <t xml:space="preserve">    橡胶和塑料制品业</t>
  </si>
  <si>
    <t xml:space="preserve">      橡胶制品业</t>
  </si>
  <si>
    <t xml:space="preserve">      塑料制品业</t>
  </si>
  <si>
    <t xml:space="preserve">    非金属矿物制品业</t>
  </si>
  <si>
    <t xml:space="preserve">      水泥、石灰和石膏制造</t>
  </si>
  <si>
    <t xml:space="preserve">      石膏、水泥制品及类似制品制造</t>
  </si>
  <si>
    <t xml:space="preserve">      砖瓦、石材等建筑材料制造</t>
  </si>
  <si>
    <t xml:space="preserve">      玻璃制造</t>
  </si>
  <si>
    <t xml:space="preserve">      玻璃制品制造</t>
  </si>
  <si>
    <t xml:space="preserve">      玻璃纤维和玻璃纤维增强塑料制品制造</t>
  </si>
  <si>
    <t xml:space="preserve">      陶瓷制品制造</t>
  </si>
  <si>
    <t xml:space="preserve">      耐火材料制品制造</t>
  </si>
  <si>
    <t xml:space="preserve">      石墨及其他非金属矿物制品制造</t>
  </si>
  <si>
    <t xml:space="preserve">    黑色金属冶炼和压延加工业 </t>
  </si>
  <si>
    <t xml:space="preserve">      炼铁</t>
  </si>
  <si>
    <t xml:space="preserve">      炼钢</t>
  </si>
  <si>
    <t xml:space="preserve">      黑色金属铸造</t>
  </si>
  <si>
    <t xml:space="preserve">      钢压延加工</t>
  </si>
  <si>
    <t xml:space="preserve">    有色金属冶炼和压延加工业 </t>
  </si>
  <si>
    <t xml:space="preserve">      常用有色金属冶炼</t>
  </si>
  <si>
    <t xml:space="preserve">      贵金属冶炼</t>
  </si>
  <si>
    <t xml:space="preserve">      有色金属合金制造</t>
  </si>
  <si>
    <t xml:space="preserve">      有色金属铸造</t>
  </si>
  <si>
    <t xml:space="preserve">      有色金属压延加工</t>
  </si>
  <si>
    <t xml:space="preserve">    金属制品业 </t>
  </si>
  <si>
    <t xml:space="preserve">      结构性金属制品制造</t>
  </si>
  <si>
    <t xml:space="preserve">      金属工具制造</t>
  </si>
  <si>
    <t xml:space="preserve">      集装箱及金属包装容器制造</t>
  </si>
  <si>
    <t xml:space="preserve">      金属丝绳及其制品制造</t>
  </si>
  <si>
    <t xml:space="preserve">      建筑、安全用金属制品制造</t>
  </si>
  <si>
    <t xml:space="preserve">      金属表面处理及热处理加工</t>
  </si>
  <si>
    <t xml:space="preserve">      金属制日用品制造</t>
  </si>
  <si>
    <t xml:space="preserve">      其他金属制品制造</t>
  </si>
  <si>
    <t xml:space="preserve">    通用设备制造业</t>
  </si>
  <si>
    <t xml:space="preserve">      锅炉及原动设备制造</t>
  </si>
  <si>
    <t xml:space="preserve">      金属加工机械制造</t>
  </si>
  <si>
    <t xml:space="preserve">      物料搬运设备制造</t>
  </si>
  <si>
    <t xml:space="preserve">      泵、阀门、压缩机及类似机械制造</t>
  </si>
  <si>
    <t xml:space="preserve">      轴承、齿轮和传动部件制造</t>
  </si>
  <si>
    <t xml:space="preserve">      烘炉、风机、衡器、包装等设备制造</t>
  </si>
  <si>
    <t xml:space="preserve">      文化、办公用机械制造</t>
  </si>
  <si>
    <t xml:space="preserve">      通用零部件制造</t>
  </si>
  <si>
    <t xml:space="preserve">      其他通用设备制造业</t>
  </si>
  <si>
    <t xml:space="preserve">    专用设备制造业 </t>
  </si>
  <si>
    <t xml:space="preserve">      采矿、冶金、建筑专用设备制造</t>
  </si>
  <si>
    <t xml:space="preserve">      化工、木材、非金属加工专用设备制造</t>
  </si>
  <si>
    <t xml:space="preserve">      食品、饮料、烟草及饲料生产专用设备制造　　　</t>
  </si>
  <si>
    <t xml:space="preserve">      印刷、制药、日化及日用品生产专用设备制造</t>
  </si>
  <si>
    <t xml:space="preserve">      纺织、服装和皮革加工专用设备制造</t>
  </si>
  <si>
    <t xml:space="preserve">      电子和电工机械专用设备制造</t>
  </si>
  <si>
    <t xml:space="preserve">      农、林、牧、渔专用机械制造</t>
  </si>
  <si>
    <t xml:space="preserve">      医疗仪器设备及器械制造</t>
  </si>
  <si>
    <t xml:space="preserve">      环保、社会公共服务及其他专用设备制造</t>
  </si>
  <si>
    <t xml:space="preserve">    汽车制造业</t>
  </si>
  <si>
    <t xml:space="preserve">      汽车整车制造</t>
  </si>
  <si>
    <t xml:space="preserve">      改装汽车制造</t>
  </si>
  <si>
    <t xml:space="preserve">      汽车零部件及配件制造</t>
  </si>
  <si>
    <t xml:space="preserve">    铁路、船舶、航空航天和其他运输设备制造业</t>
  </si>
  <si>
    <t xml:space="preserve">      铁路运输设备制造</t>
  </si>
  <si>
    <t xml:space="preserve">      船舶及相关装置制造</t>
  </si>
  <si>
    <t xml:space="preserve">      航空、航天器及设备制造</t>
  </si>
  <si>
    <t xml:space="preserve">      摩托车制造</t>
  </si>
  <si>
    <t xml:space="preserve">      自行车制造</t>
  </si>
  <si>
    <t xml:space="preserve">    电气机械和器材制造业 </t>
  </si>
  <si>
    <t xml:space="preserve">      电机制造</t>
  </si>
  <si>
    <t xml:space="preserve">      输配电及控制设备制造</t>
  </si>
  <si>
    <t xml:space="preserve">      电线、电缆、光缆及电工器材制造</t>
  </si>
  <si>
    <t xml:space="preserve">      电池制造</t>
  </si>
  <si>
    <t xml:space="preserve">      家用电力器具制造</t>
  </si>
  <si>
    <t xml:space="preserve">      非电力家用器具制造</t>
  </si>
  <si>
    <t xml:space="preserve">      照明器具制造</t>
  </si>
  <si>
    <t xml:space="preserve">      其他电气机械及器材制造</t>
  </si>
  <si>
    <t xml:space="preserve">    计算机、通信和其他电子设备制造业</t>
  </si>
  <si>
    <t xml:space="preserve">      计算机制造</t>
  </si>
  <si>
    <t xml:space="preserve">      通信设备制造</t>
  </si>
  <si>
    <t xml:space="preserve">      广播电视设备制造</t>
  </si>
  <si>
    <t xml:space="preserve">      视听设备制造</t>
  </si>
  <si>
    <t xml:space="preserve">      电子器件制造</t>
  </si>
  <si>
    <t xml:space="preserve">      电子元件制造</t>
  </si>
  <si>
    <t xml:space="preserve">      其他电子设备制造</t>
  </si>
  <si>
    <t xml:space="preserve">    仪器仪表制造业</t>
  </si>
  <si>
    <t xml:space="preserve">      通用仪器仪表制造</t>
  </si>
  <si>
    <t xml:space="preserve">      专用仪器仪表制造</t>
  </si>
  <si>
    <t xml:space="preserve">      钟表与计时仪器制造</t>
  </si>
  <si>
    <t xml:space="preserve">    其他制造业</t>
  </si>
  <si>
    <t xml:space="preserve">      核辐射加工</t>
  </si>
  <si>
    <t xml:space="preserve">      其他未列明制造业</t>
  </si>
  <si>
    <t xml:space="preserve">    废弃资源综合利用业  </t>
  </si>
  <si>
    <t xml:space="preserve">      金属废料和碎屑加工处理</t>
  </si>
  <si>
    <t xml:space="preserve">      非金属废料和碎屑加工处理</t>
  </si>
  <si>
    <t xml:space="preserve">    金属制品、机械和设备修理业</t>
  </si>
  <si>
    <t xml:space="preserve">      铁路、船舶、航空航天等运输设备修理</t>
  </si>
  <si>
    <t xml:space="preserve">  电力、热力、燃气及水生产和供应业</t>
  </si>
  <si>
    <t xml:space="preserve">     电力、热力生产和供应业</t>
  </si>
  <si>
    <t xml:space="preserve">       电力生产</t>
  </si>
  <si>
    <t xml:space="preserve">       电力供应</t>
  </si>
  <si>
    <t xml:space="preserve">       热力生产和供应</t>
  </si>
  <si>
    <t xml:space="preserve">    燃气生产和供应业  </t>
  </si>
  <si>
    <t xml:space="preserve">    水的生产和供应业  </t>
  </si>
  <si>
    <t xml:space="preserve">       自来水生产和供应</t>
  </si>
  <si>
    <r>
      <t>14-15 各县（市、区）规模以上工业企业主要指标（201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</si>
  <si>
    <t>14-16  各县（市、区）规模以上工业主要财务分析指标(2015年）</t>
    <phoneticPr fontId="3" type="noConversion"/>
  </si>
  <si>
    <r>
      <t xml:space="preserve"> </t>
    </r>
    <r>
      <rPr>
        <sz val="10"/>
        <rFont val="宋体"/>
        <family val="3"/>
        <charset val="134"/>
      </rPr>
      <t>轻工业</t>
    </r>
    <phoneticPr fontId="3" type="noConversion"/>
  </si>
  <si>
    <r>
      <t xml:space="preserve"> </t>
    </r>
    <r>
      <rPr>
        <sz val="10"/>
        <rFont val="宋体"/>
        <family val="3"/>
        <charset val="134"/>
      </rPr>
      <t>重工业</t>
    </r>
    <phoneticPr fontId="3" type="noConversion"/>
  </si>
  <si>
    <t>按经济类型分</t>
    <phoneticPr fontId="15" type="noConversion"/>
  </si>
  <si>
    <t>总计中：
制造业</t>
    <phoneticPr fontId="3" type="noConversion"/>
  </si>
  <si>
    <t>集体企业</t>
    <phoneticPr fontId="3" type="noConversion"/>
  </si>
  <si>
    <t>股份合
作企业</t>
    <phoneticPr fontId="3" type="noConversion"/>
  </si>
  <si>
    <t xml:space="preserve"> 股份制
企业</t>
    <phoneticPr fontId="3" type="noConversion"/>
  </si>
  <si>
    <t>外商及港澳
台商投资企业</t>
    <phoneticPr fontId="3" type="noConversion"/>
  </si>
  <si>
    <t>其他经济
类型企业</t>
    <phoneticPr fontId="3" type="noConversion"/>
  </si>
  <si>
    <t>总计中：</t>
    <phoneticPr fontId="3" type="noConversion"/>
  </si>
  <si>
    <t>国有控
股企业</t>
    <phoneticPr fontId="3" type="noConversion"/>
  </si>
  <si>
    <t>非公有
制企业</t>
    <phoneticPr fontId="3" type="noConversion"/>
  </si>
  <si>
    <t>私营企业</t>
    <phoneticPr fontId="3" type="noConversion"/>
  </si>
  <si>
    <t>大中型
工业企业</t>
    <phoneticPr fontId="3" type="noConversion"/>
  </si>
  <si>
    <t xml:space="preserve">  #国有企业</t>
    <phoneticPr fontId="3" type="noConversion"/>
  </si>
  <si>
    <t>年 份</t>
    <phoneticPr fontId="15" type="noConversion"/>
  </si>
  <si>
    <t>14-3  2007-2015年规模以上工业增加值增速</t>
    <phoneticPr fontId="15" type="noConversion"/>
  </si>
  <si>
    <t>全市</t>
    <phoneticPr fontId="15" type="noConversion"/>
  </si>
  <si>
    <t>单位：%</t>
    <phoneticPr fontId="15" type="noConversion"/>
  </si>
  <si>
    <t>合 计</t>
    <phoneticPr fontId="3" type="noConversion"/>
  </si>
  <si>
    <t>(当年价格）</t>
    <phoneticPr fontId="3" type="noConversion"/>
  </si>
  <si>
    <t>14-8 主要年份工业主要产品产量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</si>
  <si>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</si>
  <si>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</si>
  <si>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</si>
  <si>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</si>
  <si>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</si>
  <si>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</si>
  <si>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</si>
  <si>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</si>
  <si>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</si>
  <si>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2015年为
2014年％</t>
  </si>
  <si>
    <t>烧 碱</t>
  </si>
  <si>
    <t xml:space="preserve"> ＃氮肥</t>
  </si>
  <si>
    <t>轿 车</t>
  </si>
  <si>
    <t xml:space="preserve"> #无缝钢管</t>
  </si>
  <si>
    <t>硫 酸</t>
  </si>
  <si>
    <t>水 泥</t>
  </si>
  <si>
    <t>原 盐</t>
  </si>
  <si>
    <t>罐 头</t>
  </si>
  <si>
    <t>白 酒</t>
  </si>
  <si>
    <t>啤 酒</t>
  </si>
  <si>
    <t>皮 鞋</t>
  </si>
  <si>
    <t>服 装</t>
  </si>
  <si>
    <t>轻 革</t>
  </si>
  <si>
    <t>盐 酸</t>
  </si>
  <si>
    <t>所有者权益
合     计</t>
    <phoneticPr fontId="3" type="noConversion"/>
  </si>
  <si>
    <t>主营业务
收入</t>
    <phoneticPr fontId="3" type="noConversion"/>
  </si>
  <si>
    <t>主营业务
成本</t>
    <phoneticPr fontId="3" type="noConversion"/>
  </si>
  <si>
    <t>主营业务
利   润</t>
    <phoneticPr fontId="3" type="noConversion"/>
  </si>
  <si>
    <t>一、按隶属关系分</t>
    <phoneticPr fontId="3" type="noConversion"/>
  </si>
  <si>
    <t xml:space="preserve">      ④城市（镇）街道工业</t>
    <phoneticPr fontId="3" type="noConversion"/>
  </si>
  <si>
    <t xml:space="preserve">    4.联营企业</t>
    <phoneticPr fontId="3" type="noConversion"/>
  </si>
  <si>
    <t>四、按生产规模分</t>
    <phoneticPr fontId="3" type="noConversion"/>
  </si>
  <si>
    <t xml:space="preserve">    2.中型企业</t>
    <phoneticPr fontId="3" type="noConversion"/>
  </si>
  <si>
    <t>应收账款</t>
    <phoneticPr fontId="3" type="noConversion"/>
  </si>
  <si>
    <t>国有企业</t>
    <phoneticPr fontId="3" type="noConversion"/>
  </si>
  <si>
    <t>五、按行业大类分</t>
    <phoneticPr fontId="3" type="noConversion"/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</si>
</sst>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);[Red]\(0.00\)"/>
    <numFmt numFmtId="178" formatCode="0_);[Red]\(0\)"/>
    <numFmt numFmtId="179" formatCode="0.00_ "/>
    <numFmt numFmtId="180" formatCode="0.0_ "/>
    <numFmt numFmtId="181" formatCode="#0.00\ ;\-#0.00\ "/>
    <numFmt numFmtId="182" formatCode="#0.0\ ;\-#0.0\ "/>
  </numFmts>
  <fonts count="43">
    <font>
      <sz val="10.5"/>
      <name val="宋体"/>
      <charset val="134"/>
    </font>
    <font>
      <sz val="10.5"/>
      <name val="宋体"/>
      <charset val="134"/>
    </font>
    <font>
      <sz val="10.5"/>
      <name val="宋体"/>
      <charset val="134"/>
    </font>
    <font>
      <sz val="9"/>
      <name val="宋体"/>
      <charset val="134"/>
    </font>
    <font>
      <b/>
      <sz val="10.5"/>
      <name val="宋体"/>
      <charset val="134"/>
    </font>
    <font>
      <b/>
      <sz val="10.5"/>
      <color indexed="10"/>
      <name val="宋体"/>
      <charset val="134"/>
    </font>
    <font>
      <sz val="10.5"/>
      <color indexed="10"/>
      <name val="宋体"/>
      <charset val="134"/>
    </font>
    <font>
      <sz val="10.5"/>
      <name val="宋体"/>
      <charset val="134"/>
    </font>
    <font>
      <sz val="10.5"/>
      <name val="宋体"/>
      <charset val="134"/>
    </font>
    <font>
      <sz val="14"/>
      <name val="汉仪书宋一简"/>
      <charset val="134"/>
    </font>
    <font>
      <sz val="12"/>
      <name val="Times New Roman"/>
      <family val="1"/>
    </font>
    <font>
      <sz val="9"/>
      <name val="Times New Roman"/>
      <family val="1"/>
    </font>
    <font>
      <sz val="9"/>
      <name val="汉仪报宋简"/>
      <charset val="134"/>
    </font>
    <font>
      <sz val="8"/>
      <name val="Times New Roman"/>
      <family val="1"/>
    </font>
    <font>
      <sz val="9"/>
      <name val="汉仪楷体简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汉仪报宋简"/>
      <charset val="134"/>
    </font>
    <font>
      <sz val="10.5"/>
      <name val="宋体"/>
      <family val="3"/>
      <charset val="134"/>
    </font>
    <font>
      <b/>
      <sz val="10.5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汉仪书宋一简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1140">
    <xf numFmtId="0" fontId="0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8" fillId="5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</cellStyleXfs>
  <cellXfs count="577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vertical="center"/>
    </xf>
    <xf numFmtId="1" fontId="0" fillId="0" borderId="0" xfId="0" applyNumberForma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9" fontId="0" fillId="0" borderId="0" xfId="0" applyNumberFormat="1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4" borderId="0" xfId="0" applyFont="1" applyFill="1" applyAlignment="1">
      <alignment horizontal="right" vertical="center"/>
    </xf>
    <xf numFmtId="49" fontId="3" fillId="4" borderId="0" xfId="0" applyNumberFormat="1" applyFont="1" applyFill="1" applyAlignment="1">
      <alignment horizontal="right" vertical="center"/>
    </xf>
    <xf numFmtId="0" fontId="9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49" fontId="12" fillId="4" borderId="4" xfId="0" applyNumberFormat="1" applyFont="1" applyFill="1" applyBorder="1" applyAlignment="1">
      <alignment horizontal="center" vertical="center"/>
    </xf>
    <xf numFmtId="49" fontId="12" fillId="4" borderId="5" xfId="0" applyNumberFormat="1" applyFont="1" applyFill="1" applyBorder="1" applyAlignment="1">
      <alignment horizontal="center" vertical="center"/>
    </xf>
    <xf numFmtId="49" fontId="12" fillId="4" borderId="6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right" vertical="center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49" fontId="30" fillId="4" borderId="4" xfId="0" applyNumberFormat="1" applyFont="1" applyFill="1" applyBorder="1" applyAlignment="1">
      <alignment horizontal="center" vertical="center"/>
    </xf>
    <xf numFmtId="178" fontId="30" fillId="4" borderId="7" xfId="0" applyNumberFormat="1" applyFont="1" applyFill="1" applyBorder="1" applyAlignment="1">
      <alignment horizontal="right" vertical="center"/>
    </xf>
    <xf numFmtId="181" fontId="30" fillId="4" borderId="7" xfId="0" applyNumberFormat="1" applyFont="1" applyFill="1" applyBorder="1" applyAlignment="1">
      <alignment horizontal="right" vertical="center"/>
    </xf>
    <xf numFmtId="181" fontId="30" fillId="4" borderId="8" xfId="0" applyNumberFormat="1" applyFont="1" applyFill="1" applyBorder="1" applyAlignment="1">
      <alignment horizontal="right" vertical="center"/>
    </xf>
    <xf numFmtId="49" fontId="30" fillId="4" borderId="5" xfId="0" applyNumberFormat="1" applyFont="1" applyFill="1" applyBorder="1" applyAlignment="1">
      <alignment horizontal="center" vertical="center"/>
    </xf>
    <xf numFmtId="178" fontId="30" fillId="4" borderId="9" xfId="0" applyNumberFormat="1" applyFont="1" applyFill="1" applyBorder="1" applyAlignment="1">
      <alignment horizontal="right" vertical="center"/>
    </xf>
    <xf numFmtId="181" fontId="30" fillId="4" borderId="9" xfId="0" applyNumberFormat="1" applyFont="1" applyFill="1" applyBorder="1" applyAlignment="1">
      <alignment horizontal="right" vertical="center"/>
    </xf>
    <xf numFmtId="181" fontId="30" fillId="4" borderId="10" xfId="0" applyNumberFormat="1" applyFont="1" applyFill="1" applyBorder="1" applyAlignment="1">
      <alignment horizontal="right" vertical="center"/>
    </xf>
    <xf numFmtId="178" fontId="30" fillId="4" borderId="11" xfId="0" applyNumberFormat="1" applyFont="1" applyFill="1" applyBorder="1" applyAlignment="1">
      <alignment horizontal="right" vertical="center"/>
    </xf>
    <xf numFmtId="181" fontId="30" fillId="4" borderId="11" xfId="0" applyNumberFormat="1" applyFont="1" applyFill="1" applyBorder="1" applyAlignment="1">
      <alignment horizontal="right" vertical="center"/>
    </xf>
    <xf numFmtId="181" fontId="30" fillId="4" borderId="12" xfId="0" applyNumberFormat="1" applyFont="1" applyFill="1" applyBorder="1" applyAlignment="1">
      <alignment horizontal="right" vertical="center"/>
    </xf>
    <xf numFmtId="0" fontId="12" fillId="4" borderId="11" xfId="0" applyFont="1" applyFill="1" applyBorder="1" applyAlignment="1">
      <alignment horizontal="center" vertical="center" wrapText="1"/>
    </xf>
    <xf numFmtId="182" fontId="11" fillId="4" borderId="7" xfId="0" applyNumberFormat="1" applyFont="1" applyFill="1" applyBorder="1" applyAlignment="1">
      <alignment vertical="center"/>
    </xf>
    <xf numFmtId="182" fontId="11" fillId="4" borderId="8" xfId="0" applyNumberFormat="1" applyFont="1" applyFill="1" applyBorder="1" applyAlignment="1">
      <alignment vertical="center"/>
    </xf>
    <xf numFmtId="182" fontId="11" fillId="4" borderId="9" xfId="0" applyNumberFormat="1" applyFont="1" applyFill="1" applyBorder="1" applyAlignment="1">
      <alignment vertical="center"/>
    </xf>
    <xf numFmtId="182" fontId="11" fillId="4" borderId="10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49" fontId="17" fillId="4" borderId="13" xfId="0" applyNumberFormat="1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49" fontId="30" fillId="4" borderId="13" xfId="0" applyNumberFormat="1" applyFont="1" applyFill="1" applyBorder="1" applyAlignment="1">
      <alignment horizontal="left" vertical="center"/>
    </xf>
    <xf numFmtId="179" fontId="30" fillId="4" borderId="22" xfId="0" applyNumberFormat="1" applyFont="1" applyFill="1" applyBorder="1" applyAlignment="1">
      <alignment horizontal="right" vertical="center"/>
    </xf>
    <xf numFmtId="49" fontId="30" fillId="0" borderId="16" xfId="0" applyNumberFormat="1" applyFont="1" applyBorder="1" applyAlignment="1">
      <alignment horizontal="left" vertical="center"/>
    </xf>
    <xf numFmtId="49" fontId="30" fillId="0" borderId="13" xfId="0" applyNumberFormat="1" applyFont="1" applyBorder="1" applyAlignment="1">
      <alignment horizontal="left" vertical="center"/>
    </xf>
    <xf numFmtId="49" fontId="30" fillId="0" borderId="23" xfId="0" applyNumberFormat="1" applyFont="1" applyBorder="1" applyAlignment="1">
      <alignment horizontal="left" vertical="center"/>
    </xf>
    <xf numFmtId="0" fontId="30" fillId="2" borderId="0" xfId="0" applyFont="1" applyFill="1" applyBorder="1" applyAlignment="1">
      <alignment vertical="center"/>
    </xf>
    <xf numFmtId="179" fontId="30" fillId="4" borderId="7" xfId="0" applyNumberFormat="1" applyFont="1" applyFill="1" applyBorder="1" applyAlignment="1">
      <alignment horizontal="center" vertical="center" wrapText="1"/>
    </xf>
    <xf numFmtId="179" fontId="30" fillId="4" borderId="8" xfId="0" applyNumberFormat="1" applyFont="1" applyFill="1" applyBorder="1" applyAlignment="1">
      <alignment horizontal="center" vertical="center" wrapText="1"/>
    </xf>
    <xf numFmtId="49" fontId="30" fillId="4" borderId="16" xfId="0" applyNumberFormat="1" applyFont="1" applyFill="1" applyBorder="1" applyAlignment="1">
      <alignment horizontal="left" vertical="center"/>
    </xf>
    <xf numFmtId="179" fontId="30" fillId="4" borderId="17" xfId="0" applyNumberFormat="1" applyFont="1" applyFill="1" applyBorder="1" applyAlignment="1">
      <alignment horizontal="right" vertical="center"/>
    </xf>
    <xf numFmtId="179" fontId="30" fillId="0" borderId="17" xfId="0" applyNumberFormat="1" applyFont="1" applyBorder="1" applyAlignment="1">
      <alignment vertical="center"/>
    </xf>
    <xf numFmtId="179" fontId="30" fillId="0" borderId="18" xfId="0" applyNumberFormat="1" applyFont="1" applyBorder="1" applyAlignment="1">
      <alignment vertical="center"/>
    </xf>
    <xf numFmtId="49" fontId="30" fillId="4" borderId="13" xfId="0" applyNumberFormat="1" applyFont="1" applyFill="1" applyBorder="1" applyAlignment="1">
      <alignment horizontal="left" vertical="center"/>
    </xf>
    <xf numFmtId="179" fontId="30" fillId="4" borderId="19" xfId="0" applyNumberFormat="1" applyFont="1" applyFill="1" applyBorder="1" applyAlignment="1">
      <alignment horizontal="right" vertical="center"/>
    </xf>
    <xf numFmtId="179" fontId="30" fillId="0" borderId="19" xfId="0" applyNumberFormat="1" applyFont="1" applyBorder="1" applyAlignment="1">
      <alignment vertical="center"/>
    </xf>
    <xf numFmtId="179" fontId="30" fillId="0" borderId="20" xfId="0" applyNumberFormat="1" applyFont="1" applyBorder="1" applyAlignment="1">
      <alignment vertical="center"/>
    </xf>
    <xf numFmtId="49" fontId="30" fillId="4" borderId="23" xfId="0" applyNumberFormat="1" applyFont="1" applyFill="1" applyBorder="1" applyAlignment="1">
      <alignment horizontal="left" vertical="center"/>
    </xf>
    <xf numFmtId="179" fontId="30" fillId="4" borderId="21" xfId="0" applyNumberFormat="1" applyFont="1" applyFill="1" applyBorder="1" applyAlignment="1">
      <alignment horizontal="right" vertical="center"/>
    </xf>
    <xf numFmtId="179" fontId="30" fillId="0" borderId="21" xfId="0" applyNumberFormat="1" applyFont="1" applyBorder="1" applyAlignment="1">
      <alignment vertical="center"/>
    </xf>
    <xf numFmtId="179" fontId="30" fillId="0" borderId="22" xfId="0" applyNumberFormat="1" applyFont="1" applyBorder="1" applyAlignment="1">
      <alignment vertical="center"/>
    </xf>
    <xf numFmtId="0" fontId="17" fillId="0" borderId="13" xfId="29" applyFont="1" applyBorder="1" applyAlignment="1">
      <alignment horizontal="left" vertical="center"/>
    </xf>
    <xf numFmtId="0" fontId="17" fillId="0" borderId="23" xfId="29" applyFont="1" applyBorder="1" applyAlignment="1">
      <alignment horizontal="left" vertical="center"/>
    </xf>
    <xf numFmtId="0" fontId="17" fillId="0" borderId="16" xfId="29" applyFont="1" applyBorder="1" applyAlignment="1">
      <alignment horizontal="left" vertical="center"/>
    </xf>
    <xf numFmtId="0" fontId="32" fillId="0" borderId="17" xfId="48" applyFont="1" applyBorder="1" applyAlignment="1">
      <alignment horizontal="right" vertical="center"/>
    </xf>
    <xf numFmtId="0" fontId="32" fillId="0" borderId="24" xfId="122" applyFont="1" applyBorder="1" applyAlignment="1">
      <alignment horizontal="right" vertical="center"/>
    </xf>
    <xf numFmtId="0" fontId="32" fillId="0" borderId="25" xfId="170" applyFont="1" applyBorder="1" applyAlignment="1">
      <alignment horizontal="right" vertical="center"/>
    </xf>
    <xf numFmtId="0" fontId="32" fillId="0" borderId="25" xfId="206" applyFont="1" applyBorder="1" applyAlignment="1">
      <alignment horizontal="right" vertical="center"/>
    </xf>
    <xf numFmtId="0" fontId="32" fillId="0" borderId="25" xfId="248" applyFont="1" applyBorder="1" applyAlignment="1">
      <alignment horizontal="right" vertical="center"/>
    </xf>
    <xf numFmtId="0" fontId="32" fillId="0" borderId="25" xfId="288" applyFont="1" applyBorder="1" applyAlignment="1">
      <alignment horizontal="right" vertical="center"/>
    </xf>
    <xf numFmtId="0" fontId="32" fillId="0" borderId="25" xfId="399" applyFont="1" applyBorder="1" applyAlignment="1">
      <alignment horizontal="right" vertical="center"/>
    </xf>
    <xf numFmtId="0" fontId="32" fillId="0" borderId="25" xfId="441" applyFont="1" applyBorder="1" applyAlignment="1">
      <alignment horizontal="right" vertical="center"/>
    </xf>
    <xf numFmtId="0" fontId="32" fillId="0" borderId="25" xfId="483" applyFont="1" applyBorder="1" applyAlignment="1">
      <alignment horizontal="right" vertical="center"/>
    </xf>
    <xf numFmtId="0" fontId="32" fillId="0" borderId="25" xfId="519" applyFont="1" applyBorder="1" applyAlignment="1">
      <alignment horizontal="right" vertical="center"/>
    </xf>
    <xf numFmtId="0" fontId="32" fillId="0" borderId="25" xfId="561" applyFont="1" applyBorder="1" applyAlignment="1">
      <alignment horizontal="right" vertical="center"/>
    </xf>
    <xf numFmtId="0" fontId="32" fillId="0" borderId="25" xfId="597" applyFont="1" applyBorder="1" applyAlignment="1">
      <alignment horizontal="right" vertical="center"/>
    </xf>
    <xf numFmtId="0" fontId="32" fillId="0" borderId="26" xfId="324" applyFont="1" applyBorder="1" applyAlignment="1">
      <alignment horizontal="right" vertical="center"/>
    </xf>
    <xf numFmtId="176" fontId="32" fillId="0" borderId="9" xfId="152" applyNumberFormat="1" applyFont="1" applyBorder="1" applyAlignment="1">
      <alignment horizontal="right" vertical="center"/>
    </xf>
    <xf numFmtId="176" fontId="32" fillId="0" borderId="10" xfId="152" applyNumberFormat="1" applyFont="1" applyBorder="1" applyAlignment="1">
      <alignment horizontal="right" vertical="center"/>
    </xf>
    <xf numFmtId="0" fontId="32" fillId="0" borderId="9" xfId="152" applyFont="1" applyBorder="1" applyAlignment="1">
      <alignment horizontal="right" vertical="center"/>
    </xf>
    <xf numFmtId="0" fontId="32" fillId="0" borderId="19" xfId="48" applyFont="1" applyBorder="1" applyAlignment="1">
      <alignment horizontal="right" vertical="center"/>
    </xf>
    <xf numFmtId="0" fontId="32" fillId="0" borderId="27" xfId="122" applyFont="1" applyBorder="1" applyAlignment="1">
      <alignment horizontal="right" vertical="center"/>
    </xf>
    <xf numFmtId="0" fontId="32" fillId="0" borderId="9" xfId="170" applyFont="1" applyBorder="1" applyAlignment="1">
      <alignment horizontal="right" vertical="center"/>
    </xf>
    <xf numFmtId="0" fontId="32" fillId="0" borderId="9" xfId="206" applyFont="1" applyBorder="1" applyAlignment="1">
      <alignment horizontal="right" vertical="center"/>
    </xf>
    <xf numFmtId="0" fontId="32" fillId="0" borderId="9" xfId="248" applyFont="1" applyBorder="1" applyAlignment="1">
      <alignment horizontal="right" vertical="center"/>
    </xf>
    <xf numFmtId="0" fontId="32" fillId="0" borderId="9" xfId="288" applyFont="1" applyBorder="1" applyAlignment="1">
      <alignment horizontal="right" vertical="center"/>
    </xf>
    <xf numFmtId="0" fontId="32" fillId="0" borderId="9" xfId="399" applyFont="1" applyBorder="1" applyAlignment="1">
      <alignment horizontal="right" vertical="center"/>
    </xf>
    <xf numFmtId="0" fontId="32" fillId="0" borderId="9" xfId="441" applyFont="1" applyBorder="1" applyAlignment="1">
      <alignment horizontal="right" vertical="center"/>
    </xf>
    <xf numFmtId="0" fontId="32" fillId="0" borderId="9" xfId="483" applyFont="1" applyBorder="1" applyAlignment="1">
      <alignment horizontal="right" vertical="center"/>
    </xf>
    <xf numFmtId="0" fontId="32" fillId="0" borderId="9" xfId="519" applyFont="1" applyBorder="1" applyAlignment="1">
      <alignment horizontal="right" vertical="center"/>
    </xf>
    <xf numFmtId="0" fontId="32" fillId="0" borderId="9" xfId="561" applyFont="1" applyBorder="1" applyAlignment="1">
      <alignment horizontal="right" vertical="center"/>
    </xf>
    <xf numFmtId="0" fontId="32" fillId="0" borderId="9" xfId="597" applyFont="1" applyBorder="1" applyAlignment="1">
      <alignment horizontal="right" vertical="center"/>
    </xf>
    <xf numFmtId="0" fontId="32" fillId="0" borderId="10" xfId="324" applyFont="1" applyBorder="1" applyAlignment="1">
      <alignment horizontal="right" vertical="center"/>
    </xf>
    <xf numFmtId="176" fontId="32" fillId="0" borderId="27" xfId="66" applyNumberFormat="1" applyFont="1" applyBorder="1" applyAlignment="1">
      <alignment horizontal="right" vertical="center"/>
    </xf>
    <xf numFmtId="176" fontId="32" fillId="0" borderId="20" xfId="66" applyNumberFormat="1" applyFont="1" applyBorder="1" applyAlignment="1">
      <alignment horizontal="right" vertical="center"/>
    </xf>
    <xf numFmtId="0" fontId="32" fillId="0" borderId="9" xfId="66" applyFont="1" applyBorder="1" applyAlignment="1">
      <alignment horizontal="right" vertical="center"/>
    </xf>
    <xf numFmtId="0" fontId="32" fillId="0" borderId="19" xfId="104" applyFont="1" applyBorder="1" applyAlignment="1">
      <alignment horizontal="right" vertical="center"/>
    </xf>
    <xf numFmtId="0" fontId="32" fillId="0" borderId="27" xfId="140" applyFont="1" applyBorder="1" applyAlignment="1">
      <alignment horizontal="right" vertical="center"/>
    </xf>
    <xf numFmtId="0" fontId="32" fillId="0" borderId="9" xfId="188" applyFont="1" applyBorder="1" applyAlignment="1">
      <alignment horizontal="right" vertical="center"/>
    </xf>
    <xf numFmtId="0" fontId="32" fillId="0" borderId="9" xfId="230" applyFont="1" applyBorder="1" applyAlignment="1">
      <alignment horizontal="right" vertical="center"/>
    </xf>
    <xf numFmtId="0" fontId="32" fillId="0" borderId="9" xfId="266" applyFont="1" applyBorder="1" applyAlignment="1">
      <alignment horizontal="right" vertical="center"/>
    </xf>
    <xf numFmtId="0" fontId="32" fillId="0" borderId="9" xfId="306" applyFont="1" applyBorder="1" applyAlignment="1">
      <alignment horizontal="right" vertical="center"/>
    </xf>
    <xf numFmtId="0" fontId="32" fillId="0" borderId="9" xfId="423" applyFont="1" applyBorder="1" applyAlignment="1">
      <alignment horizontal="right" vertical="center"/>
    </xf>
    <xf numFmtId="0" fontId="32" fillId="0" borderId="9" xfId="459" applyFont="1" applyBorder="1" applyAlignment="1">
      <alignment horizontal="right" vertical="center"/>
    </xf>
    <xf numFmtId="0" fontId="32" fillId="0" borderId="9" xfId="501" applyFont="1" applyBorder="1" applyAlignment="1">
      <alignment horizontal="right" vertical="center"/>
    </xf>
    <xf numFmtId="0" fontId="32" fillId="0" borderId="9" xfId="537" applyFont="1" applyBorder="1" applyAlignment="1">
      <alignment horizontal="right" vertical="center"/>
    </xf>
    <xf numFmtId="0" fontId="32" fillId="0" borderId="9" xfId="579" applyFont="1" applyBorder="1" applyAlignment="1">
      <alignment horizontal="right" vertical="center"/>
    </xf>
    <xf numFmtId="0" fontId="32" fillId="0" borderId="9" xfId="11" applyFont="1" applyBorder="1" applyAlignment="1">
      <alignment horizontal="right" vertical="center"/>
    </xf>
    <xf numFmtId="0" fontId="32" fillId="0" borderId="10" xfId="342" applyFont="1" applyBorder="1" applyAlignment="1">
      <alignment horizontal="right" vertical="center"/>
    </xf>
    <xf numFmtId="176" fontId="32" fillId="0" borderId="9" xfId="66" applyNumberFormat="1" applyFont="1" applyBorder="1" applyAlignment="1">
      <alignment horizontal="right" vertical="center"/>
    </xf>
    <xf numFmtId="176" fontId="32" fillId="0" borderId="10" xfId="66" applyNumberFormat="1" applyFont="1" applyBorder="1" applyAlignment="1">
      <alignment horizontal="right"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176" fontId="30" fillId="0" borderId="17" xfId="0" applyNumberFormat="1" applyFont="1" applyBorder="1" applyAlignment="1">
      <alignment horizontal="right" vertical="center"/>
    </xf>
    <xf numFmtId="0" fontId="33" fillId="0" borderId="9" xfId="152" applyFont="1" applyBorder="1" applyAlignment="1">
      <alignment horizontal="right" vertical="center"/>
    </xf>
    <xf numFmtId="176" fontId="30" fillId="0" borderId="19" xfId="0" applyNumberFormat="1" applyFont="1" applyBorder="1" applyAlignment="1">
      <alignment horizontal="right" vertical="center"/>
    </xf>
    <xf numFmtId="0" fontId="33" fillId="0" borderId="19" xfId="48" applyFont="1" applyBorder="1" applyAlignment="1">
      <alignment horizontal="right" vertical="center"/>
    </xf>
    <xf numFmtId="0" fontId="33" fillId="0" borderId="27" xfId="122" applyFont="1" applyBorder="1" applyAlignment="1">
      <alignment horizontal="right" vertical="center"/>
    </xf>
    <xf numFmtId="0" fontId="33" fillId="0" borderId="9" xfId="170" applyFont="1" applyBorder="1" applyAlignment="1">
      <alignment horizontal="right" vertical="center"/>
    </xf>
    <xf numFmtId="0" fontId="33" fillId="0" borderId="9" xfId="206" applyFont="1" applyBorder="1" applyAlignment="1">
      <alignment horizontal="right" vertical="center"/>
    </xf>
    <xf numFmtId="0" fontId="33" fillId="0" borderId="9" xfId="248" applyFont="1" applyBorder="1" applyAlignment="1">
      <alignment horizontal="right" vertical="center"/>
    </xf>
    <xf numFmtId="0" fontId="33" fillId="0" borderId="9" xfId="288" applyFont="1" applyBorder="1" applyAlignment="1">
      <alignment horizontal="right" vertical="center"/>
    </xf>
    <xf numFmtId="0" fontId="33" fillId="0" borderId="9" xfId="399" applyFont="1" applyBorder="1" applyAlignment="1">
      <alignment horizontal="right" vertical="center"/>
    </xf>
    <xf numFmtId="0" fontId="33" fillId="0" borderId="9" xfId="441" applyFont="1" applyBorder="1" applyAlignment="1">
      <alignment horizontal="right" vertical="center"/>
    </xf>
    <xf numFmtId="0" fontId="33" fillId="0" borderId="9" xfId="483" applyFont="1" applyBorder="1" applyAlignment="1">
      <alignment horizontal="right" vertical="center"/>
    </xf>
    <xf numFmtId="0" fontId="33" fillId="0" borderId="9" xfId="519" applyFont="1" applyBorder="1" applyAlignment="1">
      <alignment horizontal="right" vertical="center"/>
    </xf>
    <xf numFmtId="0" fontId="33" fillId="0" borderId="9" xfId="561" applyFont="1" applyBorder="1" applyAlignment="1">
      <alignment horizontal="right" vertical="center"/>
    </xf>
    <xf numFmtId="0" fontId="33" fillId="0" borderId="9" xfId="597" applyFont="1" applyBorder="1" applyAlignment="1">
      <alignment horizontal="right" vertical="center"/>
    </xf>
    <xf numFmtId="0" fontId="33" fillId="0" borderId="10" xfId="324" applyFont="1" applyBorder="1" applyAlignment="1">
      <alignment horizontal="right" vertical="center"/>
    </xf>
    <xf numFmtId="176" fontId="32" fillId="0" borderId="25" xfId="152" applyNumberFormat="1" applyFont="1" applyBorder="1" applyAlignment="1">
      <alignment horizontal="right" vertical="center"/>
    </xf>
    <xf numFmtId="178" fontId="32" fillId="0" borderId="25" xfId="30" applyNumberFormat="1" applyFont="1" applyBorder="1" applyAlignment="1">
      <alignment horizontal="right" vertical="center"/>
    </xf>
    <xf numFmtId="178" fontId="32" fillId="0" borderId="25" xfId="54" applyNumberFormat="1" applyFont="1" applyBorder="1" applyAlignment="1">
      <alignment horizontal="right" vertical="center"/>
    </xf>
    <xf numFmtId="178" fontId="32" fillId="0" borderId="25" xfId="128" applyNumberFormat="1" applyFont="1" applyBorder="1" applyAlignment="1">
      <alignment horizontal="right" vertical="center"/>
    </xf>
    <xf numFmtId="178" fontId="32" fillId="0" borderId="25" xfId="176" applyNumberFormat="1" applyFont="1" applyBorder="1" applyAlignment="1">
      <alignment horizontal="right" vertical="center"/>
    </xf>
    <xf numFmtId="178" fontId="32" fillId="0" borderId="25" xfId="212" applyNumberFormat="1" applyFont="1" applyBorder="1" applyAlignment="1">
      <alignment horizontal="right" vertical="center"/>
    </xf>
    <xf numFmtId="178" fontId="32" fillId="0" borderId="25" xfId="254" applyNumberFormat="1" applyFont="1" applyBorder="1" applyAlignment="1">
      <alignment horizontal="right" vertical="center"/>
    </xf>
    <xf numFmtId="178" fontId="32" fillId="0" borderId="25" xfId="294" applyNumberFormat="1" applyFont="1" applyBorder="1" applyAlignment="1">
      <alignment horizontal="right" vertical="center"/>
    </xf>
    <xf numFmtId="178" fontId="32" fillId="0" borderId="25" xfId="371" applyNumberFormat="1" applyFont="1" applyBorder="1" applyAlignment="1">
      <alignment horizontal="right" vertical="center"/>
    </xf>
    <xf numFmtId="178" fontId="32" fillId="0" borderId="25" xfId="405" applyNumberFormat="1" applyFont="1" applyBorder="1" applyAlignment="1">
      <alignment horizontal="right" vertical="center"/>
    </xf>
    <xf numFmtId="178" fontId="32" fillId="0" borderId="25" xfId="447" applyNumberFormat="1" applyFont="1" applyBorder="1" applyAlignment="1">
      <alignment horizontal="right" vertical="center"/>
    </xf>
    <xf numFmtId="178" fontId="32" fillId="0" borderId="25" xfId="489" applyNumberFormat="1" applyFont="1" applyBorder="1" applyAlignment="1">
      <alignment horizontal="right" vertical="center"/>
    </xf>
    <xf numFmtId="178" fontId="32" fillId="0" borderId="25" xfId="525" applyNumberFormat="1" applyFont="1" applyBorder="1" applyAlignment="1">
      <alignment horizontal="right" vertical="center"/>
    </xf>
    <xf numFmtId="178" fontId="32" fillId="0" borderId="25" xfId="567" applyNumberFormat="1" applyFont="1" applyBorder="1" applyAlignment="1">
      <alignment horizontal="right" vertical="center"/>
    </xf>
    <xf numFmtId="178" fontId="32" fillId="0" borderId="25" xfId="603" applyNumberFormat="1" applyFont="1" applyBorder="1" applyAlignment="1">
      <alignment horizontal="right" vertical="center"/>
    </xf>
    <xf numFmtId="178" fontId="32" fillId="0" borderId="26" xfId="330" applyNumberFormat="1" applyFont="1" applyBorder="1" applyAlignment="1">
      <alignment horizontal="right" vertical="center"/>
    </xf>
    <xf numFmtId="178" fontId="32" fillId="0" borderId="9" xfId="30" applyNumberFormat="1" applyFont="1" applyBorder="1" applyAlignment="1">
      <alignment horizontal="right" vertical="center"/>
    </xf>
    <xf numFmtId="178" fontId="32" fillId="0" borderId="9" xfId="54" applyNumberFormat="1" applyFont="1" applyBorder="1" applyAlignment="1">
      <alignment horizontal="right" vertical="center"/>
    </xf>
    <xf numFmtId="178" fontId="32" fillId="0" borderId="9" xfId="128" applyNumberFormat="1" applyFont="1" applyBorder="1" applyAlignment="1">
      <alignment horizontal="right" vertical="center"/>
    </xf>
    <xf numFmtId="178" fontId="32" fillId="0" borderId="9" xfId="176" applyNumberFormat="1" applyFont="1" applyBorder="1" applyAlignment="1">
      <alignment horizontal="right" vertical="center"/>
    </xf>
    <xf numFmtId="178" fontId="32" fillId="0" borderId="9" xfId="212" applyNumberFormat="1" applyFont="1" applyBorder="1" applyAlignment="1">
      <alignment horizontal="right" vertical="center"/>
    </xf>
    <xf numFmtId="178" fontId="32" fillId="0" borderId="9" xfId="254" applyNumberFormat="1" applyFont="1" applyBorder="1" applyAlignment="1">
      <alignment horizontal="right" vertical="center"/>
    </xf>
    <xf numFmtId="178" fontId="32" fillId="0" borderId="9" xfId="294" applyNumberFormat="1" applyFont="1" applyBorder="1" applyAlignment="1">
      <alignment horizontal="right" vertical="center"/>
    </xf>
    <xf numFmtId="178" fontId="32" fillId="0" borderId="9" xfId="371" applyNumberFormat="1" applyFont="1" applyBorder="1" applyAlignment="1">
      <alignment horizontal="right" vertical="center"/>
    </xf>
    <xf numFmtId="178" fontId="32" fillId="0" borderId="9" xfId="405" applyNumberFormat="1" applyFont="1" applyBorder="1" applyAlignment="1">
      <alignment horizontal="right" vertical="center"/>
    </xf>
    <xf numFmtId="178" fontId="32" fillId="0" borderId="9" xfId="447" applyNumberFormat="1" applyFont="1" applyBorder="1" applyAlignment="1">
      <alignment horizontal="right" vertical="center"/>
    </xf>
    <xf numFmtId="178" fontId="32" fillId="0" borderId="9" xfId="489" applyNumberFormat="1" applyFont="1" applyBorder="1" applyAlignment="1">
      <alignment horizontal="right" vertical="center"/>
    </xf>
    <xf numFmtId="178" fontId="32" fillId="0" borderId="9" xfId="525" applyNumberFormat="1" applyFont="1" applyBorder="1" applyAlignment="1">
      <alignment horizontal="right" vertical="center"/>
    </xf>
    <xf numFmtId="178" fontId="32" fillId="0" borderId="9" xfId="567" applyNumberFormat="1" applyFont="1" applyBorder="1" applyAlignment="1">
      <alignment horizontal="right" vertical="center"/>
    </xf>
    <xf numFmtId="178" fontId="32" fillId="0" borderId="9" xfId="603" applyNumberFormat="1" applyFont="1" applyBorder="1" applyAlignment="1">
      <alignment horizontal="right" vertical="center"/>
    </xf>
    <xf numFmtId="178" fontId="32" fillId="0" borderId="10" xfId="330" applyNumberFormat="1" applyFont="1" applyBorder="1" applyAlignment="1">
      <alignment horizontal="right" vertical="center"/>
    </xf>
    <xf numFmtId="178" fontId="32" fillId="0" borderId="9" xfId="110" applyNumberFormat="1" applyFont="1" applyBorder="1" applyAlignment="1">
      <alignment horizontal="right" vertical="center"/>
    </xf>
    <xf numFmtId="178" fontId="32" fillId="0" borderId="9" xfId="146" applyNumberFormat="1" applyFont="1" applyBorder="1" applyAlignment="1">
      <alignment horizontal="right" vertical="center"/>
    </xf>
    <xf numFmtId="178" fontId="32" fillId="0" borderId="9" xfId="194" applyNumberFormat="1" applyFont="1" applyBorder="1" applyAlignment="1">
      <alignment horizontal="right" vertical="center"/>
    </xf>
    <xf numFmtId="178" fontId="32" fillId="0" borderId="9" xfId="236" applyNumberFormat="1" applyFont="1" applyBorder="1" applyAlignment="1">
      <alignment horizontal="right" vertical="center"/>
    </xf>
    <xf numFmtId="178" fontId="32" fillId="0" borderId="9" xfId="272" applyNumberFormat="1" applyFont="1" applyBorder="1" applyAlignment="1">
      <alignment horizontal="right" vertical="center"/>
    </xf>
    <xf numFmtId="178" fontId="32" fillId="0" borderId="9" xfId="312" applyNumberFormat="1" applyFont="1" applyBorder="1" applyAlignment="1">
      <alignment horizontal="right" vertical="center"/>
    </xf>
    <xf numFmtId="178" fontId="32" fillId="0" borderId="9" xfId="388" applyNumberFormat="1" applyFont="1" applyBorder="1" applyAlignment="1">
      <alignment horizontal="right" vertical="center"/>
    </xf>
    <xf numFmtId="178" fontId="32" fillId="0" borderId="9" xfId="429" applyNumberFormat="1" applyFont="1" applyBorder="1" applyAlignment="1">
      <alignment horizontal="right" vertical="center"/>
    </xf>
    <xf numFmtId="178" fontId="32" fillId="0" borderId="9" xfId="465" applyNumberFormat="1" applyFont="1" applyBorder="1" applyAlignment="1">
      <alignment horizontal="right" vertical="center"/>
    </xf>
    <xf numFmtId="178" fontId="32" fillId="0" borderId="9" xfId="507" applyNumberFormat="1" applyFont="1" applyBorder="1" applyAlignment="1">
      <alignment horizontal="right" vertical="center"/>
    </xf>
    <xf numFmtId="178" fontId="32" fillId="0" borderId="9" xfId="549" applyNumberFormat="1" applyFont="1" applyBorder="1" applyAlignment="1">
      <alignment horizontal="right" vertical="center"/>
    </xf>
    <xf numFmtId="178" fontId="32" fillId="0" borderId="9" xfId="585" applyNumberFormat="1" applyFont="1" applyBorder="1" applyAlignment="1">
      <alignment horizontal="right" vertical="center"/>
    </xf>
    <xf numFmtId="178" fontId="32" fillId="0" borderId="9" xfId="17" applyNumberFormat="1" applyFont="1" applyBorder="1" applyAlignment="1">
      <alignment horizontal="right" vertical="center"/>
    </xf>
    <xf numFmtId="178" fontId="32" fillId="0" borderId="10" xfId="354" applyNumberFormat="1" applyFont="1" applyBorder="1" applyAlignment="1">
      <alignment horizontal="right" vertical="center"/>
    </xf>
    <xf numFmtId="176" fontId="32" fillId="0" borderId="28" xfId="66" applyNumberFormat="1" applyFont="1" applyBorder="1" applyAlignment="1">
      <alignment horizontal="right" vertical="center"/>
    </xf>
    <xf numFmtId="178" fontId="32" fillId="0" borderId="28" xfId="388" applyNumberFormat="1" applyFont="1" applyBorder="1" applyAlignment="1">
      <alignment horizontal="right" vertical="center"/>
    </xf>
    <xf numFmtId="178" fontId="32" fillId="0" borderId="28" xfId="429" applyNumberFormat="1" applyFont="1" applyBorder="1" applyAlignment="1">
      <alignment horizontal="right" vertical="center"/>
    </xf>
    <xf numFmtId="178" fontId="32" fillId="0" borderId="28" xfId="465" applyNumberFormat="1" applyFont="1" applyBorder="1" applyAlignment="1">
      <alignment horizontal="right" vertical="center"/>
    </xf>
    <xf numFmtId="178" fontId="32" fillId="0" borderId="28" xfId="507" applyNumberFormat="1" applyFont="1" applyBorder="1" applyAlignment="1">
      <alignment horizontal="right" vertical="center"/>
    </xf>
    <xf numFmtId="178" fontId="32" fillId="0" borderId="28" xfId="549" applyNumberFormat="1" applyFont="1" applyBorder="1" applyAlignment="1">
      <alignment horizontal="right" vertical="center"/>
    </xf>
    <xf numFmtId="178" fontId="32" fillId="0" borderId="28" xfId="585" applyNumberFormat="1" applyFont="1" applyBorder="1" applyAlignment="1">
      <alignment horizontal="right" vertical="center"/>
    </xf>
    <xf numFmtId="178" fontId="32" fillId="0" borderId="28" xfId="17" applyNumberFormat="1" applyFont="1" applyBorder="1" applyAlignment="1">
      <alignment horizontal="right" vertical="center"/>
    </xf>
    <xf numFmtId="178" fontId="32" fillId="0" borderId="29" xfId="354" applyNumberFormat="1" applyFont="1" applyBorder="1" applyAlignment="1">
      <alignment horizontal="right" vertical="center"/>
    </xf>
    <xf numFmtId="0" fontId="30" fillId="0" borderId="0" xfId="0" applyFont="1" applyBorder="1" applyAlignment="1">
      <alignment vertical="center"/>
    </xf>
    <xf numFmtId="176" fontId="33" fillId="0" borderId="9" xfId="152" applyNumberFormat="1" applyFont="1" applyBorder="1" applyAlignment="1">
      <alignment horizontal="right" vertical="center"/>
    </xf>
    <xf numFmtId="178" fontId="33" fillId="0" borderId="9" xfId="30" applyNumberFormat="1" applyFont="1" applyBorder="1" applyAlignment="1">
      <alignment horizontal="right" vertical="center"/>
    </xf>
    <xf numFmtId="178" fontId="33" fillId="0" borderId="9" xfId="54" applyNumberFormat="1" applyFont="1" applyBorder="1" applyAlignment="1">
      <alignment horizontal="right" vertical="center"/>
    </xf>
    <xf numFmtId="178" fontId="33" fillId="0" borderId="9" xfId="128" applyNumberFormat="1" applyFont="1" applyBorder="1" applyAlignment="1">
      <alignment horizontal="right" vertical="center"/>
    </xf>
    <xf numFmtId="178" fontId="33" fillId="0" borderId="9" xfId="176" applyNumberFormat="1" applyFont="1" applyBorder="1" applyAlignment="1">
      <alignment horizontal="right" vertical="center"/>
    </xf>
    <xf numFmtId="178" fontId="33" fillId="0" borderId="9" xfId="212" applyNumberFormat="1" applyFont="1" applyBorder="1" applyAlignment="1">
      <alignment horizontal="right" vertical="center"/>
    </xf>
    <xf numFmtId="178" fontId="33" fillId="0" borderId="9" xfId="254" applyNumberFormat="1" applyFont="1" applyBorder="1" applyAlignment="1">
      <alignment horizontal="right" vertical="center"/>
    </xf>
    <xf numFmtId="178" fontId="33" fillId="0" borderId="9" xfId="294" applyNumberFormat="1" applyFont="1" applyBorder="1" applyAlignment="1">
      <alignment horizontal="right" vertical="center"/>
    </xf>
    <xf numFmtId="178" fontId="33" fillId="0" borderId="9" xfId="405" applyNumberFormat="1" applyFont="1" applyBorder="1" applyAlignment="1">
      <alignment horizontal="right" vertical="center"/>
    </xf>
    <xf numFmtId="178" fontId="33" fillId="0" borderId="9" xfId="447" applyNumberFormat="1" applyFont="1" applyBorder="1" applyAlignment="1">
      <alignment horizontal="right" vertical="center"/>
    </xf>
    <xf numFmtId="178" fontId="33" fillId="0" borderId="9" xfId="489" applyNumberFormat="1" applyFont="1" applyBorder="1" applyAlignment="1">
      <alignment horizontal="right" vertical="center"/>
    </xf>
    <xf numFmtId="178" fontId="33" fillId="0" borderId="9" xfId="525" applyNumberFormat="1" applyFont="1" applyBorder="1" applyAlignment="1">
      <alignment horizontal="right" vertical="center"/>
    </xf>
    <xf numFmtId="178" fontId="33" fillId="0" borderId="9" xfId="567" applyNumberFormat="1" applyFont="1" applyBorder="1" applyAlignment="1">
      <alignment horizontal="right" vertical="center"/>
    </xf>
    <xf numFmtId="178" fontId="33" fillId="0" borderId="9" xfId="603" applyNumberFormat="1" applyFont="1" applyBorder="1" applyAlignment="1">
      <alignment horizontal="right" vertical="center"/>
    </xf>
    <xf numFmtId="178" fontId="33" fillId="0" borderId="10" xfId="330" applyNumberFormat="1" applyFont="1" applyBorder="1" applyAlignment="1">
      <alignment horizontal="right" vertical="center"/>
    </xf>
    <xf numFmtId="176" fontId="33" fillId="0" borderId="19" xfId="152" applyNumberFormat="1" applyFont="1" applyBorder="1" applyAlignment="1">
      <alignment horizontal="right" vertical="center"/>
    </xf>
    <xf numFmtId="176" fontId="32" fillId="0" borderId="7" xfId="152" applyNumberFormat="1" applyFont="1" applyBorder="1" applyAlignment="1">
      <alignment horizontal="right" vertical="center"/>
    </xf>
    <xf numFmtId="176" fontId="32" fillId="0" borderId="25" xfId="36" applyNumberFormat="1" applyFont="1" applyBorder="1" applyAlignment="1">
      <alignment horizontal="right" vertical="center"/>
    </xf>
    <xf numFmtId="176" fontId="32" fillId="0" borderId="30" xfId="60" applyNumberFormat="1" applyFont="1" applyBorder="1" applyAlignment="1">
      <alignment horizontal="right" vertical="center"/>
    </xf>
    <xf numFmtId="176" fontId="32" fillId="0" borderId="25" xfId="134" applyNumberFormat="1" applyFont="1" applyBorder="1" applyAlignment="1">
      <alignment horizontal="right" vertical="center"/>
    </xf>
    <xf numFmtId="176" fontId="32" fillId="0" borderId="25" xfId="182" applyNumberFormat="1" applyFont="1" applyBorder="1" applyAlignment="1">
      <alignment horizontal="right" vertical="center"/>
    </xf>
    <xf numFmtId="176" fontId="32" fillId="0" borderId="25" xfId="224" applyNumberFormat="1" applyFont="1" applyBorder="1" applyAlignment="1">
      <alignment horizontal="right" vertical="center"/>
    </xf>
    <xf numFmtId="176" fontId="32" fillId="0" borderId="25" xfId="260" applyNumberFormat="1" applyFont="1" applyBorder="1" applyAlignment="1">
      <alignment horizontal="right" vertical="center"/>
    </xf>
    <xf numFmtId="176" fontId="32" fillId="0" borderId="25" xfId="300" applyNumberFormat="1" applyFont="1" applyBorder="1" applyAlignment="1">
      <alignment horizontal="right" vertical="center"/>
    </xf>
    <xf numFmtId="176" fontId="32" fillId="0" borderId="25" xfId="417" applyNumberFormat="1" applyFont="1" applyBorder="1" applyAlignment="1">
      <alignment horizontal="right" vertical="center"/>
    </xf>
    <xf numFmtId="176" fontId="32" fillId="0" borderId="25" xfId="453" applyNumberFormat="1" applyFont="1" applyBorder="1" applyAlignment="1">
      <alignment horizontal="right" vertical="center"/>
    </xf>
    <xf numFmtId="176" fontId="32" fillId="0" borderId="25" xfId="495" applyNumberFormat="1" applyFont="1" applyBorder="1" applyAlignment="1">
      <alignment horizontal="right" vertical="center"/>
    </xf>
    <xf numFmtId="176" fontId="32" fillId="0" borderId="25" xfId="531" applyNumberFormat="1" applyFont="1" applyBorder="1" applyAlignment="1">
      <alignment horizontal="right" vertical="center"/>
    </xf>
    <xf numFmtId="176" fontId="32" fillId="0" borderId="25" xfId="573" applyNumberFormat="1" applyFont="1" applyBorder="1" applyAlignment="1">
      <alignment horizontal="right" vertical="center"/>
    </xf>
    <xf numFmtId="176" fontId="32" fillId="0" borderId="25" xfId="5" applyNumberFormat="1" applyFont="1" applyBorder="1" applyAlignment="1">
      <alignment horizontal="right" vertical="center"/>
    </xf>
    <xf numFmtId="176" fontId="32" fillId="0" borderId="26" xfId="336" applyNumberFormat="1" applyFont="1" applyBorder="1" applyAlignment="1">
      <alignment horizontal="right" vertical="center"/>
    </xf>
    <xf numFmtId="176" fontId="32" fillId="0" borderId="9" xfId="36" applyNumberFormat="1" applyFont="1" applyBorder="1" applyAlignment="1">
      <alignment horizontal="right" vertical="center"/>
    </xf>
    <xf numFmtId="176" fontId="32" fillId="0" borderId="5" xfId="152" applyNumberFormat="1" applyFont="1" applyBorder="1" applyAlignment="1">
      <alignment horizontal="right" vertical="center"/>
    </xf>
    <xf numFmtId="176" fontId="32" fillId="0" borderId="5" xfId="60" applyNumberFormat="1" applyFont="1" applyBorder="1" applyAlignment="1">
      <alignment horizontal="right" vertical="center"/>
    </xf>
    <xf numFmtId="176" fontId="32" fillId="0" borderId="9" xfId="134" applyNumberFormat="1" applyFont="1" applyBorder="1" applyAlignment="1">
      <alignment horizontal="right" vertical="center"/>
    </xf>
    <xf numFmtId="176" fontId="32" fillId="0" borderId="9" xfId="182" applyNumberFormat="1" applyFont="1" applyBorder="1" applyAlignment="1">
      <alignment horizontal="right" vertical="center"/>
    </xf>
    <xf numFmtId="176" fontId="32" fillId="0" borderId="9" xfId="224" applyNumberFormat="1" applyFont="1" applyBorder="1" applyAlignment="1">
      <alignment horizontal="right" vertical="center"/>
    </xf>
    <xf numFmtId="176" fontId="32" fillId="0" borderId="9" xfId="260" applyNumberFormat="1" applyFont="1" applyBorder="1" applyAlignment="1">
      <alignment horizontal="right" vertical="center"/>
    </xf>
    <xf numFmtId="176" fontId="32" fillId="0" borderId="9" xfId="300" applyNumberFormat="1" applyFont="1" applyBorder="1" applyAlignment="1">
      <alignment horizontal="right" vertical="center"/>
    </xf>
    <xf numFmtId="176" fontId="32" fillId="0" borderId="9" xfId="417" applyNumberFormat="1" applyFont="1" applyBorder="1" applyAlignment="1">
      <alignment horizontal="right" vertical="center"/>
    </xf>
    <xf numFmtId="176" fontId="32" fillId="0" borderId="9" xfId="453" applyNumberFormat="1" applyFont="1" applyBorder="1" applyAlignment="1">
      <alignment horizontal="right" vertical="center"/>
    </xf>
    <xf numFmtId="176" fontId="32" fillId="0" borderId="9" xfId="495" applyNumberFormat="1" applyFont="1" applyBorder="1" applyAlignment="1">
      <alignment horizontal="right" vertical="center"/>
    </xf>
    <xf numFmtId="176" fontId="32" fillId="0" borderId="9" xfId="531" applyNumberFormat="1" applyFont="1" applyBorder="1" applyAlignment="1">
      <alignment horizontal="right" vertical="center"/>
    </xf>
    <xf numFmtId="176" fontId="32" fillId="0" borderId="9" xfId="573" applyNumberFormat="1" applyFont="1" applyBorder="1" applyAlignment="1">
      <alignment horizontal="right" vertical="center"/>
    </xf>
    <xf numFmtId="176" fontId="32" fillId="0" borderId="9" xfId="5" applyNumberFormat="1" applyFont="1" applyBorder="1" applyAlignment="1">
      <alignment horizontal="right" vertical="center"/>
    </xf>
    <xf numFmtId="176" fontId="32" fillId="0" borderId="10" xfId="336" applyNumberFormat="1" applyFont="1" applyBorder="1" applyAlignment="1">
      <alignment horizontal="right" vertical="center"/>
    </xf>
    <xf numFmtId="176" fontId="32" fillId="0" borderId="5" xfId="66" applyNumberFormat="1" applyFont="1" applyBorder="1" applyAlignment="1">
      <alignment horizontal="right" vertical="center"/>
    </xf>
    <xf numFmtId="176" fontId="32" fillId="0" borderId="5" xfId="116" applyNumberFormat="1" applyFont="1" applyBorder="1" applyAlignment="1">
      <alignment horizontal="right" vertical="center"/>
    </xf>
    <xf numFmtId="176" fontId="32" fillId="0" borderId="9" xfId="164" applyNumberFormat="1" applyFont="1" applyBorder="1" applyAlignment="1">
      <alignment horizontal="right" vertical="center"/>
    </xf>
    <xf numFmtId="176" fontId="32" fillId="0" borderId="9" xfId="200" applyNumberFormat="1" applyFont="1" applyBorder="1" applyAlignment="1">
      <alignment horizontal="right" vertical="center"/>
    </xf>
    <xf numFmtId="176" fontId="32" fillId="0" borderId="9" xfId="242" applyNumberFormat="1" applyFont="1" applyBorder="1" applyAlignment="1">
      <alignment horizontal="right" vertical="center"/>
    </xf>
    <xf numFmtId="176" fontId="32" fillId="0" borderId="9" xfId="278" applyNumberFormat="1" applyFont="1" applyBorder="1" applyAlignment="1">
      <alignment horizontal="right" vertical="center"/>
    </xf>
    <xf numFmtId="176" fontId="32" fillId="0" borderId="9" xfId="318" applyNumberFormat="1" applyFont="1" applyBorder="1" applyAlignment="1">
      <alignment horizontal="right" vertical="center"/>
    </xf>
    <xf numFmtId="176" fontId="32" fillId="0" borderId="9" xfId="435" applyNumberFormat="1" applyFont="1" applyBorder="1" applyAlignment="1">
      <alignment horizontal="right" vertical="center"/>
    </xf>
    <xf numFmtId="176" fontId="32" fillId="0" borderId="9" xfId="471" applyNumberFormat="1" applyFont="1" applyBorder="1" applyAlignment="1">
      <alignment horizontal="right" vertical="center"/>
    </xf>
    <xf numFmtId="176" fontId="32" fillId="0" borderId="9" xfId="513" applyNumberFormat="1" applyFont="1" applyBorder="1" applyAlignment="1">
      <alignment horizontal="right" vertical="center"/>
    </xf>
    <xf numFmtId="176" fontId="32" fillId="0" borderId="9" xfId="555" applyNumberFormat="1" applyFont="1" applyBorder="1" applyAlignment="1">
      <alignment horizontal="right" vertical="center"/>
    </xf>
    <xf numFmtId="176" fontId="32" fillId="0" borderId="9" xfId="591" applyNumberFormat="1" applyFont="1" applyBorder="1" applyAlignment="1">
      <alignment horizontal="right" vertical="center"/>
    </xf>
    <xf numFmtId="176" fontId="32" fillId="0" borderId="9" xfId="23" applyNumberFormat="1" applyFont="1" applyBorder="1" applyAlignment="1">
      <alignment horizontal="right" vertical="center"/>
    </xf>
    <xf numFmtId="176" fontId="32" fillId="0" borderId="10" xfId="360" applyNumberFormat="1" applyFont="1" applyBorder="1" applyAlignment="1">
      <alignment horizontal="right" vertical="center"/>
    </xf>
    <xf numFmtId="176" fontId="32" fillId="0" borderId="11" xfId="36" applyNumberFormat="1" applyFont="1" applyBorder="1" applyAlignment="1">
      <alignment horizontal="right" vertical="center"/>
    </xf>
    <xf numFmtId="176" fontId="32" fillId="0" borderId="31" xfId="116" applyNumberFormat="1" applyFont="1" applyBorder="1" applyAlignment="1">
      <alignment horizontal="right" vertical="center"/>
    </xf>
    <xf numFmtId="176" fontId="32" fillId="0" borderId="28" xfId="164" applyNumberFormat="1" applyFont="1" applyBorder="1" applyAlignment="1">
      <alignment horizontal="right" vertical="center"/>
    </xf>
    <xf numFmtId="176" fontId="32" fillId="0" borderId="28" xfId="200" applyNumberFormat="1" applyFont="1" applyBorder="1" applyAlignment="1">
      <alignment horizontal="right" vertical="center"/>
    </xf>
    <xf numFmtId="176" fontId="32" fillId="0" borderId="28" xfId="242" applyNumberFormat="1" applyFont="1" applyBorder="1" applyAlignment="1">
      <alignment horizontal="right" vertical="center"/>
    </xf>
    <xf numFmtId="176" fontId="32" fillId="0" borderId="28" xfId="278" applyNumberFormat="1" applyFont="1" applyBorder="1" applyAlignment="1">
      <alignment horizontal="right" vertical="center"/>
    </xf>
    <xf numFmtId="176" fontId="32" fillId="0" borderId="28" xfId="471" applyNumberFormat="1" applyFont="1" applyBorder="1" applyAlignment="1">
      <alignment horizontal="right" vertical="center"/>
    </xf>
    <xf numFmtId="176" fontId="32" fillId="0" borderId="28" xfId="513" applyNumberFormat="1" applyFont="1" applyBorder="1" applyAlignment="1">
      <alignment horizontal="right" vertical="center"/>
    </xf>
    <xf numFmtId="176" fontId="32" fillId="0" borderId="28" xfId="555" applyNumberFormat="1" applyFont="1" applyBorder="1" applyAlignment="1">
      <alignment horizontal="right" vertical="center"/>
    </xf>
    <xf numFmtId="176" fontId="32" fillId="0" borderId="28" xfId="591" applyNumberFormat="1" applyFont="1" applyBorder="1" applyAlignment="1">
      <alignment horizontal="right" vertical="center"/>
    </xf>
    <xf numFmtId="176" fontId="32" fillId="0" borderId="28" xfId="23" applyNumberFormat="1" applyFont="1" applyBorder="1" applyAlignment="1">
      <alignment horizontal="right" vertical="center"/>
    </xf>
    <xf numFmtId="176" fontId="32" fillId="0" borderId="29" xfId="360" applyNumberFormat="1" applyFont="1" applyBorder="1" applyAlignment="1">
      <alignment horizontal="right" vertical="center"/>
    </xf>
    <xf numFmtId="0" fontId="30" fillId="0" borderId="32" xfId="0" applyFont="1" applyBorder="1" applyAlignment="1">
      <alignment horizontal="center" vertical="center"/>
    </xf>
    <xf numFmtId="176" fontId="33" fillId="0" borderId="9" xfId="36" applyNumberFormat="1" applyFont="1" applyBorder="1" applyAlignment="1">
      <alignment horizontal="right" vertical="center"/>
    </xf>
    <xf numFmtId="176" fontId="33" fillId="0" borderId="5" xfId="60" applyNumberFormat="1" applyFont="1" applyBorder="1" applyAlignment="1">
      <alignment horizontal="right" vertical="center"/>
    </xf>
    <xf numFmtId="176" fontId="33" fillId="0" borderId="9" xfId="134" applyNumberFormat="1" applyFont="1" applyBorder="1" applyAlignment="1">
      <alignment horizontal="right" vertical="center"/>
    </xf>
    <xf numFmtId="176" fontId="33" fillId="0" borderId="9" xfId="182" applyNumberFormat="1" applyFont="1" applyBorder="1" applyAlignment="1">
      <alignment horizontal="right" vertical="center"/>
    </xf>
    <xf numFmtId="176" fontId="33" fillId="0" borderId="9" xfId="224" applyNumberFormat="1" applyFont="1" applyBorder="1" applyAlignment="1">
      <alignment horizontal="right" vertical="center"/>
    </xf>
    <xf numFmtId="176" fontId="33" fillId="0" borderId="9" xfId="260" applyNumberFormat="1" applyFont="1" applyBorder="1" applyAlignment="1">
      <alignment horizontal="right" vertical="center"/>
    </xf>
    <xf numFmtId="176" fontId="33" fillId="0" borderId="9" xfId="300" applyNumberFormat="1" applyFont="1" applyBorder="1" applyAlignment="1">
      <alignment horizontal="right" vertical="center"/>
    </xf>
    <xf numFmtId="176" fontId="33" fillId="0" borderId="9" xfId="417" applyNumberFormat="1" applyFont="1" applyBorder="1" applyAlignment="1">
      <alignment horizontal="right" vertical="center"/>
    </xf>
    <xf numFmtId="176" fontId="33" fillId="0" borderId="9" xfId="453" applyNumberFormat="1" applyFont="1" applyBorder="1" applyAlignment="1">
      <alignment horizontal="right" vertical="center"/>
    </xf>
    <xf numFmtId="176" fontId="33" fillId="0" borderId="9" xfId="495" applyNumberFormat="1" applyFont="1" applyBorder="1" applyAlignment="1">
      <alignment horizontal="right" vertical="center"/>
    </xf>
    <xf numFmtId="176" fontId="33" fillId="0" borderId="9" xfId="531" applyNumberFormat="1" applyFont="1" applyBorder="1" applyAlignment="1">
      <alignment horizontal="right" vertical="center"/>
    </xf>
    <xf numFmtId="176" fontId="33" fillId="0" borderId="9" xfId="573" applyNumberFormat="1" applyFont="1" applyBorder="1" applyAlignment="1">
      <alignment horizontal="right" vertical="center"/>
    </xf>
    <xf numFmtId="176" fontId="33" fillId="0" borderId="9" xfId="5" applyNumberFormat="1" applyFont="1" applyBorder="1" applyAlignment="1">
      <alignment horizontal="right" vertical="center"/>
    </xf>
    <xf numFmtId="176" fontId="33" fillId="0" borderId="10" xfId="336" applyNumberFormat="1" applyFont="1" applyBorder="1" applyAlignment="1">
      <alignment horizontal="right" vertical="center"/>
    </xf>
    <xf numFmtId="0" fontId="17" fillId="4" borderId="0" xfId="0" applyFont="1" applyFill="1" applyBorder="1" applyAlignment="1">
      <alignment vertical="center"/>
    </xf>
    <xf numFmtId="49" fontId="17" fillId="4" borderId="1" xfId="0" applyNumberFormat="1" applyFont="1" applyFill="1" applyBorder="1" applyAlignment="1">
      <alignment horizontal="left" vertical="center"/>
    </xf>
    <xf numFmtId="0" fontId="17" fillId="4" borderId="1" xfId="0" applyFont="1" applyFill="1" applyBorder="1" applyAlignment="1">
      <alignment vertical="center"/>
    </xf>
    <xf numFmtId="0" fontId="17" fillId="4" borderId="0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49" fontId="17" fillId="4" borderId="32" xfId="0" applyNumberFormat="1" applyFont="1" applyFill="1" applyBorder="1" applyAlignment="1">
      <alignment vertical="center" wrapText="1"/>
    </xf>
    <xf numFmtId="49" fontId="17" fillId="4" borderId="33" xfId="0" applyNumberFormat="1" applyFont="1" applyFill="1" applyBorder="1" applyAlignment="1">
      <alignment vertical="center" wrapText="1"/>
    </xf>
    <xf numFmtId="49" fontId="17" fillId="4" borderId="14" xfId="0" applyNumberFormat="1" applyFont="1" applyFill="1" applyBorder="1" applyAlignment="1">
      <alignment horizontal="center" vertical="center" wrapText="1"/>
    </xf>
    <xf numFmtId="0" fontId="32" fillId="4" borderId="9" xfId="152" applyFont="1" applyFill="1" applyBorder="1" applyAlignment="1">
      <alignment horizontal="right" vertical="center"/>
    </xf>
    <xf numFmtId="176" fontId="32" fillId="4" borderId="9" xfId="152" applyNumberFormat="1" applyFont="1" applyFill="1" applyBorder="1" applyAlignment="1">
      <alignment horizontal="right" vertical="center"/>
    </xf>
    <xf numFmtId="176" fontId="32" fillId="4" borderId="10" xfId="152" applyNumberFormat="1" applyFont="1" applyFill="1" applyBorder="1" applyAlignment="1">
      <alignment horizontal="right" vertical="center"/>
    </xf>
    <xf numFmtId="0" fontId="32" fillId="4" borderId="10" xfId="152" applyFont="1" applyFill="1" applyBorder="1" applyAlignment="1">
      <alignment horizontal="right" vertical="center"/>
    </xf>
    <xf numFmtId="49" fontId="17" fillId="4" borderId="0" xfId="0" applyNumberFormat="1" applyFont="1" applyFill="1" applyBorder="1" applyAlignment="1">
      <alignment horizontal="left" vertical="center"/>
    </xf>
    <xf numFmtId="0" fontId="32" fillId="4" borderId="27" xfId="66" applyFont="1" applyFill="1" applyBorder="1" applyAlignment="1">
      <alignment horizontal="right" vertical="center"/>
    </xf>
    <xf numFmtId="0" fontId="32" fillId="4" borderId="10" xfId="66" applyFont="1" applyFill="1" applyBorder="1" applyAlignment="1">
      <alignment horizontal="right" vertical="center"/>
    </xf>
    <xf numFmtId="0" fontId="32" fillId="4" borderId="9" xfId="66" applyFont="1" applyFill="1" applyBorder="1" applyAlignment="1">
      <alignment horizontal="right" vertical="center"/>
    </xf>
    <xf numFmtId="176" fontId="32" fillId="4" borderId="9" xfId="66" applyNumberFormat="1" applyFont="1" applyFill="1" applyBorder="1" applyAlignment="1">
      <alignment horizontal="right" vertical="center"/>
    </xf>
    <xf numFmtId="0" fontId="32" fillId="4" borderId="20" xfId="66" applyFont="1" applyFill="1" applyBorder="1" applyAlignment="1">
      <alignment horizontal="right" vertical="center"/>
    </xf>
    <xf numFmtId="0" fontId="32" fillId="4" borderId="28" xfId="66" applyFont="1" applyFill="1" applyBorder="1" applyAlignment="1">
      <alignment horizontal="right" vertical="center"/>
    </xf>
    <xf numFmtId="176" fontId="32" fillId="4" borderId="28" xfId="66" applyNumberFormat="1" applyFont="1" applyFill="1" applyBorder="1" applyAlignment="1">
      <alignment horizontal="right" vertical="center"/>
    </xf>
    <xf numFmtId="176" fontId="32" fillId="4" borderId="29" xfId="152" applyNumberFormat="1" applyFont="1" applyFill="1" applyBorder="1" applyAlignment="1">
      <alignment horizontal="right" vertical="center"/>
    </xf>
    <xf numFmtId="0" fontId="32" fillId="4" borderId="29" xfId="66" applyFont="1" applyFill="1" applyBorder="1" applyAlignment="1">
      <alignment horizontal="right" vertical="center"/>
    </xf>
    <xf numFmtId="49" fontId="18" fillId="4" borderId="13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5" fillId="4" borderId="0" xfId="0" applyFont="1" applyFill="1" applyBorder="1" applyAlignment="1">
      <alignment horizontal="right" vertical="center"/>
    </xf>
    <xf numFmtId="49" fontId="17" fillId="4" borderId="15" xfId="0" applyNumberFormat="1" applyFont="1" applyFill="1" applyBorder="1" applyAlignment="1">
      <alignment horizontal="center" vertical="center" wrapText="1"/>
    </xf>
    <xf numFmtId="176" fontId="32" fillId="4" borderId="27" xfId="152" applyNumberFormat="1" applyFont="1" applyFill="1" applyBorder="1" applyAlignment="1">
      <alignment horizontal="right" vertical="center"/>
    </xf>
    <xf numFmtId="0" fontId="32" fillId="4" borderId="27" xfId="152" applyFont="1" applyFill="1" applyBorder="1" applyAlignment="1">
      <alignment horizontal="right" vertical="center"/>
    </xf>
    <xf numFmtId="176" fontId="32" fillId="4" borderId="27" xfId="66" applyNumberFormat="1" applyFont="1" applyFill="1" applyBorder="1" applyAlignment="1">
      <alignment horizontal="right" vertical="center"/>
    </xf>
    <xf numFmtId="176" fontId="32" fillId="4" borderId="34" xfId="66" applyNumberFormat="1" applyFont="1" applyFill="1" applyBorder="1" applyAlignment="1">
      <alignment horizontal="right" vertical="center"/>
    </xf>
    <xf numFmtId="49" fontId="17" fillId="0" borderId="18" xfId="0" applyNumberFormat="1" applyFont="1" applyBorder="1" applyAlignment="1">
      <alignment horizontal="center" vertical="center" wrapText="1"/>
    </xf>
    <xf numFmtId="49" fontId="17" fillId="0" borderId="32" xfId="0" applyNumberFormat="1" applyFont="1" applyBorder="1" applyAlignment="1">
      <alignment vertical="center" wrapText="1"/>
    </xf>
    <xf numFmtId="49" fontId="17" fillId="0" borderId="17" xfId="0" applyNumberFormat="1" applyFont="1" applyBorder="1" applyAlignment="1">
      <alignment horizontal="center" vertical="center" wrapText="1"/>
    </xf>
    <xf numFmtId="49" fontId="30" fillId="0" borderId="30" xfId="0" applyNumberFormat="1" applyFont="1" applyBorder="1" applyAlignment="1">
      <alignment horizontal="left" vertical="center"/>
    </xf>
    <xf numFmtId="0" fontId="30" fillId="0" borderId="25" xfId="348" applyFont="1" applyBorder="1" applyAlignment="1">
      <alignment horizontal="right" vertical="center"/>
    </xf>
    <xf numFmtId="176" fontId="30" fillId="0" borderId="25" xfId="348" applyNumberFormat="1" applyFont="1" applyBorder="1" applyAlignment="1">
      <alignment horizontal="right" vertical="center"/>
    </xf>
    <xf numFmtId="176" fontId="30" fillId="0" borderId="26" xfId="348" applyNumberFormat="1" applyFont="1" applyBorder="1" applyAlignment="1">
      <alignment horizontal="right" vertical="center"/>
    </xf>
    <xf numFmtId="0" fontId="30" fillId="0" borderId="9" xfId="348" applyFont="1" applyBorder="1" applyAlignment="1">
      <alignment horizontal="right" vertical="center"/>
    </xf>
    <xf numFmtId="176" fontId="30" fillId="0" borderId="9" xfId="348" applyNumberFormat="1" applyFont="1" applyBorder="1" applyAlignment="1">
      <alignment horizontal="right" vertical="center"/>
    </xf>
    <xf numFmtId="176" fontId="30" fillId="0" borderId="10" xfId="348" applyNumberFormat="1" applyFont="1" applyBorder="1" applyAlignment="1">
      <alignment horizontal="right" vertical="center"/>
    </xf>
    <xf numFmtId="0" fontId="30" fillId="0" borderId="21" xfId="348" applyFont="1" applyBorder="1" applyAlignment="1">
      <alignment horizontal="right" vertical="center"/>
    </xf>
    <xf numFmtId="176" fontId="30" fillId="0" borderId="21" xfId="348" applyNumberFormat="1" applyFont="1" applyBorder="1" applyAlignment="1">
      <alignment horizontal="right" vertical="center"/>
    </xf>
    <xf numFmtId="176" fontId="30" fillId="0" borderId="22" xfId="348" applyNumberFormat="1" applyFont="1" applyBorder="1" applyAlignment="1">
      <alignment horizontal="right" vertical="center"/>
    </xf>
    <xf numFmtId="49" fontId="30" fillId="0" borderId="32" xfId="0" applyNumberFormat="1" applyFont="1" applyBorder="1" applyAlignment="1">
      <alignment horizontal="center" vertical="center" wrapText="1"/>
    </xf>
    <xf numFmtId="49" fontId="30" fillId="0" borderId="17" xfId="0" applyNumberFormat="1" applyFont="1" applyBorder="1" applyAlignment="1">
      <alignment horizontal="center" vertical="center" wrapText="1"/>
    </xf>
    <xf numFmtId="49" fontId="17" fillId="0" borderId="33" xfId="0" applyNumberFormat="1" applyFont="1" applyBorder="1" applyAlignment="1">
      <alignment vertical="center" wrapText="1"/>
    </xf>
    <xf numFmtId="176" fontId="17" fillId="0" borderId="7" xfId="411" applyNumberFormat="1" applyFont="1" applyBorder="1" applyAlignment="1">
      <alignment horizontal="right" vertical="center"/>
    </xf>
    <xf numFmtId="176" fontId="17" fillId="0" borderId="8" xfId="411" applyNumberFormat="1" applyFont="1" applyBorder="1" applyAlignment="1">
      <alignment horizontal="right" vertical="center"/>
    </xf>
    <xf numFmtId="176" fontId="17" fillId="0" borderId="9" xfId="411" applyNumberFormat="1" applyFont="1" applyBorder="1" applyAlignment="1">
      <alignment horizontal="right" vertical="center"/>
    </xf>
    <xf numFmtId="176" fontId="17" fillId="0" borderId="10" xfId="411" applyNumberFormat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176" fontId="17" fillId="0" borderId="17" xfId="477" applyNumberFormat="1" applyFont="1" applyBorder="1" applyAlignment="1">
      <alignment horizontal="right" vertical="center"/>
    </xf>
    <xf numFmtId="176" fontId="17" fillId="0" borderId="18" xfId="477" applyNumberFormat="1" applyFont="1" applyBorder="1" applyAlignment="1">
      <alignment horizontal="right" vertical="center"/>
    </xf>
    <xf numFmtId="176" fontId="17" fillId="0" borderId="19" xfId="477" applyNumberFormat="1" applyFont="1" applyBorder="1" applyAlignment="1">
      <alignment horizontal="right" vertical="center"/>
    </xf>
    <xf numFmtId="176" fontId="17" fillId="0" borderId="20" xfId="477" applyNumberFormat="1" applyFont="1" applyBorder="1" applyAlignment="1">
      <alignment horizontal="right" vertical="center"/>
    </xf>
    <xf numFmtId="176" fontId="17" fillId="0" borderId="21" xfId="477" applyNumberFormat="1" applyFont="1" applyBorder="1" applyAlignment="1">
      <alignment horizontal="right" vertical="center"/>
    </xf>
    <xf numFmtId="176" fontId="17" fillId="0" borderId="22" xfId="477" applyNumberFormat="1" applyFont="1" applyBorder="1" applyAlignment="1">
      <alignment horizontal="right" vertical="center"/>
    </xf>
    <xf numFmtId="49" fontId="17" fillId="0" borderId="33" xfId="0" applyNumberFormat="1" applyFont="1" applyBorder="1" applyAlignment="1">
      <alignment horizontal="center" vertical="center" wrapText="1"/>
    </xf>
    <xf numFmtId="49" fontId="17" fillId="0" borderId="32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176" fontId="17" fillId="0" borderId="17" xfId="543" applyNumberFormat="1" applyFont="1" applyBorder="1" applyAlignment="1">
      <alignment horizontal="right" vertical="center"/>
    </xf>
    <xf numFmtId="176" fontId="17" fillId="0" borderId="18" xfId="543" applyNumberFormat="1" applyFont="1" applyBorder="1" applyAlignment="1">
      <alignment horizontal="right" vertical="center"/>
    </xf>
    <xf numFmtId="176" fontId="17" fillId="0" borderId="19" xfId="543" applyNumberFormat="1" applyFont="1" applyBorder="1" applyAlignment="1">
      <alignment horizontal="right" vertical="center"/>
    </xf>
    <xf numFmtId="176" fontId="17" fillId="0" borderId="20" xfId="543" applyNumberFormat="1" applyFont="1" applyBorder="1" applyAlignment="1">
      <alignment horizontal="right" vertical="center"/>
    </xf>
    <xf numFmtId="176" fontId="17" fillId="0" borderId="21" xfId="543" applyNumberFormat="1" applyFont="1" applyBorder="1" applyAlignment="1">
      <alignment horizontal="right" vertical="center"/>
    </xf>
    <xf numFmtId="176" fontId="17" fillId="0" borderId="22" xfId="543" applyNumberFormat="1" applyFont="1" applyBorder="1" applyAlignment="1">
      <alignment horizontal="right" vertical="center"/>
    </xf>
    <xf numFmtId="0" fontId="30" fillId="4" borderId="36" xfId="0" applyFont="1" applyFill="1" applyBorder="1" applyAlignment="1">
      <alignment horizontal="center" vertical="center"/>
    </xf>
    <xf numFmtId="0" fontId="30" fillId="4" borderId="37" xfId="0" applyFont="1" applyFill="1" applyBorder="1" applyAlignment="1">
      <alignment horizontal="center" vertical="center" wrapText="1"/>
    </xf>
    <xf numFmtId="0" fontId="30" fillId="4" borderId="38" xfId="0" applyFont="1" applyFill="1" applyBorder="1" applyAlignment="1">
      <alignment horizontal="center" vertical="center" wrapText="1"/>
    </xf>
    <xf numFmtId="179" fontId="30" fillId="4" borderId="0" xfId="0" applyNumberFormat="1" applyFont="1" applyFill="1" applyBorder="1" applyAlignment="1">
      <alignment horizontal="right" vertical="center"/>
    </xf>
    <xf numFmtId="179" fontId="30" fillId="4" borderId="0" xfId="0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right" vertical="center"/>
    </xf>
    <xf numFmtId="49" fontId="21" fillId="0" borderId="32" xfId="0" applyNumberFormat="1" applyFont="1" applyBorder="1" applyAlignment="1">
      <alignment vertical="center" wrapText="1"/>
    </xf>
    <xf numFmtId="49" fontId="21" fillId="0" borderId="33" xfId="0" applyNumberFormat="1" applyFont="1" applyBorder="1" applyAlignment="1">
      <alignment vertical="center" wrapText="1"/>
    </xf>
    <xf numFmtId="49" fontId="21" fillId="0" borderId="16" xfId="0" applyNumberFormat="1" applyFont="1" applyBorder="1" applyAlignment="1">
      <alignment horizontal="left" vertical="center"/>
    </xf>
    <xf numFmtId="49" fontId="21" fillId="0" borderId="13" xfId="0" applyNumberFormat="1" applyFont="1" applyBorder="1" applyAlignment="1">
      <alignment horizontal="left" vertical="center"/>
    </xf>
    <xf numFmtId="176" fontId="21" fillId="0" borderId="9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left" vertical="center"/>
    </xf>
    <xf numFmtId="176" fontId="21" fillId="0" borderId="11" xfId="0" applyNumberFormat="1" applyFont="1" applyBorder="1" applyAlignment="1">
      <alignment vertical="center"/>
    </xf>
    <xf numFmtId="176" fontId="30" fillId="0" borderId="24" xfId="218" applyNumberFormat="1" applyFont="1" applyBorder="1" applyAlignment="1">
      <alignment horizontal="right" vertical="center"/>
    </xf>
    <xf numFmtId="176" fontId="30" fillId="0" borderId="25" xfId="218" applyNumberFormat="1" applyFont="1" applyBorder="1" applyAlignment="1">
      <alignment horizontal="right" vertical="center"/>
    </xf>
    <xf numFmtId="176" fontId="21" fillId="0" borderId="25" xfId="152" applyNumberFormat="1" applyFont="1" applyBorder="1" applyAlignment="1">
      <alignment horizontal="right" vertical="center"/>
    </xf>
    <xf numFmtId="176" fontId="30" fillId="0" borderId="26" xfId="218" applyNumberFormat="1" applyFont="1" applyBorder="1" applyAlignment="1">
      <alignment horizontal="right" vertical="center"/>
    </xf>
    <xf numFmtId="176" fontId="30" fillId="0" borderId="30" xfId="218" applyNumberFormat="1" applyFont="1" applyBorder="1" applyAlignment="1">
      <alignment horizontal="right" vertical="center"/>
    </xf>
    <xf numFmtId="176" fontId="30" fillId="0" borderId="27" xfId="218" applyNumberFormat="1" applyFont="1" applyBorder="1" applyAlignment="1">
      <alignment horizontal="right" vertical="center"/>
    </xf>
    <xf numFmtId="176" fontId="30" fillId="0" borderId="20" xfId="218" applyNumberFormat="1" applyFont="1" applyBorder="1" applyAlignment="1">
      <alignment horizontal="right" vertical="center"/>
    </xf>
    <xf numFmtId="176" fontId="30" fillId="0" borderId="5" xfId="218" applyNumberFormat="1" applyFont="1" applyBorder="1" applyAlignment="1">
      <alignment horizontal="right" vertical="center"/>
    </xf>
    <xf numFmtId="176" fontId="30" fillId="0" borderId="9" xfId="218" applyNumberFormat="1" applyFont="1" applyBorder="1" applyAlignment="1">
      <alignment horizontal="right" vertical="center"/>
    </xf>
    <xf numFmtId="176" fontId="30" fillId="0" borderId="10" xfId="218" applyNumberFormat="1" applyFont="1" applyBorder="1" applyAlignment="1">
      <alignment horizontal="right" vertical="center"/>
    </xf>
    <xf numFmtId="176" fontId="30" fillId="0" borderId="39" xfId="218" applyNumberFormat="1" applyFont="1" applyBorder="1" applyAlignment="1">
      <alignment horizontal="right" vertical="center"/>
    </xf>
    <xf numFmtId="176" fontId="30" fillId="0" borderId="11" xfId="218" applyNumberFormat="1" applyFont="1" applyBorder="1" applyAlignment="1">
      <alignment horizontal="right" vertical="center"/>
    </xf>
    <xf numFmtId="176" fontId="30" fillId="0" borderId="12" xfId="218" applyNumberFormat="1" applyFont="1" applyBorder="1" applyAlignment="1">
      <alignment horizontal="right" vertical="center"/>
    </xf>
    <xf numFmtId="176" fontId="30" fillId="0" borderId="6" xfId="218" applyNumberFormat="1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76" fontId="30" fillId="0" borderId="19" xfId="218" applyNumberFormat="1" applyFont="1" applyBorder="1" applyAlignment="1">
      <alignment horizontal="right" vertical="center"/>
    </xf>
    <xf numFmtId="176" fontId="30" fillId="0" borderId="16" xfId="218" applyNumberFormat="1" applyFont="1" applyBorder="1" applyAlignment="1">
      <alignment horizontal="right" vertical="center"/>
    </xf>
    <xf numFmtId="176" fontId="30" fillId="0" borderId="13" xfId="218" applyNumberFormat="1" applyFont="1" applyBorder="1" applyAlignment="1">
      <alignment horizontal="right" vertical="center"/>
    </xf>
    <xf numFmtId="176" fontId="30" fillId="0" borderId="40" xfId="218" applyNumberFormat="1" applyFont="1" applyBorder="1" applyAlignment="1">
      <alignment horizontal="right" vertical="center"/>
    </xf>
    <xf numFmtId="176" fontId="30" fillId="0" borderId="41" xfId="218" applyNumberFormat="1" applyFont="1" applyBorder="1" applyAlignment="1">
      <alignment horizontal="right" vertical="center"/>
    </xf>
    <xf numFmtId="176" fontId="30" fillId="0" borderId="42" xfId="218" applyNumberFormat="1" applyFont="1" applyBorder="1" applyAlignment="1">
      <alignment horizontal="right" vertical="center"/>
    </xf>
    <xf numFmtId="176" fontId="30" fillId="0" borderId="43" xfId="218" applyNumberFormat="1" applyFont="1" applyBorder="1" applyAlignment="1">
      <alignment horizontal="right" vertical="center"/>
    </xf>
    <xf numFmtId="0" fontId="30" fillId="4" borderId="0" xfId="0" applyFont="1" applyFill="1" applyBorder="1" applyAlignment="1">
      <alignment horizontal="center" vertical="center"/>
    </xf>
    <xf numFmtId="0" fontId="30" fillId="4" borderId="0" xfId="0" applyFont="1" applyFill="1" applyAlignment="1">
      <alignment vertical="center"/>
    </xf>
    <xf numFmtId="0" fontId="30" fillId="4" borderId="0" xfId="0" applyFont="1" applyFill="1" applyBorder="1" applyAlignment="1">
      <alignment horizontal="right" vertical="center"/>
    </xf>
    <xf numFmtId="0" fontId="30" fillId="4" borderId="32" xfId="0" applyFont="1" applyFill="1" applyBorder="1" applyAlignment="1">
      <alignment horizontal="center" vertical="center"/>
    </xf>
    <xf numFmtId="0" fontId="30" fillId="4" borderId="14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  <xf numFmtId="49" fontId="30" fillId="4" borderId="13" xfId="0" applyNumberFormat="1" applyFont="1" applyFill="1" applyBorder="1" applyAlignment="1">
      <alignment horizontal="left" vertical="center"/>
    </xf>
    <xf numFmtId="2" fontId="30" fillId="4" borderId="19" xfId="0" applyNumberFormat="1" applyFont="1" applyFill="1" applyBorder="1" applyAlignment="1">
      <alignment horizontal="right" vertical="center"/>
    </xf>
    <xf numFmtId="2" fontId="30" fillId="4" borderId="20" xfId="0" applyNumberFormat="1" applyFont="1" applyFill="1" applyBorder="1" applyAlignment="1">
      <alignment horizontal="right" vertical="center"/>
    </xf>
    <xf numFmtId="49" fontId="30" fillId="4" borderId="23" xfId="0" applyNumberFormat="1" applyFont="1" applyFill="1" applyBorder="1" applyAlignment="1">
      <alignment horizontal="left" vertical="center"/>
    </xf>
    <xf numFmtId="2" fontId="30" fillId="4" borderId="21" xfId="0" applyNumberFormat="1" applyFont="1" applyFill="1" applyBorder="1" applyAlignment="1">
      <alignment horizontal="right" vertical="center"/>
    </xf>
    <xf numFmtId="2" fontId="30" fillId="4" borderId="22" xfId="0" applyNumberFormat="1" applyFont="1" applyFill="1" applyBorder="1" applyAlignment="1">
      <alignment horizontal="right" vertical="center"/>
    </xf>
    <xf numFmtId="0" fontId="34" fillId="4" borderId="0" xfId="0" applyFont="1" applyFill="1" applyBorder="1" applyAlignment="1">
      <alignment horizontal="right" vertical="center"/>
    </xf>
    <xf numFmtId="0" fontId="23" fillId="4" borderId="0" xfId="0" applyFont="1" applyFill="1" applyBorder="1" applyAlignment="1">
      <alignment horizontal="left" vertical="center"/>
    </xf>
    <xf numFmtId="0" fontId="30" fillId="4" borderId="2" xfId="0" applyFont="1" applyFill="1" applyBorder="1" applyAlignment="1">
      <alignment horizontal="center" vertical="center" wrapText="1"/>
    </xf>
    <xf numFmtId="49" fontId="30" fillId="0" borderId="5" xfId="0" applyNumberFormat="1" applyFont="1" applyBorder="1" applyAlignment="1">
      <alignment horizontal="left" vertical="center"/>
    </xf>
    <xf numFmtId="49" fontId="30" fillId="0" borderId="23" xfId="0" applyNumberFormat="1" applyFont="1" applyBorder="1" applyAlignment="1">
      <alignment horizontal="left" vertical="center"/>
    </xf>
    <xf numFmtId="0" fontId="30" fillId="0" borderId="0" xfId="0" applyFont="1" applyAlignment="1">
      <alignment vertical="center"/>
    </xf>
    <xf numFmtId="179" fontId="30" fillId="4" borderId="16" xfId="0" applyNumberFormat="1" applyFont="1" applyFill="1" applyBorder="1" applyAlignment="1">
      <alignment horizontal="left" vertical="center"/>
    </xf>
    <xf numFmtId="179" fontId="30" fillId="4" borderId="0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179" fontId="30" fillId="4" borderId="18" xfId="0" applyNumberFormat="1" applyFont="1" applyFill="1" applyBorder="1" applyAlignment="1">
      <alignment horizontal="right" vertical="center"/>
    </xf>
    <xf numFmtId="179" fontId="30" fillId="4" borderId="20" xfId="0" applyNumberFormat="1" applyFont="1" applyFill="1" applyBorder="1" applyAlignment="1">
      <alignment horizontal="right" vertical="center"/>
    </xf>
    <xf numFmtId="49" fontId="30" fillId="4" borderId="6" xfId="0" applyNumberFormat="1" applyFont="1" applyFill="1" applyBorder="1" applyAlignment="1">
      <alignment horizontal="center" vertical="center"/>
    </xf>
    <xf numFmtId="49" fontId="30" fillId="0" borderId="44" xfId="0" applyNumberFormat="1" applyFont="1" applyBorder="1" applyAlignment="1">
      <alignment horizontal="left" vertical="center"/>
    </xf>
    <xf numFmtId="49" fontId="30" fillId="0" borderId="0" xfId="0" applyNumberFormat="1" applyFont="1" applyBorder="1" applyAlignment="1">
      <alignment horizontal="left" vertical="center"/>
    </xf>
    <xf numFmtId="49" fontId="30" fillId="0" borderId="1" xfId="0" applyNumberFormat="1" applyFont="1" applyBorder="1" applyAlignment="1">
      <alignment horizontal="left" vertical="center"/>
    </xf>
    <xf numFmtId="176" fontId="17" fillId="0" borderId="11" xfId="411" applyNumberFormat="1" applyFont="1" applyBorder="1" applyAlignment="1">
      <alignment horizontal="right" vertical="center"/>
    </xf>
    <xf numFmtId="176" fontId="17" fillId="0" borderId="12" xfId="411" applyNumberFormat="1" applyFont="1" applyBorder="1" applyAlignment="1">
      <alignment horizontal="right" vertical="center"/>
    </xf>
    <xf numFmtId="176" fontId="17" fillId="0" borderId="34" xfId="411" applyNumberFormat="1" applyFont="1" applyBorder="1" applyAlignment="1">
      <alignment horizontal="right" vertical="center"/>
    </xf>
    <xf numFmtId="176" fontId="32" fillId="0" borderId="9" xfId="382" applyNumberFormat="1" applyFont="1" applyBorder="1" applyAlignment="1">
      <alignment horizontal="right" vertical="center"/>
    </xf>
    <xf numFmtId="49" fontId="30" fillId="0" borderId="23" xfId="0" applyNumberFormat="1" applyFont="1" applyBorder="1" applyAlignment="1">
      <alignment horizontal="left" vertical="center"/>
    </xf>
    <xf numFmtId="179" fontId="30" fillId="4" borderId="1" xfId="0" applyNumberFormat="1" applyFont="1" applyFill="1" applyBorder="1" applyAlignment="1">
      <alignment vertical="center"/>
    </xf>
    <xf numFmtId="49" fontId="30" fillId="4" borderId="15" xfId="0" applyNumberFormat="1" applyFont="1" applyFill="1" applyBorder="1" applyAlignment="1">
      <alignment horizontal="center" vertical="center"/>
    </xf>
    <xf numFmtId="49" fontId="30" fillId="4" borderId="33" xfId="0" applyNumberFormat="1" applyFont="1" applyFill="1" applyBorder="1" applyAlignment="1">
      <alignment horizontal="center" vertical="center"/>
    </xf>
    <xf numFmtId="0" fontId="30" fillId="4" borderId="16" xfId="0" applyFont="1" applyFill="1" applyBorder="1" applyAlignment="1">
      <alignment horizontal="center" vertical="center"/>
    </xf>
    <xf numFmtId="0" fontId="30" fillId="4" borderId="13" xfId="0" applyFont="1" applyFill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 wrapText="1"/>
    </xf>
    <xf numFmtId="49" fontId="27" fillId="0" borderId="18" xfId="0" applyNumberFormat="1" applyFont="1" applyBorder="1" applyAlignment="1">
      <alignment horizontal="center" vertical="center" wrapText="1"/>
    </xf>
    <xf numFmtId="49" fontId="27" fillId="0" borderId="17" xfId="0" applyNumberFormat="1" applyFont="1" applyBorder="1" applyAlignment="1">
      <alignment horizontal="center" vertical="center" wrapText="1"/>
    </xf>
    <xf numFmtId="182" fontId="11" fillId="4" borderId="11" xfId="610" applyNumberFormat="1" applyFont="1" applyFill="1" applyBorder="1" applyAlignment="1">
      <alignment vertical="center"/>
    </xf>
    <xf numFmtId="182" fontId="11" fillId="4" borderId="12" xfId="610" applyNumberFormat="1" applyFont="1" applyFill="1" applyBorder="1" applyAlignment="1">
      <alignment vertical="center"/>
    </xf>
    <xf numFmtId="176" fontId="32" fillId="0" borderId="28" xfId="66" applyNumberFormat="1" applyFont="1" applyBorder="1" applyAlignment="1">
      <alignment vertical="center"/>
    </xf>
    <xf numFmtId="0" fontId="40" fillId="3" borderId="16" xfId="1139" applyFont="1" applyFill="1" applyBorder="1" applyAlignment="1">
      <alignment horizontal="center" vertical="center"/>
    </xf>
    <xf numFmtId="0" fontId="40" fillId="3" borderId="17" xfId="1139" applyFont="1" applyFill="1" applyBorder="1" applyAlignment="1">
      <alignment horizontal="center" vertical="center"/>
    </xf>
    <xf numFmtId="0" fontId="40" fillId="3" borderId="14" xfId="1139" applyFont="1" applyFill="1" applyBorder="1" applyAlignment="1">
      <alignment horizontal="center" vertical="center"/>
    </xf>
    <xf numFmtId="177" fontId="40" fillId="3" borderId="14" xfId="1139" applyNumberFormat="1" applyFont="1" applyFill="1" applyBorder="1" applyAlignment="1">
      <alignment horizontal="center" vertical="center"/>
    </xf>
    <xf numFmtId="179" fontId="40" fillId="0" borderId="14" xfId="0" applyNumberFormat="1" applyFont="1" applyFill="1" applyBorder="1" applyAlignment="1">
      <alignment horizontal="center" vertical="center"/>
    </xf>
    <xf numFmtId="176" fontId="40" fillId="0" borderId="15" xfId="0" applyNumberFormat="1" applyFont="1" applyFill="1" applyBorder="1" applyAlignment="1">
      <alignment horizontal="center" vertical="center"/>
    </xf>
    <xf numFmtId="180" fontId="40" fillId="3" borderId="15" xfId="1139" applyNumberFormat="1" applyFont="1" applyFill="1" applyBorder="1" applyAlignment="1">
      <alignment horizontal="center" vertical="center" wrapText="1"/>
    </xf>
    <xf numFmtId="0" fontId="40" fillId="0" borderId="16" xfId="1139" applyFont="1" applyBorder="1" applyAlignment="1">
      <alignment horizontal="left" vertical="center"/>
    </xf>
    <xf numFmtId="0" fontId="40" fillId="0" borderId="17" xfId="1139" applyFont="1" applyBorder="1" applyAlignment="1">
      <alignment horizontal="center" vertical="center"/>
    </xf>
    <xf numFmtId="179" fontId="40" fillId="0" borderId="17" xfId="1139" applyNumberFormat="1" applyFont="1" applyBorder="1" applyAlignment="1">
      <alignment horizontal="right" vertical="center"/>
    </xf>
    <xf numFmtId="179" fontId="40" fillId="0" borderId="17" xfId="0" applyNumberFormat="1" applyFont="1" applyBorder="1"/>
    <xf numFmtId="180" fontId="40" fillId="0" borderId="18" xfId="0" applyNumberFormat="1" applyFont="1" applyBorder="1"/>
    <xf numFmtId="0" fontId="40" fillId="0" borderId="13" xfId="1139" applyFont="1" applyBorder="1" applyAlignment="1">
      <alignment horizontal="left" vertical="center"/>
    </xf>
    <xf numFmtId="0" fontId="40" fillId="0" borderId="19" xfId="1139" applyFont="1" applyBorder="1" applyAlignment="1">
      <alignment horizontal="center" vertical="center"/>
    </xf>
    <xf numFmtId="179" fontId="40" fillId="0" borderId="19" xfId="1139" applyNumberFormat="1" applyFont="1" applyBorder="1" applyAlignment="1">
      <alignment horizontal="right" vertical="center"/>
    </xf>
    <xf numFmtId="179" fontId="40" fillId="0" borderId="19" xfId="0" applyNumberFormat="1" applyFont="1" applyBorder="1"/>
    <xf numFmtId="0" fontId="40" fillId="0" borderId="19" xfId="0" applyFont="1" applyBorder="1"/>
    <xf numFmtId="0" fontId="40" fillId="0" borderId="23" xfId="1139" applyFont="1" applyBorder="1" applyAlignment="1">
      <alignment horizontal="left" vertical="center"/>
    </xf>
    <xf numFmtId="0" fontId="40" fillId="0" borderId="21" xfId="1139" applyFont="1" applyBorder="1" applyAlignment="1">
      <alignment horizontal="center" vertical="center"/>
    </xf>
    <xf numFmtId="179" fontId="40" fillId="0" borderId="21" xfId="1139" applyNumberFormat="1" applyFont="1" applyBorder="1" applyAlignment="1">
      <alignment horizontal="right" vertical="center"/>
    </xf>
    <xf numFmtId="179" fontId="40" fillId="0" borderId="21" xfId="0" applyNumberFormat="1" applyFont="1" applyBorder="1"/>
    <xf numFmtId="179" fontId="40" fillId="0" borderId="18" xfId="0" applyNumberFormat="1" applyFont="1" applyBorder="1"/>
    <xf numFmtId="179" fontId="40" fillId="0" borderId="20" xfId="0" applyNumberFormat="1" applyFont="1" applyBorder="1"/>
    <xf numFmtId="0" fontId="40" fillId="0" borderId="20" xfId="0" applyFont="1" applyBorder="1"/>
    <xf numFmtId="179" fontId="40" fillId="0" borderId="22" xfId="0" applyNumberFormat="1" applyFont="1" applyBorder="1"/>
    <xf numFmtId="179" fontId="41" fillId="0" borderId="19" xfId="0" applyNumberFormat="1" applyFont="1" applyBorder="1"/>
    <xf numFmtId="179" fontId="41" fillId="0" borderId="20" xfId="0" applyNumberFormat="1" applyFont="1" applyBorder="1"/>
    <xf numFmtId="180" fontId="40" fillId="0" borderId="20" xfId="0" applyNumberFormat="1" applyFont="1" applyBorder="1"/>
    <xf numFmtId="180" fontId="40" fillId="0" borderId="22" xfId="0" applyNumberFormat="1" applyFont="1" applyBorder="1"/>
    <xf numFmtId="0" fontId="17" fillId="4" borderId="35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49" fontId="17" fillId="4" borderId="0" xfId="0" applyNumberFormat="1" applyFont="1" applyFill="1" applyBorder="1" applyAlignment="1">
      <alignment horizontal="center" vertical="center"/>
    </xf>
    <xf numFmtId="179" fontId="17" fillId="4" borderId="19" xfId="0" applyNumberFormat="1" applyFont="1" applyFill="1" applyBorder="1" applyAlignment="1">
      <alignment horizontal="right" vertical="center"/>
    </xf>
    <xf numFmtId="179" fontId="17" fillId="4" borderId="20" xfId="0" applyNumberFormat="1" applyFont="1" applyFill="1" applyBorder="1" applyAlignment="1">
      <alignment horizontal="right" vertical="center"/>
    </xf>
    <xf numFmtId="179" fontId="17" fillId="4" borderId="21" xfId="0" applyNumberFormat="1" applyFont="1" applyFill="1" applyBorder="1" applyAlignment="1">
      <alignment horizontal="right" vertical="center"/>
    </xf>
    <xf numFmtId="179" fontId="17" fillId="4" borderId="22" xfId="0" applyNumberFormat="1" applyFont="1" applyFill="1" applyBorder="1" applyAlignment="1">
      <alignment horizontal="right" vertical="center"/>
    </xf>
    <xf numFmtId="179" fontId="30" fillId="4" borderId="1" xfId="0" applyNumberFormat="1" applyFont="1" applyFill="1" applyBorder="1" applyAlignment="1">
      <alignment horizontal="right" vertical="center"/>
    </xf>
    <xf numFmtId="176" fontId="32" fillId="4" borderId="28" xfId="152" applyNumberFormat="1" applyFont="1" applyFill="1" applyBorder="1" applyAlignment="1">
      <alignment horizontal="right" vertical="center"/>
    </xf>
    <xf numFmtId="0" fontId="30" fillId="4" borderId="3" xfId="0" applyFont="1" applyFill="1" applyBorder="1" applyAlignment="1">
      <alignment horizontal="center" vertical="center" wrapText="1"/>
    </xf>
    <xf numFmtId="0" fontId="30" fillId="4" borderId="45" xfId="0" applyFont="1" applyFill="1" applyBorder="1" applyAlignment="1">
      <alignment horizontal="center" vertical="center" wrapText="1"/>
    </xf>
    <xf numFmtId="0" fontId="30" fillId="4" borderId="45" xfId="0" applyFont="1" applyFill="1" applyBorder="1" applyAlignment="1">
      <alignment horizontal="center" vertical="center"/>
    </xf>
    <xf numFmtId="0" fontId="30" fillId="4" borderId="46" xfId="0" applyFont="1" applyFill="1" applyBorder="1" applyAlignment="1">
      <alignment horizontal="center" vertical="center"/>
    </xf>
    <xf numFmtId="0" fontId="30" fillId="4" borderId="47" xfId="0" applyFont="1" applyFill="1" applyBorder="1" applyAlignment="1">
      <alignment horizontal="left" vertical="center" wrapText="1"/>
    </xf>
    <xf numFmtId="0" fontId="30" fillId="4" borderId="47" xfId="0" applyFont="1" applyFill="1" applyBorder="1" applyAlignment="1">
      <alignment horizontal="left" vertical="center"/>
    </xf>
    <xf numFmtId="0" fontId="31" fillId="4" borderId="0" xfId="0" applyFont="1" applyFill="1" applyBorder="1" applyAlignment="1">
      <alignment horizontal="center" vertical="center"/>
    </xf>
    <xf numFmtId="0" fontId="30" fillId="4" borderId="46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14" fillId="4" borderId="47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center" vertical="center"/>
    </xf>
    <xf numFmtId="0" fontId="12" fillId="4" borderId="46" xfId="0" applyFont="1" applyFill="1" applyBorder="1" applyAlignment="1">
      <alignment horizontal="center" vertical="center" wrapText="1"/>
    </xf>
    <xf numFmtId="0" fontId="11" fillId="4" borderId="46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4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49" fontId="30" fillId="4" borderId="18" xfId="0" applyNumberFormat="1" applyFont="1" applyFill="1" applyBorder="1" applyAlignment="1">
      <alignment horizontal="center" vertical="center" wrapText="1"/>
    </xf>
    <xf numFmtId="49" fontId="30" fillId="4" borderId="2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49" fontId="30" fillId="4" borderId="15" xfId="0" applyNumberFormat="1" applyFont="1" applyFill="1" applyBorder="1" applyAlignment="1">
      <alignment horizontal="center" vertical="center"/>
    </xf>
    <xf numFmtId="49" fontId="30" fillId="4" borderId="33" xfId="0" applyNumberFormat="1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30" fillId="4" borderId="18" xfId="0" applyNumberFormat="1" applyFont="1" applyFill="1" applyBorder="1" applyAlignment="1">
      <alignment horizontal="center" vertical="center"/>
    </xf>
    <xf numFmtId="49" fontId="30" fillId="4" borderId="20" xfId="0" applyNumberFormat="1" applyFont="1" applyFill="1" applyBorder="1" applyAlignment="1">
      <alignment horizontal="center" vertical="center"/>
    </xf>
    <xf numFmtId="49" fontId="30" fillId="4" borderId="22" xfId="0" applyNumberFormat="1" applyFont="1" applyFill="1" applyBorder="1" applyAlignment="1">
      <alignment horizontal="center" vertical="center"/>
    </xf>
    <xf numFmtId="49" fontId="30" fillId="4" borderId="17" xfId="0" applyNumberFormat="1" applyFont="1" applyFill="1" applyBorder="1" applyAlignment="1">
      <alignment horizontal="center" vertical="center"/>
    </xf>
    <xf numFmtId="49" fontId="30" fillId="4" borderId="21" xfId="0" applyNumberFormat="1" applyFont="1" applyFill="1" applyBorder="1" applyAlignment="1">
      <alignment horizontal="center" vertical="center"/>
    </xf>
    <xf numFmtId="49" fontId="30" fillId="4" borderId="17" xfId="0" applyNumberFormat="1" applyFont="1" applyFill="1" applyBorder="1" applyAlignment="1">
      <alignment horizontal="center" vertical="center" wrapText="1"/>
    </xf>
    <xf numFmtId="49" fontId="30" fillId="4" borderId="19" xfId="0" applyNumberFormat="1" applyFont="1" applyFill="1" applyBorder="1" applyAlignment="1">
      <alignment horizontal="center" vertical="center" wrapText="1"/>
    </xf>
    <xf numFmtId="49" fontId="30" fillId="4" borderId="21" xfId="0" applyNumberFormat="1" applyFont="1" applyFill="1" applyBorder="1" applyAlignment="1">
      <alignment horizontal="center" vertical="center" wrapText="1"/>
    </xf>
    <xf numFmtId="49" fontId="30" fillId="4" borderId="33" xfId="0" applyNumberFormat="1" applyFont="1" applyFill="1" applyBorder="1" applyAlignment="1">
      <alignment vertical="center"/>
    </xf>
    <xf numFmtId="49" fontId="30" fillId="4" borderId="32" xfId="0" applyNumberFormat="1" applyFont="1" applyFill="1" applyBorder="1" applyAlignment="1">
      <alignment vertical="center"/>
    </xf>
    <xf numFmtId="49" fontId="30" fillId="4" borderId="32" xfId="0" applyNumberFormat="1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49" fontId="31" fillId="2" borderId="0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right" vertical="center"/>
    </xf>
    <xf numFmtId="49" fontId="30" fillId="4" borderId="4" xfId="0" applyNumberFormat="1" applyFont="1" applyFill="1" applyBorder="1" applyAlignment="1">
      <alignment horizontal="center" vertical="center"/>
    </xf>
    <xf numFmtId="49" fontId="30" fillId="4" borderId="31" xfId="0" applyNumberFormat="1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49" fontId="34" fillId="2" borderId="0" xfId="0" applyNumberFormat="1" applyFont="1" applyFill="1" applyBorder="1" applyAlignment="1">
      <alignment horizontal="left" vertical="center"/>
    </xf>
    <xf numFmtId="49" fontId="30" fillId="4" borderId="46" xfId="0" applyNumberFormat="1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right" vertical="center"/>
    </xf>
    <xf numFmtId="49" fontId="30" fillId="0" borderId="16" xfId="0" applyNumberFormat="1" applyFont="1" applyBorder="1" applyAlignment="1">
      <alignment horizontal="center" vertical="center" wrapText="1"/>
    </xf>
    <xf numFmtId="49" fontId="30" fillId="0" borderId="13" xfId="0" applyNumberFormat="1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30" fillId="0" borderId="17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42" fillId="0" borderId="1" xfId="1139" applyFont="1" applyBorder="1" applyAlignment="1">
      <alignment horizontal="center" vertical="center"/>
    </xf>
    <xf numFmtId="0" fontId="17" fillId="4" borderId="0" xfId="0" applyFont="1" applyFill="1" applyBorder="1" applyAlignment="1">
      <alignment horizontal="left" vertical="center"/>
    </xf>
    <xf numFmtId="49" fontId="17" fillId="4" borderId="17" xfId="0" applyNumberFormat="1" applyFont="1" applyFill="1" applyBorder="1" applyAlignment="1">
      <alignment horizontal="center" vertical="center" wrapText="1"/>
    </xf>
    <xf numFmtId="49" fontId="17" fillId="4" borderId="2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49" fontId="16" fillId="4" borderId="0" xfId="0" applyNumberFormat="1" applyFont="1" applyFill="1" applyBorder="1" applyAlignment="1">
      <alignment horizontal="center" vertical="center"/>
    </xf>
    <xf numFmtId="49" fontId="17" fillId="4" borderId="44" xfId="0" applyNumberFormat="1" applyFont="1" applyFill="1" applyBorder="1" applyAlignment="1">
      <alignment horizontal="center" vertical="center" wrapText="1"/>
    </xf>
    <xf numFmtId="49" fontId="17" fillId="4" borderId="23" xfId="0" applyNumberFormat="1" applyFont="1" applyFill="1" applyBorder="1" applyAlignment="1">
      <alignment horizontal="center" vertical="center" wrapText="1"/>
    </xf>
    <xf numFmtId="49" fontId="17" fillId="4" borderId="16" xfId="0" applyNumberFormat="1" applyFont="1" applyFill="1" applyBorder="1" applyAlignment="1">
      <alignment horizontal="center" vertical="center" wrapText="1"/>
    </xf>
    <xf numFmtId="49" fontId="17" fillId="4" borderId="18" xfId="0" applyNumberFormat="1" applyFont="1" applyFill="1" applyBorder="1" applyAlignment="1">
      <alignment horizontal="center" vertical="center" wrapText="1"/>
    </xf>
    <xf numFmtId="49" fontId="17" fillId="4" borderId="22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49" fontId="30" fillId="0" borderId="18" xfId="0" applyNumberFormat="1" applyFont="1" applyBorder="1" applyAlignment="1">
      <alignment horizontal="center" vertical="center" wrapText="1"/>
    </xf>
    <xf numFmtId="49" fontId="30" fillId="0" borderId="19" xfId="0" applyNumberFormat="1" applyFont="1" applyBorder="1" applyAlignment="1">
      <alignment horizontal="center" vertical="center" wrapText="1"/>
    </xf>
    <xf numFmtId="49" fontId="30" fillId="0" borderId="17" xfId="0" applyNumberFormat="1" applyFont="1" applyBorder="1" applyAlignment="1">
      <alignment horizontal="center" vertical="center" wrapText="1"/>
    </xf>
    <xf numFmtId="49" fontId="30" fillId="0" borderId="20" xfId="0" applyNumberFormat="1" applyFont="1" applyBorder="1" applyAlignment="1">
      <alignment horizontal="center" vertical="center" wrapText="1"/>
    </xf>
    <xf numFmtId="49" fontId="17" fillId="0" borderId="17" xfId="0" applyNumberFormat="1" applyFont="1" applyBorder="1" applyAlignment="1">
      <alignment horizontal="center" vertical="center" wrapText="1"/>
    </xf>
    <xf numFmtId="49" fontId="17" fillId="0" borderId="19" xfId="0" applyNumberFormat="1" applyFont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center" vertical="center" wrapText="1"/>
    </xf>
    <xf numFmtId="49" fontId="17" fillId="0" borderId="2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left" vertical="center"/>
    </xf>
    <xf numFmtId="49" fontId="27" fillId="0" borderId="16" xfId="0" applyNumberFormat="1" applyFont="1" applyBorder="1" applyAlignment="1">
      <alignment horizontal="center" vertical="center" wrapText="1"/>
    </xf>
    <xf numFmtId="49" fontId="21" fillId="0" borderId="13" xfId="0" applyNumberFormat="1" applyFont="1" applyBorder="1" applyAlignment="1">
      <alignment horizontal="center" vertical="center" wrapText="1"/>
    </xf>
    <xf numFmtId="49" fontId="21" fillId="0" borderId="16" xfId="0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49" fontId="21" fillId="0" borderId="20" xfId="0" applyNumberFormat="1" applyFont="1" applyBorder="1" applyAlignment="1">
      <alignment horizontal="center" vertical="center" wrapText="1"/>
    </xf>
    <xf numFmtId="49" fontId="21" fillId="0" borderId="19" xfId="0" applyNumberFormat="1" applyFont="1" applyBorder="1" applyAlignment="1">
      <alignment horizontal="center" vertical="center" wrapText="1"/>
    </xf>
    <xf numFmtId="49" fontId="27" fillId="0" borderId="18" xfId="0" applyNumberFormat="1" applyFont="1" applyBorder="1" applyAlignment="1">
      <alignment horizontal="center" vertical="center" wrapText="1"/>
    </xf>
    <xf numFmtId="49" fontId="27" fillId="0" borderId="17" xfId="0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0" fontId="31" fillId="4" borderId="0" xfId="0" applyFont="1" applyFill="1" applyAlignment="1">
      <alignment horizontal="center" vertical="center"/>
    </xf>
  </cellXfs>
  <cellStyles count="1140">
    <cellStyle name="差_14-2历年工业总产值指数" xfId="609"/>
    <cellStyle name="常规" xfId="0" builtinId="0"/>
    <cellStyle name="常规 10 2" xfId="1"/>
    <cellStyle name="常规 10 2 2" xfId="2"/>
    <cellStyle name="常规 10 2 2 2" xfId="622"/>
    <cellStyle name="常规 10 2 3" xfId="621"/>
    <cellStyle name="常规 10 3" xfId="3"/>
    <cellStyle name="常规 10 3 2" xfId="4"/>
    <cellStyle name="常规 10 3 2 2" xfId="624"/>
    <cellStyle name="常规 10 3 3" xfId="623"/>
    <cellStyle name="常规 100" xfId="5"/>
    <cellStyle name="常规 100 2" xfId="6"/>
    <cellStyle name="常规 100 2 2" xfId="7"/>
    <cellStyle name="常规 100 2 2 2" xfId="626"/>
    <cellStyle name="常规 100 2 3" xfId="625"/>
    <cellStyle name="常规 100 3" xfId="8"/>
    <cellStyle name="常规 100 3 2" xfId="9"/>
    <cellStyle name="常规 100 3 2 2" xfId="628"/>
    <cellStyle name="常规 100 3 3" xfId="627"/>
    <cellStyle name="常规 100 4" xfId="10"/>
    <cellStyle name="常规 100 4 2" xfId="629"/>
    <cellStyle name="常规 101" xfId="11"/>
    <cellStyle name="常规 101 2" xfId="12"/>
    <cellStyle name="常规 101 2 2" xfId="13"/>
    <cellStyle name="常规 101 2 2 2" xfId="631"/>
    <cellStyle name="常规 101 2 3" xfId="630"/>
    <cellStyle name="常规 101 3" xfId="14"/>
    <cellStyle name="常规 101 3 2" xfId="15"/>
    <cellStyle name="常规 101 3 2 2" xfId="633"/>
    <cellStyle name="常规 101 3 3" xfId="632"/>
    <cellStyle name="常规 101 4" xfId="16"/>
    <cellStyle name="常规 101 4 2" xfId="634"/>
    <cellStyle name="常规 102" xfId="17"/>
    <cellStyle name="常规 102 2" xfId="18"/>
    <cellStyle name="常规 102 2 2" xfId="19"/>
    <cellStyle name="常规 102 2 2 2" xfId="636"/>
    <cellStyle name="常规 102 2 3" xfId="635"/>
    <cellStyle name="常规 102 3" xfId="20"/>
    <cellStyle name="常规 102 3 2" xfId="21"/>
    <cellStyle name="常规 102 3 2 2" xfId="638"/>
    <cellStyle name="常规 102 3 3" xfId="637"/>
    <cellStyle name="常规 102 4" xfId="22"/>
    <cellStyle name="常规 102 4 2" xfId="639"/>
    <cellStyle name="常规 103" xfId="23"/>
    <cellStyle name="常规 103 2" xfId="24"/>
    <cellStyle name="常规 103 2 2" xfId="25"/>
    <cellStyle name="常规 103 2 2 2" xfId="641"/>
    <cellStyle name="常规 103 2 3" xfId="640"/>
    <cellStyle name="常规 103 3" xfId="26"/>
    <cellStyle name="常规 103 3 2" xfId="27"/>
    <cellStyle name="常规 103 3 2 2" xfId="643"/>
    <cellStyle name="常规 103 3 3" xfId="642"/>
    <cellStyle name="常规 103 4" xfId="28"/>
    <cellStyle name="常规 103 4 2" xfId="644"/>
    <cellStyle name="常规 106" xfId="29"/>
    <cellStyle name="常规 106 2" xfId="645"/>
    <cellStyle name="常规 11" xfId="30"/>
    <cellStyle name="常规 11 2" xfId="31"/>
    <cellStyle name="常规 11 2 2" xfId="32"/>
    <cellStyle name="常规 11 2 2 2" xfId="647"/>
    <cellStyle name="常规 11 2 3" xfId="646"/>
    <cellStyle name="常规 11 3" xfId="33"/>
    <cellStyle name="常规 11 3 2" xfId="34"/>
    <cellStyle name="常规 11 3 2 2" xfId="649"/>
    <cellStyle name="常规 11 3 3" xfId="648"/>
    <cellStyle name="常规 11 4" xfId="35"/>
    <cellStyle name="常规 11 4 2" xfId="650"/>
    <cellStyle name="常规 12" xfId="36"/>
    <cellStyle name="常规 12 2" xfId="37"/>
    <cellStyle name="常规 12 2 2" xfId="38"/>
    <cellStyle name="常规 12 2 2 2" xfId="652"/>
    <cellStyle name="常规 12 2 3" xfId="651"/>
    <cellStyle name="常规 12 3" xfId="39"/>
    <cellStyle name="常规 12 3 2" xfId="40"/>
    <cellStyle name="常规 12 3 2 2" xfId="654"/>
    <cellStyle name="常规 12 3 3" xfId="653"/>
    <cellStyle name="常规 12 4" xfId="41"/>
    <cellStyle name="常规 12 4 2" xfId="655"/>
    <cellStyle name="常规 13 2" xfId="42"/>
    <cellStyle name="常规 13 2 2" xfId="43"/>
    <cellStyle name="常规 13 2 2 2" xfId="657"/>
    <cellStyle name="常规 13 2 3" xfId="44"/>
    <cellStyle name="常规 13 2 3 2" xfId="658"/>
    <cellStyle name="常规 13 2 4" xfId="656"/>
    <cellStyle name="常规 13 2_14-2历年工业总产值指数" xfId="611"/>
    <cellStyle name="常规 13 3" xfId="45"/>
    <cellStyle name="常规 13 3 2" xfId="46"/>
    <cellStyle name="常规 13 3 2 2" xfId="660"/>
    <cellStyle name="常规 13 3 3" xfId="47"/>
    <cellStyle name="常规 13 3 3 2" xfId="661"/>
    <cellStyle name="常规 13 3 4" xfId="659"/>
    <cellStyle name="常规 13 3_14-2历年工业总产值指数" xfId="612"/>
    <cellStyle name="常规 17" xfId="48"/>
    <cellStyle name="常规 17 2" xfId="49"/>
    <cellStyle name="常规 17 2 2" xfId="50"/>
    <cellStyle name="常规 17 2 2 2" xfId="663"/>
    <cellStyle name="常规 17 2 3" xfId="662"/>
    <cellStyle name="常规 17 3" xfId="51"/>
    <cellStyle name="常规 17 3 2" xfId="52"/>
    <cellStyle name="常规 17 3 2 2" xfId="665"/>
    <cellStyle name="常规 17 3 3" xfId="664"/>
    <cellStyle name="常规 17 4" xfId="53"/>
    <cellStyle name="常规 17 4 2" xfId="666"/>
    <cellStyle name="常规 18" xfId="54"/>
    <cellStyle name="常规 18 2" xfId="55"/>
    <cellStyle name="常规 18 2 2" xfId="56"/>
    <cellStyle name="常规 18 2 2 2" xfId="668"/>
    <cellStyle name="常规 18 2 3" xfId="667"/>
    <cellStyle name="常规 18 3" xfId="57"/>
    <cellStyle name="常规 18 3 2" xfId="58"/>
    <cellStyle name="常规 18 3 2 2" xfId="670"/>
    <cellStyle name="常规 18 3 3" xfId="669"/>
    <cellStyle name="常规 18 4" xfId="59"/>
    <cellStyle name="常规 18 4 2" xfId="671"/>
    <cellStyle name="常规 19" xfId="60"/>
    <cellStyle name="常规 19 2" xfId="61"/>
    <cellStyle name="常规 19 2 2" xfId="62"/>
    <cellStyle name="常规 19 2 2 2" xfId="673"/>
    <cellStyle name="常规 19 2 3" xfId="672"/>
    <cellStyle name="常规 19 3" xfId="63"/>
    <cellStyle name="常规 19 3 2" xfId="64"/>
    <cellStyle name="常规 19 3 2 2" xfId="675"/>
    <cellStyle name="常规 19 3 3" xfId="674"/>
    <cellStyle name="常规 19 4" xfId="65"/>
    <cellStyle name="常规 19 4 2" xfId="676"/>
    <cellStyle name="常规 2" xfId="66"/>
    <cellStyle name="常规 2 2" xfId="67"/>
    <cellStyle name="常规 2 2 2" xfId="68"/>
    <cellStyle name="常规 2 2 2 2" xfId="69"/>
    <cellStyle name="常规 2 2 2 2 2" xfId="70"/>
    <cellStyle name="常规 2 2 2 2 2 2" xfId="71"/>
    <cellStyle name="常规 2 2 2 2 2 2 2" xfId="681"/>
    <cellStyle name="常规 2 2 2 2 2 3" xfId="680"/>
    <cellStyle name="常规 2 2 2 2 3" xfId="72"/>
    <cellStyle name="常规 2 2 2 2 3 2" xfId="73"/>
    <cellStyle name="常规 2 2 2 2 3 2 2" xfId="683"/>
    <cellStyle name="常规 2 2 2 2 3 3" xfId="682"/>
    <cellStyle name="常规 2 2 2 2 4" xfId="74"/>
    <cellStyle name="常规 2 2 2 2 4 2" xfId="684"/>
    <cellStyle name="常规 2 2 2 2 5" xfId="75"/>
    <cellStyle name="常规 2 2 2 2 5 2" xfId="685"/>
    <cellStyle name="常规 2 2 2 2 6" xfId="679"/>
    <cellStyle name="常规 2 2 2 2_14-2历年工业总产值指数" xfId="614"/>
    <cellStyle name="常规 2 2 2 3" xfId="76"/>
    <cellStyle name="常规 2 2 2 3 2" xfId="77"/>
    <cellStyle name="常规 2 2 2 3 2 2" xfId="687"/>
    <cellStyle name="常规 2 2 2 3 3" xfId="686"/>
    <cellStyle name="常规 2 2 2 4" xfId="78"/>
    <cellStyle name="常规 2 2 2 4 2" xfId="79"/>
    <cellStyle name="常规 2 2 2 4 2 2" xfId="689"/>
    <cellStyle name="常规 2 2 2 4 3" xfId="80"/>
    <cellStyle name="常规 2 2 2 4 3 2" xfId="690"/>
    <cellStyle name="常规 2 2 2 4 4" xfId="688"/>
    <cellStyle name="常规 2 2 2 4_14-2历年工业总产值指数" xfId="615"/>
    <cellStyle name="常规 2 2 2 5" xfId="81"/>
    <cellStyle name="常规 2 2 2 5 2" xfId="691"/>
    <cellStyle name="常规 2 2 2 6" xfId="678"/>
    <cellStyle name="常规 2 2 3" xfId="82"/>
    <cellStyle name="常规 2 2 3 2" xfId="83"/>
    <cellStyle name="常规 2 2 3 2 2" xfId="84"/>
    <cellStyle name="常规 2 2 3 2 2 2" xfId="694"/>
    <cellStyle name="常规 2 2 3 2 3" xfId="85"/>
    <cellStyle name="常规 2 2 3 2 3 2" xfId="695"/>
    <cellStyle name="常规 2 2 3 2 4" xfId="693"/>
    <cellStyle name="常规 2 2 3 2_14-2历年工业总产值指数" xfId="616"/>
    <cellStyle name="常规 2 2 3 3" xfId="86"/>
    <cellStyle name="常规 2 2 3 3 2" xfId="87"/>
    <cellStyle name="常规 2 2 3 3 2 2" xfId="697"/>
    <cellStyle name="常规 2 2 3 3 3" xfId="88"/>
    <cellStyle name="常规 2 2 3 3 3 2" xfId="698"/>
    <cellStyle name="常规 2 2 3 3 4" xfId="696"/>
    <cellStyle name="常规 2 2 3 3_14-2历年工业总产值指数" xfId="617"/>
    <cellStyle name="常规 2 2 3 4" xfId="89"/>
    <cellStyle name="常规 2 2 3 4 2" xfId="699"/>
    <cellStyle name="常规 2 2 3 5" xfId="692"/>
    <cellStyle name="常规 2 2 4" xfId="90"/>
    <cellStyle name="常规 2 2 4 2" xfId="91"/>
    <cellStyle name="常规 2 2 4 2 2" xfId="701"/>
    <cellStyle name="常规 2 2 4 3" xfId="700"/>
    <cellStyle name="常规 2 2 5" xfId="92"/>
    <cellStyle name="常规 2 2 5 2" xfId="702"/>
    <cellStyle name="常规 2 2 6" xfId="677"/>
    <cellStyle name="常规 2 2_14-2历年工业总产值指数" xfId="613"/>
    <cellStyle name="常规 2 3" xfId="93"/>
    <cellStyle name="常规 2 3 2" xfId="94"/>
    <cellStyle name="常规 2 3 2 2" xfId="95"/>
    <cellStyle name="常规 2 3 2 2 2" xfId="705"/>
    <cellStyle name="常规 2 3 2 3" xfId="704"/>
    <cellStyle name="常规 2 3 3" xfId="96"/>
    <cellStyle name="常规 2 3 3 2" xfId="97"/>
    <cellStyle name="常规 2 3 3 2 2" xfId="707"/>
    <cellStyle name="常规 2 3 3 3" xfId="706"/>
    <cellStyle name="常规 2 3 4" xfId="98"/>
    <cellStyle name="常规 2 3 4 2" xfId="708"/>
    <cellStyle name="常规 2 3 5" xfId="99"/>
    <cellStyle name="常规 2 3 5 2" xfId="709"/>
    <cellStyle name="常规 2 3 6" xfId="703"/>
    <cellStyle name="常规 2 3_14-2历年工业总产值指数" xfId="618"/>
    <cellStyle name="常规 2 4" xfId="100"/>
    <cellStyle name="常规 2 4 2" xfId="101"/>
    <cellStyle name="常规 2 4 2 2" xfId="711"/>
    <cellStyle name="常规 2 4 3" xfId="102"/>
    <cellStyle name="常规 2 4 3 2" xfId="712"/>
    <cellStyle name="常规 2 4 4" xfId="710"/>
    <cellStyle name="常规 2 4_14-2历年工业总产值指数" xfId="619"/>
    <cellStyle name="常规 2 5" xfId="103"/>
    <cellStyle name="常规 2 5 2" xfId="713"/>
    <cellStyle name="常规 21" xfId="104"/>
    <cellStyle name="常规 21 2" xfId="105"/>
    <cellStyle name="常规 21 2 2" xfId="106"/>
    <cellStyle name="常规 21 2 2 2" xfId="715"/>
    <cellStyle name="常规 21 2 3" xfId="714"/>
    <cellStyle name="常规 21 3" xfId="107"/>
    <cellStyle name="常规 21 3 2" xfId="108"/>
    <cellStyle name="常规 21 3 2 2" xfId="717"/>
    <cellStyle name="常规 21 3 3" xfId="716"/>
    <cellStyle name="常规 21 4" xfId="109"/>
    <cellStyle name="常规 21 4 2" xfId="718"/>
    <cellStyle name="常规 22" xfId="110"/>
    <cellStyle name="常规 22 2" xfId="111"/>
    <cellStyle name="常规 22 2 2" xfId="112"/>
    <cellStyle name="常规 22 2 2 2" xfId="720"/>
    <cellStyle name="常规 22 2 3" xfId="719"/>
    <cellStyle name="常规 22 3" xfId="113"/>
    <cellStyle name="常规 22 3 2" xfId="114"/>
    <cellStyle name="常规 22 3 2 2" xfId="722"/>
    <cellStyle name="常规 22 3 3" xfId="721"/>
    <cellStyle name="常规 22 4" xfId="115"/>
    <cellStyle name="常规 22 4 2" xfId="723"/>
    <cellStyle name="常规 23" xfId="116"/>
    <cellStyle name="常规 23 2" xfId="117"/>
    <cellStyle name="常规 23 2 2" xfId="118"/>
    <cellStyle name="常规 23 2 2 2" xfId="725"/>
    <cellStyle name="常规 23 2 3" xfId="724"/>
    <cellStyle name="常规 23 3" xfId="119"/>
    <cellStyle name="常规 23 3 2" xfId="120"/>
    <cellStyle name="常规 23 3 2 2" xfId="727"/>
    <cellStyle name="常规 23 3 3" xfId="726"/>
    <cellStyle name="常规 23 4" xfId="121"/>
    <cellStyle name="常规 23 4 2" xfId="728"/>
    <cellStyle name="常规 24" xfId="122"/>
    <cellStyle name="常规 24 2" xfId="123"/>
    <cellStyle name="常规 24 2 2" xfId="124"/>
    <cellStyle name="常规 24 2 2 2" xfId="730"/>
    <cellStyle name="常规 24 2 3" xfId="729"/>
    <cellStyle name="常规 24 3" xfId="125"/>
    <cellStyle name="常规 24 3 2" xfId="126"/>
    <cellStyle name="常规 24 3 2 2" xfId="732"/>
    <cellStyle name="常规 24 3 3" xfId="731"/>
    <cellStyle name="常规 24 4" xfId="127"/>
    <cellStyle name="常规 24 4 2" xfId="733"/>
    <cellStyle name="常规 25" xfId="128"/>
    <cellStyle name="常规 25 2" xfId="129"/>
    <cellStyle name="常规 25 2 2" xfId="130"/>
    <cellStyle name="常规 25 2 2 2" xfId="735"/>
    <cellStyle name="常规 25 2 3" xfId="734"/>
    <cellStyle name="常规 25 3" xfId="131"/>
    <cellStyle name="常规 25 3 2" xfId="132"/>
    <cellStyle name="常规 25 3 2 2" xfId="737"/>
    <cellStyle name="常规 25 3 3" xfId="736"/>
    <cellStyle name="常规 25 4" xfId="133"/>
    <cellStyle name="常规 25 4 2" xfId="738"/>
    <cellStyle name="常规 26" xfId="134"/>
    <cellStyle name="常规 26 2" xfId="135"/>
    <cellStyle name="常规 26 2 2" xfId="136"/>
    <cellStyle name="常规 26 2 2 2" xfId="740"/>
    <cellStyle name="常规 26 2 3" xfId="739"/>
    <cellStyle name="常规 26 3" xfId="137"/>
    <cellStyle name="常规 26 3 2" xfId="138"/>
    <cellStyle name="常规 26 3 2 2" xfId="742"/>
    <cellStyle name="常规 26 3 3" xfId="741"/>
    <cellStyle name="常规 26 4" xfId="139"/>
    <cellStyle name="常规 26 4 2" xfId="743"/>
    <cellStyle name="常规 28" xfId="140"/>
    <cellStyle name="常规 28 2" xfId="141"/>
    <cellStyle name="常规 28 2 2" xfId="142"/>
    <cellStyle name="常规 28 2 2 2" xfId="745"/>
    <cellStyle name="常规 28 2 3" xfId="744"/>
    <cellStyle name="常规 28 3" xfId="143"/>
    <cellStyle name="常规 28 3 2" xfId="144"/>
    <cellStyle name="常规 28 3 2 2" xfId="747"/>
    <cellStyle name="常规 28 3 3" xfId="746"/>
    <cellStyle name="常规 28 4" xfId="145"/>
    <cellStyle name="常规 28 4 2" xfId="748"/>
    <cellStyle name="常规 29" xfId="146"/>
    <cellStyle name="常规 29 2" xfId="147"/>
    <cellStyle name="常规 29 2 2" xfId="148"/>
    <cellStyle name="常规 29 2 2 2" xfId="750"/>
    <cellStyle name="常规 29 2 3" xfId="749"/>
    <cellStyle name="常规 29 3" xfId="149"/>
    <cellStyle name="常规 29 3 2" xfId="150"/>
    <cellStyle name="常规 29 3 2 2" xfId="752"/>
    <cellStyle name="常规 29 3 3" xfId="751"/>
    <cellStyle name="常规 29 4" xfId="151"/>
    <cellStyle name="常规 29 4 2" xfId="753"/>
    <cellStyle name="常规 3" xfId="152"/>
    <cellStyle name="常规 3 2" xfId="153"/>
    <cellStyle name="常规 3 2 2" xfId="154"/>
    <cellStyle name="常规 3 2 2 2" xfId="155"/>
    <cellStyle name="常规 3 2 2 2 2" xfId="756"/>
    <cellStyle name="常规 3 2 2 3" xfId="755"/>
    <cellStyle name="常规 3 2 3" xfId="156"/>
    <cellStyle name="常规 3 2 3 2" xfId="157"/>
    <cellStyle name="常规 3 2 3 2 2" xfId="758"/>
    <cellStyle name="常规 3 2 3 3" xfId="757"/>
    <cellStyle name="常规 3 2 4" xfId="158"/>
    <cellStyle name="常规 3 2 4 2" xfId="759"/>
    <cellStyle name="常规 3 2 5" xfId="754"/>
    <cellStyle name="常规 3 3" xfId="159"/>
    <cellStyle name="常规 3 3 2" xfId="160"/>
    <cellStyle name="常规 3 3 2 2" xfId="761"/>
    <cellStyle name="常规 3 3 3" xfId="760"/>
    <cellStyle name="常规 3 4" xfId="161"/>
    <cellStyle name="常规 3 4 2" xfId="162"/>
    <cellStyle name="常规 3 4 2 2" xfId="763"/>
    <cellStyle name="常规 3 4 3" xfId="762"/>
    <cellStyle name="常规 3 5" xfId="163"/>
    <cellStyle name="常规 3 5 2" xfId="764"/>
    <cellStyle name="常规 30" xfId="164"/>
    <cellStyle name="常规 30 2" xfId="165"/>
    <cellStyle name="常规 30 2 2" xfId="166"/>
    <cellStyle name="常规 30 2 2 2" xfId="766"/>
    <cellStyle name="常规 30 2 3" xfId="765"/>
    <cellStyle name="常规 30 3" xfId="167"/>
    <cellStyle name="常规 30 3 2" xfId="168"/>
    <cellStyle name="常规 30 3 2 2" xfId="768"/>
    <cellStyle name="常规 30 3 3" xfId="767"/>
    <cellStyle name="常规 30 4" xfId="169"/>
    <cellStyle name="常规 30 4 2" xfId="769"/>
    <cellStyle name="常规 32" xfId="170"/>
    <cellStyle name="常规 32 2" xfId="171"/>
    <cellStyle name="常规 32 2 2" xfId="172"/>
    <cellStyle name="常规 32 2 2 2" xfId="771"/>
    <cellStyle name="常规 32 2 3" xfId="770"/>
    <cellStyle name="常规 32 3" xfId="173"/>
    <cellStyle name="常规 32 3 2" xfId="174"/>
    <cellStyle name="常规 32 3 2 2" xfId="773"/>
    <cellStyle name="常规 32 3 3" xfId="772"/>
    <cellStyle name="常规 32 4" xfId="175"/>
    <cellStyle name="常规 32 4 2" xfId="774"/>
    <cellStyle name="常规 33" xfId="176"/>
    <cellStyle name="常规 33 2" xfId="177"/>
    <cellStyle name="常规 33 2 2" xfId="178"/>
    <cellStyle name="常规 33 2 2 2" xfId="776"/>
    <cellStyle name="常规 33 2 3" xfId="775"/>
    <cellStyle name="常规 33 3" xfId="179"/>
    <cellStyle name="常规 33 3 2" xfId="180"/>
    <cellStyle name="常规 33 3 2 2" xfId="778"/>
    <cellStyle name="常规 33 3 3" xfId="777"/>
    <cellStyle name="常规 33 4" xfId="181"/>
    <cellStyle name="常规 33 4 2" xfId="779"/>
    <cellStyle name="常规 34" xfId="182"/>
    <cellStyle name="常规 34 2" xfId="183"/>
    <cellStyle name="常规 34 2 2" xfId="184"/>
    <cellStyle name="常规 34 2 2 2" xfId="781"/>
    <cellStyle name="常规 34 2 3" xfId="780"/>
    <cellStyle name="常规 34 3" xfId="185"/>
    <cellStyle name="常规 34 3 2" xfId="186"/>
    <cellStyle name="常规 34 3 2 2" xfId="783"/>
    <cellStyle name="常规 34 3 3" xfId="782"/>
    <cellStyle name="常规 34 4" xfId="187"/>
    <cellStyle name="常规 34 4 2" xfId="784"/>
    <cellStyle name="常规 35" xfId="188"/>
    <cellStyle name="常规 35 2" xfId="189"/>
    <cellStyle name="常规 35 2 2" xfId="190"/>
    <cellStyle name="常规 35 2 2 2" xfId="786"/>
    <cellStyle name="常规 35 2 3" xfId="785"/>
    <cellStyle name="常规 35 3" xfId="191"/>
    <cellStyle name="常规 35 3 2" xfId="192"/>
    <cellStyle name="常规 35 3 2 2" xfId="788"/>
    <cellStyle name="常规 35 3 3" xfId="787"/>
    <cellStyle name="常规 35 4" xfId="193"/>
    <cellStyle name="常规 35 4 2" xfId="789"/>
    <cellStyle name="常规 36" xfId="194"/>
    <cellStyle name="常规 36 2" xfId="195"/>
    <cellStyle name="常规 36 2 2" xfId="196"/>
    <cellStyle name="常规 36 2 2 2" xfId="791"/>
    <cellStyle name="常规 36 2 3" xfId="790"/>
    <cellStyle name="常规 36 3" xfId="197"/>
    <cellStyle name="常规 36 3 2" xfId="198"/>
    <cellStyle name="常规 36 3 2 2" xfId="793"/>
    <cellStyle name="常规 36 3 3" xfId="792"/>
    <cellStyle name="常规 36 4" xfId="199"/>
    <cellStyle name="常规 36 4 2" xfId="794"/>
    <cellStyle name="常规 37" xfId="200"/>
    <cellStyle name="常规 37 2" xfId="201"/>
    <cellStyle name="常规 37 2 2" xfId="202"/>
    <cellStyle name="常规 37 2 2 2" xfId="796"/>
    <cellStyle name="常规 37 2 3" xfId="795"/>
    <cellStyle name="常规 37 3" xfId="203"/>
    <cellStyle name="常规 37 3 2" xfId="204"/>
    <cellStyle name="常规 37 3 2 2" xfId="798"/>
    <cellStyle name="常规 37 3 3" xfId="797"/>
    <cellStyle name="常规 37 4" xfId="205"/>
    <cellStyle name="常规 37 4 2" xfId="799"/>
    <cellStyle name="常规 38" xfId="206"/>
    <cellStyle name="常规 38 2" xfId="207"/>
    <cellStyle name="常规 38 2 2" xfId="208"/>
    <cellStyle name="常规 38 2 2 2" xfId="801"/>
    <cellStyle name="常规 38 2 3" xfId="800"/>
    <cellStyle name="常规 38 3" xfId="209"/>
    <cellStyle name="常规 38 3 2" xfId="210"/>
    <cellStyle name="常规 38 3 2 2" xfId="803"/>
    <cellStyle name="常规 38 3 3" xfId="802"/>
    <cellStyle name="常规 38 4" xfId="211"/>
    <cellStyle name="常规 38 4 2" xfId="804"/>
    <cellStyle name="常规 39" xfId="212"/>
    <cellStyle name="常规 39 2" xfId="213"/>
    <cellStyle name="常规 39 2 2" xfId="214"/>
    <cellStyle name="常规 39 2 2 2" xfId="806"/>
    <cellStyle name="常规 39 2 3" xfId="805"/>
    <cellStyle name="常规 39 3" xfId="215"/>
    <cellStyle name="常规 39 3 2" xfId="216"/>
    <cellStyle name="常规 39 3 2 2" xfId="808"/>
    <cellStyle name="常规 39 3 3" xfId="807"/>
    <cellStyle name="常规 39 4" xfId="217"/>
    <cellStyle name="常规 39 4 2" xfId="809"/>
    <cellStyle name="常规 4" xfId="218"/>
    <cellStyle name="常规 4 2" xfId="219"/>
    <cellStyle name="常规 4 2 2" xfId="220"/>
    <cellStyle name="常规 4 2 2 2" xfId="811"/>
    <cellStyle name="常规 4 2 3" xfId="810"/>
    <cellStyle name="常规 4 3" xfId="221"/>
    <cellStyle name="常规 4 3 2" xfId="222"/>
    <cellStyle name="常规 4 3 2 2" xfId="813"/>
    <cellStyle name="常规 4 3 3" xfId="812"/>
    <cellStyle name="常规 4 4" xfId="223"/>
    <cellStyle name="常规 4 4 2" xfId="814"/>
    <cellStyle name="常规 40" xfId="224"/>
    <cellStyle name="常规 40 2" xfId="225"/>
    <cellStyle name="常规 40 2 2" xfId="226"/>
    <cellStyle name="常规 40 2 2 2" xfId="816"/>
    <cellStyle name="常规 40 2 3" xfId="815"/>
    <cellStyle name="常规 40 3" xfId="227"/>
    <cellStyle name="常规 40 3 2" xfId="228"/>
    <cellStyle name="常规 40 3 2 2" xfId="818"/>
    <cellStyle name="常规 40 3 3" xfId="817"/>
    <cellStyle name="常规 40 4" xfId="229"/>
    <cellStyle name="常规 40 4 2" xfId="819"/>
    <cellStyle name="常规 41" xfId="230"/>
    <cellStyle name="常规 41 2" xfId="231"/>
    <cellStyle name="常规 41 2 2" xfId="232"/>
    <cellStyle name="常规 41 2 2 2" xfId="821"/>
    <cellStyle name="常规 41 2 3" xfId="820"/>
    <cellStyle name="常规 41 3" xfId="233"/>
    <cellStyle name="常规 41 3 2" xfId="234"/>
    <cellStyle name="常规 41 3 2 2" xfId="823"/>
    <cellStyle name="常规 41 3 3" xfId="822"/>
    <cellStyle name="常规 41 4" xfId="235"/>
    <cellStyle name="常规 41 4 2" xfId="824"/>
    <cellStyle name="常规 42" xfId="236"/>
    <cellStyle name="常规 42 2" xfId="237"/>
    <cellStyle name="常规 42 2 2" xfId="238"/>
    <cellStyle name="常规 42 2 2 2" xfId="826"/>
    <cellStyle name="常规 42 2 3" xfId="825"/>
    <cellStyle name="常规 42 3" xfId="239"/>
    <cellStyle name="常规 42 3 2" xfId="240"/>
    <cellStyle name="常规 42 3 2 2" xfId="828"/>
    <cellStyle name="常规 42 3 3" xfId="827"/>
    <cellStyle name="常规 42 4" xfId="241"/>
    <cellStyle name="常规 42 4 2" xfId="829"/>
    <cellStyle name="常规 43" xfId="242"/>
    <cellStyle name="常规 43 2" xfId="243"/>
    <cellStyle name="常规 43 2 2" xfId="244"/>
    <cellStyle name="常规 43 2 2 2" xfId="831"/>
    <cellStyle name="常规 43 2 3" xfId="830"/>
    <cellStyle name="常规 43 3" xfId="245"/>
    <cellStyle name="常规 43 3 2" xfId="246"/>
    <cellStyle name="常规 43 3 2 2" xfId="833"/>
    <cellStyle name="常规 43 3 3" xfId="832"/>
    <cellStyle name="常规 43 4" xfId="247"/>
    <cellStyle name="常规 43 4 2" xfId="834"/>
    <cellStyle name="常规 44" xfId="248"/>
    <cellStyle name="常规 44 2" xfId="249"/>
    <cellStyle name="常规 44 2 2" xfId="250"/>
    <cellStyle name="常规 44 2 2 2" xfId="836"/>
    <cellStyle name="常规 44 2 3" xfId="835"/>
    <cellStyle name="常规 44 3" xfId="251"/>
    <cellStyle name="常规 44 3 2" xfId="252"/>
    <cellStyle name="常规 44 3 2 2" xfId="838"/>
    <cellStyle name="常规 44 3 3" xfId="837"/>
    <cellStyle name="常规 44 4" xfId="253"/>
    <cellStyle name="常规 44 4 2" xfId="839"/>
    <cellStyle name="常规 45" xfId="254"/>
    <cellStyle name="常规 45 2" xfId="255"/>
    <cellStyle name="常规 45 2 2" xfId="256"/>
    <cellStyle name="常规 45 2 2 2" xfId="841"/>
    <cellStyle name="常规 45 2 3" xfId="840"/>
    <cellStyle name="常规 45 3" xfId="257"/>
    <cellStyle name="常规 45 3 2" xfId="258"/>
    <cellStyle name="常规 45 3 2 2" xfId="843"/>
    <cellStyle name="常规 45 3 3" xfId="842"/>
    <cellStyle name="常规 45 4" xfId="259"/>
    <cellStyle name="常规 45 4 2" xfId="844"/>
    <cellStyle name="常规 46" xfId="260"/>
    <cellStyle name="常规 46 2" xfId="261"/>
    <cellStyle name="常规 46 2 2" xfId="262"/>
    <cellStyle name="常规 46 2 2 2" xfId="846"/>
    <cellStyle name="常规 46 2 3" xfId="845"/>
    <cellStyle name="常规 46 3" xfId="263"/>
    <cellStyle name="常规 46 3 2" xfId="264"/>
    <cellStyle name="常规 46 3 2 2" xfId="848"/>
    <cellStyle name="常规 46 3 3" xfId="847"/>
    <cellStyle name="常规 46 4" xfId="265"/>
    <cellStyle name="常规 46 4 2" xfId="849"/>
    <cellStyle name="常规 47" xfId="266"/>
    <cellStyle name="常规 47 2" xfId="267"/>
    <cellStyle name="常规 47 2 2" xfId="268"/>
    <cellStyle name="常规 47 2 2 2" xfId="851"/>
    <cellStyle name="常规 47 2 3" xfId="850"/>
    <cellStyle name="常规 47 3" xfId="269"/>
    <cellStyle name="常规 47 3 2" xfId="270"/>
    <cellStyle name="常规 47 3 2 2" xfId="853"/>
    <cellStyle name="常规 47 3 3" xfId="852"/>
    <cellStyle name="常规 47 4" xfId="271"/>
    <cellStyle name="常规 47 4 2" xfId="854"/>
    <cellStyle name="常规 48" xfId="272"/>
    <cellStyle name="常规 48 2" xfId="273"/>
    <cellStyle name="常规 48 2 2" xfId="274"/>
    <cellStyle name="常规 48 2 2 2" xfId="856"/>
    <cellStyle name="常规 48 2 3" xfId="855"/>
    <cellStyle name="常规 48 3" xfId="275"/>
    <cellStyle name="常规 48 3 2" xfId="276"/>
    <cellStyle name="常规 48 3 2 2" xfId="858"/>
    <cellStyle name="常规 48 3 3" xfId="857"/>
    <cellStyle name="常规 48 4" xfId="277"/>
    <cellStyle name="常规 48 4 2" xfId="859"/>
    <cellStyle name="常规 49" xfId="278"/>
    <cellStyle name="常规 49 2" xfId="279"/>
    <cellStyle name="常规 49 2 2" xfId="280"/>
    <cellStyle name="常规 49 2 2 2" xfId="861"/>
    <cellStyle name="常规 49 2 3" xfId="860"/>
    <cellStyle name="常规 49 3" xfId="281"/>
    <cellStyle name="常规 49 3 2" xfId="282"/>
    <cellStyle name="常规 49 3 2 2" xfId="863"/>
    <cellStyle name="常规 49 3 3" xfId="862"/>
    <cellStyle name="常规 49 4" xfId="283"/>
    <cellStyle name="常规 49 4 2" xfId="864"/>
    <cellStyle name="常规 5 2" xfId="284"/>
    <cellStyle name="常规 5 2 2" xfId="285"/>
    <cellStyle name="常规 5 2 2 2" xfId="866"/>
    <cellStyle name="常规 5 2 3" xfId="865"/>
    <cellStyle name="常规 5 3" xfId="286"/>
    <cellStyle name="常规 5 3 2" xfId="287"/>
    <cellStyle name="常规 5 3 2 2" xfId="868"/>
    <cellStyle name="常规 5 3 3" xfId="867"/>
    <cellStyle name="常规 50" xfId="288"/>
    <cellStyle name="常规 50 2" xfId="289"/>
    <cellStyle name="常规 50 2 2" xfId="290"/>
    <cellStyle name="常规 50 2 2 2" xfId="870"/>
    <cellStyle name="常规 50 2 3" xfId="869"/>
    <cellStyle name="常规 50 3" xfId="291"/>
    <cellStyle name="常规 50 3 2" xfId="292"/>
    <cellStyle name="常规 50 3 2 2" xfId="872"/>
    <cellStyle name="常规 50 3 3" xfId="871"/>
    <cellStyle name="常规 50 4" xfId="293"/>
    <cellStyle name="常规 50 4 2" xfId="873"/>
    <cellStyle name="常规 51" xfId="294"/>
    <cellStyle name="常规 51 2" xfId="295"/>
    <cellStyle name="常规 51 2 2" xfId="296"/>
    <cellStyle name="常规 51 2 2 2" xfId="875"/>
    <cellStyle name="常规 51 2 3" xfId="874"/>
    <cellStyle name="常规 51 3" xfId="297"/>
    <cellStyle name="常规 51 3 2" xfId="298"/>
    <cellStyle name="常规 51 3 2 2" xfId="877"/>
    <cellStyle name="常规 51 3 3" xfId="876"/>
    <cellStyle name="常规 51 4" xfId="299"/>
    <cellStyle name="常规 51 4 2" xfId="878"/>
    <cellStyle name="常规 52" xfId="300"/>
    <cellStyle name="常规 52 2" xfId="301"/>
    <cellStyle name="常规 52 2 2" xfId="302"/>
    <cellStyle name="常规 52 2 2 2" xfId="880"/>
    <cellStyle name="常规 52 2 3" xfId="879"/>
    <cellStyle name="常规 52 3" xfId="303"/>
    <cellStyle name="常规 52 3 2" xfId="304"/>
    <cellStyle name="常规 52 3 2 2" xfId="882"/>
    <cellStyle name="常规 52 3 3" xfId="881"/>
    <cellStyle name="常规 52 4" xfId="305"/>
    <cellStyle name="常规 52 4 2" xfId="883"/>
    <cellStyle name="常规 53" xfId="306"/>
    <cellStyle name="常规 53 2" xfId="307"/>
    <cellStyle name="常规 53 2 2" xfId="308"/>
    <cellStyle name="常规 53 2 2 2" xfId="885"/>
    <cellStyle name="常规 53 2 3" xfId="884"/>
    <cellStyle name="常规 53 3" xfId="309"/>
    <cellStyle name="常规 53 3 2" xfId="310"/>
    <cellStyle name="常规 53 3 2 2" xfId="887"/>
    <cellStyle name="常规 53 3 3" xfId="886"/>
    <cellStyle name="常规 53 4" xfId="311"/>
    <cellStyle name="常规 53 4 2" xfId="888"/>
    <cellStyle name="常规 54" xfId="312"/>
    <cellStyle name="常规 54 2" xfId="313"/>
    <cellStyle name="常规 54 2 2" xfId="314"/>
    <cellStyle name="常规 54 2 2 2" xfId="890"/>
    <cellStyle name="常规 54 2 3" xfId="889"/>
    <cellStyle name="常规 54 3" xfId="315"/>
    <cellStyle name="常规 54 3 2" xfId="316"/>
    <cellStyle name="常规 54 3 2 2" xfId="892"/>
    <cellStyle name="常规 54 3 3" xfId="891"/>
    <cellStyle name="常规 54 4" xfId="317"/>
    <cellStyle name="常规 54 4 2" xfId="893"/>
    <cellStyle name="常规 55" xfId="318"/>
    <cellStyle name="常规 55 2" xfId="319"/>
    <cellStyle name="常规 55 2 2" xfId="320"/>
    <cellStyle name="常规 55 2 2 2" xfId="895"/>
    <cellStyle name="常规 55 2 3" xfId="894"/>
    <cellStyle name="常规 55 3" xfId="321"/>
    <cellStyle name="常规 55 3 2" xfId="322"/>
    <cellStyle name="常规 55 3 2 2" xfId="897"/>
    <cellStyle name="常规 55 3 3" xfId="896"/>
    <cellStyle name="常规 55 4" xfId="323"/>
    <cellStyle name="常规 55 4 2" xfId="898"/>
    <cellStyle name="常规 56" xfId="324"/>
    <cellStyle name="常规 56 2" xfId="325"/>
    <cellStyle name="常规 56 2 2" xfId="326"/>
    <cellStyle name="常规 56 2 2 2" xfId="900"/>
    <cellStyle name="常规 56 2 3" xfId="899"/>
    <cellStyle name="常规 56 3" xfId="327"/>
    <cellStyle name="常规 56 3 2" xfId="328"/>
    <cellStyle name="常规 56 3 2 2" xfId="902"/>
    <cellStyle name="常规 56 3 3" xfId="901"/>
    <cellStyle name="常规 56 4" xfId="329"/>
    <cellStyle name="常规 56 4 2" xfId="903"/>
    <cellStyle name="常规 57" xfId="330"/>
    <cellStyle name="常规 57 2" xfId="331"/>
    <cellStyle name="常规 57 2 2" xfId="332"/>
    <cellStyle name="常规 57 2 2 2" xfId="905"/>
    <cellStyle name="常规 57 2 3" xfId="904"/>
    <cellStyle name="常规 57 3" xfId="333"/>
    <cellStyle name="常规 57 3 2" xfId="334"/>
    <cellStyle name="常规 57 3 2 2" xfId="907"/>
    <cellStyle name="常规 57 3 3" xfId="906"/>
    <cellStyle name="常规 57 4" xfId="335"/>
    <cellStyle name="常规 57 4 2" xfId="908"/>
    <cellStyle name="常规 58" xfId="336"/>
    <cellStyle name="常规 58 2" xfId="337"/>
    <cellStyle name="常规 58 2 2" xfId="338"/>
    <cellStyle name="常规 58 2 2 2" xfId="910"/>
    <cellStyle name="常规 58 2 3" xfId="909"/>
    <cellStyle name="常规 58 3" xfId="339"/>
    <cellStyle name="常规 58 3 2" xfId="340"/>
    <cellStyle name="常规 58 3 2 2" xfId="912"/>
    <cellStyle name="常规 58 3 3" xfId="911"/>
    <cellStyle name="常规 58 4" xfId="341"/>
    <cellStyle name="常规 58 4 2" xfId="913"/>
    <cellStyle name="常规 59" xfId="342"/>
    <cellStyle name="常规 59 2" xfId="343"/>
    <cellStyle name="常规 59 2 2" xfId="344"/>
    <cellStyle name="常规 59 2 2 2" xfId="915"/>
    <cellStyle name="常规 59 2 3" xfId="914"/>
    <cellStyle name="常规 59 3" xfId="345"/>
    <cellStyle name="常规 59 3 2" xfId="346"/>
    <cellStyle name="常规 59 3 2 2" xfId="917"/>
    <cellStyle name="常规 59 3 3" xfId="916"/>
    <cellStyle name="常规 59 4" xfId="347"/>
    <cellStyle name="常规 59 4 2" xfId="918"/>
    <cellStyle name="常规 6" xfId="348"/>
    <cellStyle name="常规 6 2" xfId="349"/>
    <cellStyle name="常规 6 2 2" xfId="350"/>
    <cellStyle name="常规 6 2 2 2" xfId="920"/>
    <cellStyle name="常规 6 2 3" xfId="919"/>
    <cellStyle name="常规 6 3" xfId="351"/>
    <cellStyle name="常规 6 3 2" xfId="352"/>
    <cellStyle name="常规 6 3 2 2" xfId="922"/>
    <cellStyle name="常规 6 3 3" xfId="921"/>
    <cellStyle name="常规 6 4" xfId="353"/>
    <cellStyle name="常规 6 4 2" xfId="923"/>
    <cellStyle name="常规 60" xfId="354"/>
    <cellStyle name="常规 60 2" xfId="355"/>
    <cellStyle name="常规 60 2 2" xfId="356"/>
    <cellStyle name="常规 60 2 2 2" xfId="925"/>
    <cellStyle name="常规 60 2 3" xfId="924"/>
    <cellStyle name="常规 60 3" xfId="357"/>
    <cellStyle name="常规 60 3 2" xfId="358"/>
    <cellStyle name="常规 60 3 2 2" xfId="927"/>
    <cellStyle name="常规 60 3 3" xfId="926"/>
    <cellStyle name="常规 60 4" xfId="359"/>
    <cellStyle name="常规 60 4 2" xfId="928"/>
    <cellStyle name="常规 61" xfId="360"/>
    <cellStyle name="常规 61 2" xfId="361"/>
    <cellStyle name="常规 61 2 2" xfId="362"/>
    <cellStyle name="常规 61 2 2 2" xfId="930"/>
    <cellStyle name="常规 61 2 3" xfId="929"/>
    <cellStyle name="常规 61 3" xfId="363"/>
    <cellStyle name="常规 61 3 2" xfId="364"/>
    <cellStyle name="常规 61 3 2 2" xfId="932"/>
    <cellStyle name="常规 61 3 3" xfId="931"/>
    <cellStyle name="常规 61 4" xfId="365"/>
    <cellStyle name="常规 61 4 2" xfId="933"/>
    <cellStyle name="常规 62 2" xfId="366"/>
    <cellStyle name="常规 62 2 2" xfId="367"/>
    <cellStyle name="常规 62 2 2 2" xfId="935"/>
    <cellStyle name="常规 62 2 3" xfId="934"/>
    <cellStyle name="常规 62 3" xfId="368"/>
    <cellStyle name="常规 62 3 2" xfId="369"/>
    <cellStyle name="常规 62 3 2 2" xfId="937"/>
    <cellStyle name="常规 62 3 3" xfId="936"/>
    <cellStyle name="常规 62 4" xfId="370"/>
    <cellStyle name="常规 62 4 2" xfId="938"/>
    <cellStyle name="常规 63" xfId="371"/>
    <cellStyle name="常规 63 2" xfId="372"/>
    <cellStyle name="常规 63 2 2" xfId="373"/>
    <cellStyle name="常规 63 2 2 2" xfId="940"/>
    <cellStyle name="常规 63 2 3" xfId="939"/>
    <cellStyle name="常规 63 3" xfId="374"/>
    <cellStyle name="常规 63 3 2" xfId="375"/>
    <cellStyle name="常规 63 3 2 2" xfId="942"/>
    <cellStyle name="常规 63 3 3" xfId="941"/>
    <cellStyle name="常规 63 4" xfId="376"/>
    <cellStyle name="常规 63 4 2" xfId="943"/>
    <cellStyle name="常规 64 2" xfId="377"/>
    <cellStyle name="常规 64 2 2" xfId="378"/>
    <cellStyle name="常规 64 2 2 2" xfId="945"/>
    <cellStyle name="常规 64 2 3" xfId="944"/>
    <cellStyle name="常规 64 3" xfId="379"/>
    <cellStyle name="常规 64 3 2" xfId="380"/>
    <cellStyle name="常规 64 3 2 2" xfId="947"/>
    <cellStyle name="常规 64 3 3" xfId="946"/>
    <cellStyle name="常规 64 4" xfId="381"/>
    <cellStyle name="常规 64 4 2" xfId="948"/>
    <cellStyle name="常规 65" xfId="382"/>
    <cellStyle name="常规 65 2" xfId="383"/>
    <cellStyle name="常规 65 2 2" xfId="384"/>
    <cellStyle name="常规 65 2 2 2" xfId="950"/>
    <cellStyle name="常规 65 2 3" xfId="949"/>
    <cellStyle name="常规 65 3" xfId="385"/>
    <cellStyle name="常规 65 3 2" xfId="386"/>
    <cellStyle name="常规 65 3 2 2" xfId="952"/>
    <cellStyle name="常规 65 3 3" xfId="951"/>
    <cellStyle name="常规 65 4" xfId="387"/>
    <cellStyle name="常规 65 4 2" xfId="953"/>
    <cellStyle name="常规 66" xfId="388"/>
    <cellStyle name="常规 66 2" xfId="389"/>
    <cellStyle name="常规 66 2 2" xfId="390"/>
    <cellStyle name="常规 66 2 2 2" xfId="955"/>
    <cellStyle name="常规 66 2 3" xfId="954"/>
    <cellStyle name="常规 66 3" xfId="391"/>
    <cellStyle name="常规 66 3 2" xfId="392"/>
    <cellStyle name="常规 66 3 2 2" xfId="957"/>
    <cellStyle name="常规 66 3 3" xfId="956"/>
    <cellStyle name="常规 66 4" xfId="393"/>
    <cellStyle name="常规 66 4 2" xfId="958"/>
    <cellStyle name="常规 67 2" xfId="394"/>
    <cellStyle name="常规 67 2 2" xfId="395"/>
    <cellStyle name="常规 67 2 2 2" xfId="960"/>
    <cellStyle name="常规 67 2 3" xfId="959"/>
    <cellStyle name="常规 67 3" xfId="396"/>
    <cellStyle name="常规 67 3 2" xfId="397"/>
    <cellStyle name="常规 67 3 2 2" xfId="962"/>
    <cellStyle name="常规 67 3 3" xfId="961"/>
    <cellStyle name="常规 67 4" xfId="398"/>
    <cellStyle name="常规 67 4 2" xfId="963"/>
    <cellStyle name="常规 68" xfId="399"/>
    <cellStyle name="常规 68 2" xfId="400"/>
    <cellStyle name="常规 68 2 2" xfId="401"/>
    <cellStyle name="常规 68 2 2 2" xfId="965"/>
    <cellStyle name="常规 68 2 3" xfId="964"/>
    <cellStyle name="常规 68 3" xfId="402"/>
    <cellStyle name="常规 68 3 2" xfId="403"/>
    <cellStyle name="常规 68 3 2 2" xfId="967"/>
    <cellStyle name="常规 68 3 3" xfId="966"/>
    <cellStyle name="常规 68 4" xfId="404"/>
    <cellStyle name="常规 68 4 2" xfId="968"/>
    <cellStyle name="常规 69" xfId="405"/>
    <cellStyle name="常规 69 2" xfId="406"/>
    <cellStyle name="常规 69 2 2" xfId="407"/>
    <cellStyle name="常规 69 2 2 2" xfId="970"/>
    <cellStyle name="常规 69 2 3" xfId="969"/>
    <cellStyle name="常规 69 3" xfId="408"/>
    <cellStyle name="常规 69 3 2" xfId="409"/>
    <cellStyle name="常规 69 3 2 2" xfId="972"/>
    <cellStyle name="常规 69 3 3" xfId="971"/>
    <cellStyle name="常规 69 4" xfId="410"/>
    <cellStyle name="常规 69 4 2" xfId="973"/>
    <cellStyle name="常规 7" xfId="411"/>
    <cellStyle name="常规 7 2" xfId="412"/>
    <cellStyle name="常规 7 2 2" xfId="413"/>
    <cellStyle name="常规 7 2 2 2" xfId="975"/>
    <cellStyle name="常规 7 2 3" xfId="974"/>
    <cellStyle name="常规 7 3" xfId="414"/>
    <cellStyle name="常规 7 3 2" xfId="415"/>
    <cellStyle name="常规 7 3 2 2" xfId="977"/>
    <cellStyle name="常规 7 3 3" xfId="976"/>
    <cellStyle name="常规 7 4" xfId="416"/>
    <cellStyle name="常规 7 4 2" xfId="978"/>
    <cellStyle name="常规 70" xfId="417"/>
    <cellStyle name="常规 70 2" xfId="418"/>
    <cellStyle name="常规 70 2 2" xfId="419"/>
    <cellStyle name="常规 70 2 2 2" xfId="980"/>
    <cellStyle name="常规 70 2 3" xfId="979"/>
    <cellStyle name="常规 70 3" xfId="420"/>
    <cellStyle name="常规 70 3 2" xfId="421"/>
    <cellStyle name="常规 70 3 2 2" xfId="982"/>
    <cellStyle name="常规 70 3 3" xfId="981"/>
    <cellStyle name="常规 70 4" xfId="422"/>
    <cellStyle name="常规 70 4 2" xfId="983"/>
    <cellStyle name="常规 71" xfId="423"/>
    <cellStyle name="常规 71 2" xfId="424"/>
    <cellStyle name="常规 71 2 2" xfId="425"/>
    <cellStyle name="常规 71 2 2 2" xfId="985"/>
    <cellStyle name="常规 71 2 3" xfId="984"/>
    <cellStyle name="常规 71 3" xfId="426"/>
    <cellStyle name="常规 71 3 2" xfId="427"/>
    <cellStyle name="常规 71 3 2 2" xfId="987"/>
    <cellStyle name="常规 71 3 3" xfId="986"/>
    <cellStyle name="常规 71 4" xfId="428"/>
    <cellStyle name="常规 71 4 2" xfId="988"/>
    <cellStyle name="常规 72" xfId="429"/>
    <cellStyle name="常规 72 2" xfId="430"/>
    <cellStyle name="常规 72 2 2" xfId="431"/>
    <cellStyle name="常规 72 2 2 2" xfId="990"/>
    <cellStyle name="常规 72 2 3" xfId="989"/>
    <cellStyle name="常规 72 3" xfId="432"/>
    <cellStyle name="常规 72 3 2" xfId="433"/>
    <cellStyle name="常规 72 3 2 2" xfId="992"/>
    <cellStyle name="常规 72 3 3" xfId="991"/>
    <cellStyle name="常规 72 4" xfId="434"/>
    <cellStyle name="常规 72 4 2" xfId="993"/>
    <cellStyle name="常规 73" xfId="435"/>
    <cellStyle name="常规 73 2" xfId="436"/>
    <cellStyle name="常规 73 2 2" xfId="437"/>
    <cellStyle name="常规 73 2 2 2" xfId="995"/>
    <cellStyle name="常规 73 2 3" xfId="994"/>
    <cellStyle name="常规 73 3" xfId="438"/>
    <cellStyle name="常规 73 3 2" xfId="439"/>
    <cellStyle name="常规 73 3 2 2" xfId="997"/>
    <cellStyle name="常规 73 3 3" xfId="996"/>
    <cellStyle name="常规 73 4" xfId="440"/>
    <cellStyle name="常规 73 4 2" xfId="998"/>
    <cellStyle name="常规 74" xfId="441"/>
    <cellStyle name="常规 74 2" xfId="442"/>
    <cellStyle name="常规 74 2 2" xfId="443"/>
    <cellStyle name="常规 74 2 2 2" xfId="1000"/>
    <cellStyle name="常规 74 2 3" xfId="999"/>
    <cellStyle name="常规 74 3" xfId="444"/>
    <cellStyle name="常规 74 3 2" xfId="445"/>
    <cellStyle name="常规 74 3 2 2" xfId="1002"/>
    <cellStyle name="常规 74 3 3" xfId="1001"/>
    <cellStyle name="常规 74 4" xfId="446"/>
    <cellStyle name="常规 74 4 2" xfId="1003"/>
    <cellStyle name="常规 75" xfId="447"/>
    <cellStyle name="常规 75 2" xfId="448"/>
    <cellStyle name="常规 75 2 2" xfId="449"/>
    <cellStyle name="常规 75 2 2 2" xfId="1005"/>
    <cellStyle name="常规 75 2 3" xfId="1004"/>
    <cellStyle name="常规 75 3" xfId="450"/>
    <cellStyle name="常规 75 3 2" xfId="451"/>
    <cellStyle name="常规 75 3 2 2" xfId="1007"/>
    <cellStyle name="常规 75 3 3" xfId="1006"/>
    <cellStyle name="常规 75 4" xfId="452"/>
    <cellStyle name="常规 75 4 2" xfId="1008"/>
    <cellStyle name="常规 76" xfId="453"/>
    <cellStyle name="常规 76 2" xfId="454"/>
    <cellStyle name="常规 76 2 2" xfId="455"/>
    <cellStyle name="常规 76 2 2 2" xfId="1010"/>
    <cellStyle name="常规 76 2 3" xfId="1009"/>
    <cellStyle name="常规 76 3" xfId="456"/>
    <cellStyle name="常规 76 3 2" xfId="457"/>
    <cellStyle name="常规 76 3 2 2" xfId="1012"/>
    <cellStyle name="常规 76 3 3" xfId="1011"/>
    <cellStyle name="常规 76 4" xfId="458"/>
    <cellStyle name="常规 76 4 2" xfId="1013"/>
    <cellStyle name="常规 77" xfId="459"/>
    <cellStyle name="常规 77 2" xfId="460"/>
    <cellStyle name="常规 77 2 2" xfId="461"/>
    <cellStyle name="常规 77 2 2 2" xfId="1015"/>
    <cellStyle name="常规 77 2 3" xfId="1014"/>
    <cellStyle name="常规 77 3" xfId="462"/>
    <cellStyle name="常规 77 3 2" xfId="463"/>
    <cellStyle name="常规 77 3 2 2" xfId="1017"/>
    <cellStyle name="常规 77 3 3" xfId="1016"/>
    <cellStyle name="常规 77 4" xfId="464"/>
    <cellStyle name="常规 77 4 2" xfId="1018"/>
    <cellStyle name="常规 78" xfId="465"/>
    <cellStyle name="常规 78 2" xfId="466"/>
    <cellStyle name="常规 78 2 2" xfId="467"/>
    <cellStyle name="常规 78 2 2 2" xfId="1020"/>
    <cellStyle name="常规 78 2 3" xfId="1019"/>
    <cellStyle name="常规 78 3" xfId="468"/>
    <cellStyle name="常规 78 3 2" xfId="469"/>
    <cellStyle name="常规 78 3 2 2" xfId="1022"/>
    <cellStyle name="常规 78 3 3" xfId="1021"/>
    <cellStyle name="常规 78 4" xfId="470"/>
    <cellStyle name="常规 78 4 2" xfId="1023"/>
    <cellStyle name="常规 79" xfId="471"/>
    <cellStyle name="常规 79 2" xfId="472"/>
    <cellStyle name="常规 79 2 2" xfId="473"/>
    <cellStyle name="常规 79 2 2 2" xfId="1025"/>
    <cellStyle name="常规 79 2 3" xfId="1024"/>
    <cellStyle name="常规 79 3" xfId="474"/>
    <cellStyle name="常规 79 3 2" xfId="475"/>
    <cellStyle name="常规 79 3 2 2" xfId="1027"/>
    <cellStyle name="常规 79 3 3" xfId="1026"/>
    <cellStyle name="常规 79 4" xfId="476"/>
    <cellStyle name="常规 79 4 2" xfId="1028"/>
    <cellStyle name="常规 8" xfId="477"/>
    <cellStyle name="常规 8 2" xfId="478"/>
    <cellStyle name="常规 8 2 2" xfId="479"/>
    <cellStyle name="常规 8 2 2 2" xfId="1030"/>
    <cellStyle name="常规 8 2 3" xfId="1029"/>
    <cellStyle name="常规 8 3" xfId="480"/>
    <cellStyle name="常规 8 3 2" xfId="481"/>
    <cellStyle name="常规 8 3 2 2" xfId="1032"/>
    <cellStyle name="常规 8 3 3" xfId="1031"/>
    <cellStyle name="常规 8 4" xfId="482"/>
    <cellStyle name="常规 8 4 2" xfId="1033"/>
    <cellStyle name="常规 80" xfId="483"/>
    <cellStyle name="常规 80 2" xfId="484"/>
    <cellStyle name="常规 80 2 2" xfId="485"/>
    <cellStyle name="常规 80 2 2 2" xfId="1035"/>
    <cellStyle name="常规 80 2 3" xfId="1034"/>
    <cellStyle name="常规 80 3" xfId="486"/>
    <cellStyle name="常规 80 3 2" xfId="487"/>
    <cellStyle name="常规 80 3 2 2" xfId="1037"/>
    <cellStyle name="常规 80 3 3" xfId="1036"/>
    <cellStyle name="常规 80 4" xfId="488"/>
    <cellStyle name="常规 80 4 2" xfId="1038"/>
    <cellStyle name="常规 81" xfId="489"/>
    <cellStyle name="常规 81 2" xfId="490"/>
    <cellStyle name="常规 81 2 2" xfId="491"/>
    <cellStyle name="常规 81 2 2 2" xfId="1040"/>
    <cellStyle name="常规 81 2 3" xfId="1039"/>
    <cellStyle name="常规 81 3" xfId="492"/>
    <cellStyle name="常规 81 3 2" xfId="493"/>
    <cellStyle name="常规 81 3 2 2" xfId="1042"/>
    <cellStyle name="常规 81 3 3" xfId="1041"/>
    <cellStyle name="常规 81 4" xfId="494"/>
    <cellStyle name="常规 81 4 2" xfId="1043"/>
    <cellStyle name="常规 82" xfId="495"/>
    <cellStyle name="常规 82 2" xfId="496"/>
    <cellStyle name="常规 82 2 2" xfId="497"/>
    <cellStyle name="常规 82 2 2 2" xfId="1045"/>
    <cellStyle name="常规 82 2 3" xfId="1044"/>
    <cellStyle name="常规 82 3" xfId="498"/>
    <cellStyle name="常规 82 3 2" xfId="499"/>
    <cellStyle name="常规 82 3 2 2" xfId="1047"/>
    <cellStyle name="常规 82 3 3" xfId="1046"/>
    <cellStyle name="常规 82 4" xfId="500"/>
    <cellStyle name="常规 82 4 2" xfId="1048"/>
    <cellStyle name="常规 83" xfId="501"/>
    <cellStyle name="常规 83 2" xfId="502"/>
    <cellStyle name="常规 83 2 2" xfId="503"/>
    <cellStyle name="常规 83 2 2 2" xfId="1050"/>
    <cellStyle name="常规 83 2 3" xfId="1049"/>
    <cellStyle name="常规 83 3" xfId="504"/>
    <cellStyle name="常规 83 3 2" xfId="505"/>
    <cellStyle name="常规 83 3 2 2" xfId="1052"/>
    <cellStyle name="常规 83 3 3" xfId="1051"/>
    <cellStyle name="常规 83 4" xfId="506"/>
    <cellStyle name="常规 83 4 2" xfId="1053"/>
    <cellStyle name="常规 84" xfId="507"/>
    <cellStyle name="常规 84 2" xfId="508"/>
    <cellStyle name="常规 84 2 2" xfId="509"/>
    <cellStyle name="常规 84 2 2 2" xfId="1055"/>
    <cellStyle name="常规 84 2 3" xfId="1054"/>
    <cellStyle name="常规 84 3" xfId="510"/>
    <cellStyle name="常规 84 3 2" xfId="511"/>
    <cellStyle name="常规 84 3 2 2" xfId="1057"/>
    <cellStyle name="常规 84 3 3" xfId="1056"/>
    <cellStyle name="常规 84 4" xfId="512"/>
    <cellStyle name="常规 84 4 2" xfId="1058"/>
    <cellStyle name="常规 85" xfId="513"/>
    <cellStyle name="常规 85 2" xfId="514"/>
    <cellStyle name="常规 85 2 2" xfId="515"/>
    <cellStyle name="常规 85 2 2 2" xfId="1060"/>
    <cellStyle name="常规 85 2 3" xfId="1059"/>
    <cellStyle name="常规 85 3" xfId="516"/>
    <cellStyle name="常规 85 3 2" xfId="517"/>
    <cellStyle name="常规 85 3 2 2" xfId="1062"/>
    <cellStyle name="常规 85 3 3" xfId="1061"/>
    <cellStyle name="常规 85 4" xfId="518"/>
    <cellStyle name="常规 85 4 2" xfId="1063"/>
    <cellStyle name="常规 86" xfId="519"/>
    <cellStyle name="常规 86 2" xfId="520"/>
    <cellStyle name="常规 86 2 2" xfId="521"/>
    <cellStyle name="常规 86 2 2 2" xfId="1065"/>
    <cellStyle name="常规 86 2 3" xfId="1064"/>
    <cellStyle name="常规 86 3" xfId="522"/>
    <cellStyle name="常规 86 3 2" xfId="523"/>
    <cellStyle name="常规 86 3 2 2" xfId="1067"/>
    <cellStyle name="常规 86 3 3" xfId="1066"/>
    <cellStyle name="常规 86 4" xfId="524"/>
    <cellStyle name="常规 86 4 2" xfId="1068"/>
    <cellStyle name="常规 87" xfId="525"/>
    <cellStyle name="常规 87 2" xfId="526"/>
    <cellStyle name="常规 87 2 2" xfId="527"/>
    <cellStyle name="常规 87 2 2 2" xfId="1070"/>
    <cellStyle name="常规 87 2 3" xfId="1069"/>
    <cellStyle name="常规 87 3" xfId="528"/>
    <cellStyle name="常规 87 3 2" xfId="529"/>
    <cellStyle name="常规 87 3 2 2" xfId="1072"/>
    <cellStyle name="常规 87 3 3" xfId="1071"/>
    <cellStyle name="常规 87 4" xfId="530"/>
    <cellStyle name="常规 87 4 2" xfId="1073"/>
    <cellStyle name="常规 88" xfId="531"/>
    <cellStyle name="常规 88 2" xfId="532"/>
    <cellStyle name="常规 88 2 2" xfId="533"/>
    <cellStyle name="常规 88 2 2 2" xfId="1075"/>
    <cellStyle name="常规 88 2 3" xfId="1074"/>
    <cellStyle name="常规 88 3" xfId="534"/>
    <cellStyle name="常规 88 3 2" xfId="535"/>
    <cellStyle name="常规 88 3 2 2" xfId="1077"/>
    <cellStyle name="常规 88 3 3" xfId="1076"/>
    <cellStyle name="常规 88 4" xfId="536"/>
    <cellStyle name="常规 88 4 2" xfId="1078"/>
    <cellStyle name="常规 89" xfId="537"/>
    <cellStyle name="常规 89 2" xfId="538"/>
    <cellStyle name="常规 89 2 2" xfId="539"/>
    <cellStyle name="常规 89 2 2 2" xfId="1080"/>
    <cellStyle name="常规 89 2 3" xfId="1079"/>
    <cellStyle name="常规 89 3" xfId="540"/>
    <cellStyle name="常规 89 3 2" xfId="541"/>
    <cellStyle name="常规 89 3 2 2" xfId="1082"/>
    <cellStyle name="常规 89 3 3" xfId="1081"/>
    <cellStyle name="常规 89 4" xfId="542"/>
    <cellStyle name="常规 89 4 2" xfId="1083"/>
    <cellStyle name="常规 9" xfId="543"/>
    <cellStyle name="常规 9 2" xfId="544"/>
    <cellStyle name="常规 9 2 2" xfId="545"/>
    <cellStyle name="常规 9 2 2 2" xfId="1085"/>
    <cellStyle name="常规 9 2 3" xfId="1084"/>
    <cellStyle name="常规 9 3" xfId="546"/>
    <cellStyle name="常规 9 3 2" xfId="547"/>
    <cellStyle name="常规 9 3 2 2" xfId="1087"/>
    <cellStyle name="常规 9 3 3" xfId="1086"/>
    <cellStyle name="常规 9 4" xfId="548"/>
    <cellStyle name="常规 9 4 2" xfId="1088"/>
    <cellStyle name="常规 90" xfId="549"/>
    <cellStyle name="常规 90 2" xfId="550"/>
    <cellStyle name="常规 90 2 2" xfId="551"/>
    <cellStyle name="常规 90 2 2 2" xfId="1090"/>
    <cellStyle name="常规 90 2 3" xfId="1089"/>
    <cellStyle name="常规 90 3" xfId="552"/>
    <cellStyle name="常规 90 3 2" xfId="553"/>
    <cellStyle name="常规 90 3 2 2" xfId="1092"/>
    <cellStyle name="常规 90 3 3" xfId="1091"/>
    <cellStyle name="常规 90 4" xfId="554"/>
    <cellStyle name="常规 90 4 2" xfId="1093"/>
    <cellStyle name="常规 91" xfId="555"/>
    <cellStyle name="常规 91 2" xfId="556"/>
    <cellStyle name="常规 91 2 2" xfId="557"/>
    <cellStyle name="常规 91 2 2 2" xfId="1095"/>
    <cellStyle name="常规 91 2 3" xfId="1094"/>
    <cellStyle name="常规 91 3" xfId="558"/>
    <cellStyle name="常规 91 3 2" xfId="559"/>
    <cellStyle name="常规 91 3 2 2" xfId="1097"/>
    <cellStyle name="常规 91 3 3" xfId="1096"/>
    <cellStyle name="常规 91 4" xfId="560"/>
    <cellStyle name="常规 91 4 2" xfId="1098"/>
    <cellStyle name="常规 92" xfId="561"/>
    <cellStyle name="常规 92 2" xfId="562"/>
    <cellStyle name="常规 92 2 2" xfId="563"/>
    <cellStyle name="常规 92 2 2 2" xfId="1100"/>
    <cellStyle name="常规 92 2 3" xfId="1099"/>
    <cellStyle name="常规 92 3" xfId="564"/>
    <cellStyle name="常规 92 3 2" xfId="565"/>
    <cellStyle name="常规 92 3 2 2" xfId="1102"/>
    <cellStyle name="常规 92 3 3" xfId="1101"/>
    <cellStyle name="常规 92 4" xfId="566"/>
    <cellStyle name="常规 92 4 2" xfId="1103"/>
    <cellStyle name="常规 93" xfId="567"/>
    <cellStyle name="常规 93 2" xfId="568"/>
    <cellStyle name="常规 93 2 2" xfId="569"/>
    <cellStyle name="常规 93 2 2 2" xfId="1105"/>
    <cellStyle name="常规 93 2 3" xfId="1104"/>
    <cellStyle name="常规 93 3" xfId="570"/>
    <cellStyle name="常规 93 3 2" xfId="571"/>
    <cellStyle name="常规 93 3 2 2" xfId="1107"/>
    <cellStyle name="常规 93 3 3" xfId="1106"/>
    <cellStyle name="常规 93 4" xfId="572"/>
    <cellStyle name="常规 93 4 2" xfId="1108"/>
    <cellStyle name="常规 94" xfId="573"/>
    <cellStyle name="常规 94 2" xfId="574"/>
    <cellStyle name="常规 94 2 2" xfId="575"/>
    <cellStyle name="常规 94 2 2 2" xfId="1110"/>
    <cellStyle name="常规 94 2 3" xfId="1109"/>
    <cellStyle name="常规 94 3" xfId="576"/>
    <cellStyle name="常规 94 3 2" xfId="577"/>
    <cellStyle name="常规 94 3 2 2" xfId="1112"/>
    <cellStyle name="常规 94 3 3" xfId="1111"/>
    <cellStyle name="常规 94 4" xfId="578"/>
    <cellStyle name="常规 94 4 2" xfId="1113"/>
    <cellStyle name="常规 95" xfId="579"/>
    <cellStyle name="常规 95 2" xfId="580"/>
    <cellStyle name="常规 95 2 2" xfId="581"/>
    <cellStyle name="常规 95 2 2 2" xfId="1115"/>
    <cellStyle name="常规 95 2 3" xfId="1114"/>
    <cellStyle name="常规 95 3" xfId="582"/>
    <cellStyle name="常规 95 3 2" xfId="583"/>
    <cellStyle name="常规 95 3 2 2" xfId="1117"/>
    <cellStyle name="常规 95 3 3" xfId="1116"/>
    <cellStyle name="常规 95 4" xfId="584"/>
    <cellStyle name="常规 95 4 2" xfId="1118"/>
    <cellStyle name="常规 96" xfId="585"/>
    <cellStyle name="常规 96 2" xfId="586"/>
    <cellStyle name="常规 96 2 2" xfId="587"/>
    <cellStyle name="常规 96 2 2 2" xfId="1120"/>
    <cellStyle name="常规 96 2 3" xfId="1119"/>
    <cellStyle name="常规 96 3" xfId="588"/>
    <cellStyle name="常规 96 3 2" xfId="589"/>
    <cellStyle name="常规 96 3 2 2" xfId="1122"/>
    <cellStyle name="常规 96 3 3" xfId="1121"/>
    <cellStyle name="常规 96 4" xfId="590"/>
    <cellStyle name="常规 96 4 2" xfId="1123"/>
    <cellStyle name="常规 97" xfId="591"/>
    <cellStyle name="常规 97 2" xfId="592"/>
    <cellStyle name="常规 97 2 2" xfId="593"/>
    <cellStyle name="常规 97 2 2 2" xfId="1125"/>
    <cellStyle name="常规 97 2 3" xfId="1124"/>
    <cellStyle name="常规 97 3" xfId="594"/>
    <cellStyle name="常规 97 3 2" xfId="595"/>
    <cellStyle name="常规 97 3 2 2" xfId="1127"/>
    <cellStyle name="常规 97 3 3" xfId="1126"/>
    <cellStyle name="常规 97 4" xfId="596"/>
    <cellStyle name="常规 97 4 2" xfId="1128"/>
    <cellStyle name="常规 98" xfId="597"/>
    <cellStyle name="常规 98 2" xfId="598"/>
    <cellStyle name="常规 98 2 2" xfId="599"/>
    <cellStyle name="常规 98 2 2 2" xfId="1130"/>
    <cellStyle name="常规 98 2 3" xfId="1129"/>
    <cellStyle name="常规 98 3" xfId="600"/>
    <cellStyle name="常规 98 3 2" xfId="601"/>
    <cellStyle name="常规 98 3 2 2" xfId="1132"/>
    <cellStyle name="常规 98 3 3" xfId="1131"/>
    <cellStyle name="常规 98 4" xfId="602"/>
    <cellStyle name="常规 98 4 2" xfId="1133"/>
    <cellStyle name="常规 99" xfId="603"/>
    <cellStyle name="常规 99 2" xfId="604"/>
    <cellStyle name="常规 99 2 2" xfId="605"/>
    <cellStyle name="常规 99 2 2 2" xfId="1135"/>
    <cellStyle name="常规 99 2 3" xfId="1134"/>
    <cellStyle name="常规 99 3" xfId="606"/>
    <cellStyle name="常规 99 3 2" xfId="607"/>
    <cellStyle name="常规 99 3 2 2" xfId="1137"/>
    <cellStyle name="常规 99 3 3" xfId="1136"/>
    <cellStyle name="常规 99 4" xfId="608"/>
    <cellStyle name="常规 99 4 2" xfId="1138"/>
    <cellStyle name="常规_14-2历年工业总产值指数" xfId="610"/>
    <cellStyle name="常规_Sheet1 2" xfId="1139"/>
    <cellStyle name="好_14-2历年工业总产值指数" xfId="6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workbookViewId="0">
      <pane ySplit="3" topLeftCell="A25" activePane="bottomLeft" state="frozen"/>
      <selection pane="bottomLeft" activeCell="A25" sqref="A25"/>
    </sheetView>
  </sheetViews>
  <sheetFormatPr defaultColWidth="10.28515625" defaultRowHeight="11.25"/>
  <cols>
    <col min="1" max="1" width="8.7109375" style="19" customWidth="1"/>
    <col min="2" max="10" width="11.7109375" style="19" customWidth="1"/>
    <col min="11" max="16384" width="10.28515625" style="19"/>
  </cols>
  <sheetData>
    <row r="1" spans="1:11" ht="24.4" customHeight="1">
      <c r="A1" s="479" t="s">
        <v>398</v>
      </c>
      <c r="B1" s="479"/>
      <c r="C1" s="479"/>
      <c r="D1" s="479"/>
      <c r="E1" s="479"/>
      <c r="F1" s="479"/>
      <c r="G1" s="479"/>
      <c r="H1" s="479"/>
      <c r="I1" s="479"/>
      <c r="J1" s="479"/>
    </row>
    <row r="2" spans="1:11" ht="23.25" customHeight="1">
      <c r="A2" s="480" t="s">
        <v>125</v>
      </c>
      <c r="B2" s="473" t="s">
        <v>282</v>
      </c>
      <c r="C2" s="475"/>
      <c r="D2" s="475"/>
      <c r="E2" s="475"/>
      <c r="F2" s="476"/>
      <c r="G2" s="473" t="s">
        <v>126</v>
      </c>
      <c r="H2" s="474"/>
      <c r="I2" s="474"/>
      <c r="J2" s="474"/>
    </row>
    <row r="3" spans="1:11" ht="30" customHeight="1">
      <c r="A3" s="480"/>
      <c r="B3" s="481"/>
      <c r="C3" s="402" t="s">
        <v>394</v>
      </c>
      <c r="D3" s="402" t="s">
        <v>395</v>
      </c>
      <c r="E3" s="30" t="s">
        <v>127</v>
      </c>
      <c r="F3" s="30" t="s">
        <v>128</v>
      </c>
      <c r="G3" s="30" t="s">
        <v>129</v>
      </c>
      <c r="H3" s="30" t="s">
        <v>130</v>
      </c>
      <c r="I3" s="30" t="s">
        <v>131</v>
      </c>
      <c r="J3" s="31" t="s">
        <v>132</v>
      </c>
    </row>
    <row r="4" spans="1:11" ht="15" customHeight="1">
      <c r="A4" s="32" t="s">
        <v>283</v>
      </c>
      <c r="B4" s="33">
        <v>3657</v>
      </c>
      <c r="C4" s="33">
        <v>1098</v>
      </c>
      <c r="D4" s="33">
        <v>42</v>
      </c>
      <c r="E4" s="33">
        <v>2638</v>
      </c>
      <c r="F4" s="33">
        <v>1019</v>
      </c>
      <c r="G4" s="34">
        <f>C4/$B$4*100</f>
        <v>30.024610336341262</v>
      </c>
      <c r="H4" s="34">
        <f>D4/$B$4*100</f>
        <v>1.1484823625922889</v>
      </c>
      <c r="I4" s="34">
        <f>E4/$B$4*100</f>
        <v>72.135630298058516</v>
      </c>
      <c r="J4" s="35">
        <f>F4/$B$4*100</f>
        <v>27.864369701941484</v>
      </c>
      <c r="K4" s="29"/>
    </row>
    <row r="5" spans="1:11" ht="15" customHeight="1">
      <c r="A5" s="36">
        <v>1952</v>
      </c>
      <c r="B5" s="37">
        <v>6559</v>
      </c>
      <c r="C5" s="37">
        <v>2312</v>
      </c>
      <c r="D5" s="37">
        <v>268</v>
      </c>
      <c r="E5" s="37">
        <v>5122</v>
      </c>
      <c r="F5" s="37">
        <v>1437</v>
      </c>
      <c r="G5" s="38">
        <f>C5/B5*100</f>
        <v>35.249275804238451</v>
      </c>
      <c r="H5" s="38">
        <f>D5/B5*100</f>
        <v>4.0859887177923468</v>
      </c>
      <c r="I5" s="38">
        <f t="shared" ref="I5:I49" si="0">E5/B5*100</f>
        <v>78.091172434822383</v>
      </c>
      <c r="J5" s="39">
        <f>F5/B5*100</f>
        <v>21.908827565177617</v>
      </c>
    </row>
    <row r="6" spans="1:11" ht="15" customHeight="1">
      <c r="A6" s="36">
        <v>1955</v>
      </c>
      <c r="B6" s="37">
        <v>12964</v>
      </c>
      <c r="C6" s="37">
        <v>6189</v>
      </c>
      <c r="D6" s="37">
        <v>3740</v>
      </c>
      <c r="E6" s="37">
        <v>10223</v>
      </c>
      <c r="F6" s="37">
        <v>2741</v>
      </c>
      <c r="G6" s="38">
        <f t="shared" ref="G6:G49" si="1">C6/B6*100</f>
        <v>47.739895094106757</v>
      </c>
      <c r="H6" s="38">
        <f t="shared" ref="H6:H49" si="2">D6/B6*100</f>
        <v>28.849120641777233</v>
      </c>
      <c r="I6" s="38">
        <f t="shared" si="0"/>
        <v>78.856834310398028</v>
      </c>
      <c r="J6" s="39">
        <f t="shared" ref="J6:J49" si="3">F6/B6*100</f>
        <v>21.143165689601975</v>
      </c>
    </row>
    <row r="7" spans="1:11" ht="15" customHeight="1">
      <c r="A7" s="36">
        <v>1957</v>
      </c>
      <c r="B7" s="37">
        <v>19828</v>
      </c>
      <c r="C7" s="37">
        <v>13416</v>
      </c>
      <c r="D7" s="37">
        <v>6273</v>
      </c>
      <c r="E7" s="37" t="s">
        <v>284</v>
      </c>
      <c r="F7" s="37" t="s">
        <v>285</v>
      </c>
      <c r="G7" s="38">
        <f t="shared" si="1"/>
        <v>67.661892273552553</v>
      </c>
      <c r="H7" s="38">
        <f t="shared" si="2"/>
        <v>31.63707887835384</v>
      </c>
      <c r="I7" s="38">
        <f t="shared" si="0"/>
        <v>66.839822473270132</v>
      </c>
      <c r="J7" s="39">
        <f t="shared" si="3"/>
        <v>33.160177526729875</v>
      </c>
    </row>
    <row r="8" spans="1:11" ht="15" customHeight="1">
      <c r="A8" s="36">
        <v>1962</v>
      </c>
      <c r="B8" s="37">
        <v>27248</v>
      </c>
      <c r="C8" s="37">
        <v>19297</v>
      </c>
      <c r="D8" s="37">
        <v>7951</v>
      </c>
      <c r="E8" s="37">
        <v>16258</v>
      </c>
      <c r="F8" s="37">
        <v>10990</v>
      </c>
      <c r="G8" s="38">
        <f t="shared" si="1"/>
        <v>70.819876688197297</v>
      </c>
      <c r="H8" s="38">
        <f t="shared" si="2"/>
        <v>29.180123311802703</v>
      </c>
      <c r="I8" s="38">
        <f t="shared" si="0"/>
        <v>59.666764533176739</v>
      </c>
      <c r="J8" s="39">
        <f t="shared" si="3"/>
        <v>40.333235466823254</v>
      </c>
    </row>
    <row r="9" spans="1:11" ht="15" customHeight="1">
      <c r="A9" s="36">
        <v>1965</v>
      </c>
      <c r="B9" s="37" t="s">
        <v>286</v>
      </c>
      <c r="C9" s="37">
        <v>27937</v>
      </c>
      <c r="D9" s="37">
        <v>11592</v>
      </c>
      <c r="E9" s="37" t="s">
        <v>287</v>
      </c>
      <c r="F9" s="37">
        <v>13224</v>
      </c>
      <c r="G9" s="38">
        <f t="shared" si="1"/>
        <v>70.674694528068002</v>
      </c>
      <c r="H9" s="38">
        <f t="shared" si="2"/>
        <v>29.325305471932001</v>
      </c>
      <c r="I9" s="38">
        <f t="shared" si="0"/>
        <v>66.546080093096208</v>
      </c>
      <c r="J9" s="39">
        <f t="shared" si="3"/>
        <v>33.453919906903792</v>
      </c>
    </row>
    <row r="10" spans="1:11" ht="15" customHeight="1">
      <c r="A10" s="36">
        <v>1970</v>
      </c>
      <c r="B10" s="37">
        <v>67964</v>
      </c>
      <c r="C10" s="37">
        <v>45222</v>
      </c>
      <c r="D10" s="37">
        <v>22742</v>
      </c>
      <c r="E10" s="37">
        <v>36775</v>
      </c>
      <c r="F10" s="37">
        <v>31189</v>
      </c>
      <c r="G10" s="38">
        <f t="shared" si="1"/>
        <v>66.538167265022665</v>
      </c>
      <c r="H10" s="38">
        <f t="shared" si="2"/>
        <v>33.461832734977342</v>
      </c>
      <c r="I10" s="38">
        <f t="shared" si="0"/>
        <v>54.109528573950918</v>
      </c>
      <c r="J10" s="39">
        <f t="shared" si="3"/>
        <v>45.890471426049082</v>
      </c>
    </row>
    <row r="11" spans="1:11" ht="15" customHeight="1">
      <c r="A11" s="36">
        <v>1975</v>
      </c>
      <c r="B11" s="37">
        <v>129864</v>
      </c>
      <c r="C11" s="37">
        <v>77294</v>
      </c>
      <c r="D11" s="37">
        <v>52570</v>
      </c>
      <c r="E11" s="37">
        <v>73550</v>
      </c>
      <c r="F11" s="37">
        <v>56314</v>
      </c>
      <c r="G11" s="38">
        <f t="shared" si="1"/>
        <v>59.519189305735232</v>
      </c>
      <c r="H11" s="38">
        <f t="shared" si="2"/>
        <v>40.480810694264768</v>
      </c>
      <c r="I11" s="38">
        <f t="shared" si="0"/>
        <v>56.636173227376332</v>
      </c>
      <c r="J11" s="39">
        <f t="shared" si="3"/>
        <v>43.363826772623668</v>
      </c>
    </row>
    <row r="12" spans="1:11" ht="15" customHeight="1">
      <c r="A12" s="36">
        <v>1976</v>
      </c>
      <c r="B12" s="37">
        <v>167230</v>
      </c>
      <c r="C12" s="37">
        <v>97111</v>
      </c>
      <c r="D12" s="37">
        <v>70119</v>
      </c>
      <c r="E12" s="37">
        <v>91016</v>
      </c>
      <c r="F12" s="37">
        <v>76214</v>
      </c>
      <c r="G12" s="38">
        <f t="shared" si="1"/>
        <v>58.070322310590207</v>
      </c>
      <c r="H12" s="38">
        <f t="shared" si="2"/>
        <v>41.929677689409793</v>
      </c>
      <c r="I12" s="38">
        <f t="shared" si="0"/>
        <v>54.425641332296834</v>
      </c>
      <c r="J12" s="39">
        <f t="shared" si="3"/>
        <v>45.574358667703166</v>
      </c>
    </row>
    <row r="13" spans="1:11" ht="15" customHeight="1">
      <c r="A13" s="36">
        <v>1977</v>
      </c>
      <c r="B13" s="37">
        <v>202213</v>
      </c>
      <c r="C13" s="37">
        <v>111389</v>
      </c>
      <c r="D13" s="37">
        <v>90824</v>
      </c>
      <c r="E13" s="37">
        <v>107877</v>
      </c>
      <c r="F13" s="37">
        <v>94336</v>
      </c>
      <c r="G13" s="38">
        <f t="shared" si="1"/>
        <v>55.084984644904132</v>
      </c>
      <c r="H13" s="38">
        <f t="shared" si="2"/>
        <v>44.915015355095868</v>
      </c>
      <c r="I13" s="38">
        <f t="shared" si="0"/>
        <v>53.348202143284553</v>
      </c>
      <c r="J13" s="39">
        <f t="shared" si="3"/>
        <v>46.65179785671544</v>
      </c>
    </row>
    <row r="14" spans="1:11" ht="15" customHeight="1">
      <c r="A14" s="36">
        <v>1978</v>
      </c>
      <c r="B14" s="37">
        <v>238654</v>
      </c>
      <c r="C14" s="37">
        <v>129731</v>
      </c>
      <c r="D14" s="37">
        <v>108923</v>
      </c>
      <c r="E14" s="37">
        <v>129424</v>
      </c>
      <c r="F14" s="37">
        <v>109230</v>
      </c>
      <c r="G14" s="38">
        <f t="shared" si="1"/>
        <v>54.35944924451298</v>
      </c>
      <c r="H14" s="38">
        <f t="shared" si="2"/>
        <v>45.640550755487027</v>
      </c>
      <c r="I14" s="38">
        <f t="shared" si="0"/>
        <v>54.230811132434397</v>
      </c>
      <c r="J14" s="39">
        <f t="shared" si="3"/>
        <v>45.769188867565596</v>
      </c>
    </row>
    <row r="15" spans="1:11" ht="15" customHeight="1">
      <c r="A15" s="36">
        <v>1979</v>
      </c>
      <c r="B15" s="37">
        <v>240655</v>
      </c>
      <c r="C15" s="37">
        <v>135831</v>
      </c>
      <c r="D15" s="37">
        <v>104824</v>
      </c>
      <c r="E15" s="37">
        <v>134773</v>
      </c>
      <c r="F15" s="37">
        <v>105882</v>
      </c>
      <c r="G15" s="38">
        <f t="shared" si="1"/>
        <v>56.442209802414247</v>
      </c>
      <c r="H15" s="38">
        <f t="shared" si="2"/>
        <v>43.557790197585753</v>
      </c>
      <c r="I15" s="38">
        <f t="shared" si="0"/>
        <v>56.002576302175314</v>
      </c>
      <c r="J15" s="39">
        <f t="shared" si="3"/>
        <v>43.997423697824686</v>
      </c>
    </row>
    <row r="16" spans="1:11" ht="15" customHeight="1">
      <c r="A16" s="36">
        <v>1980</v>
      </c>
      <c r="B16" s="37">
        <v>271176</v>
      </c>
      <c r="C16" s="37">
        <v>141779</v>
      </c>
      <c r="D16" s="37">
        <v>126516</v>
      </c>
      <c r="E16" s="37">
        <v>160611</v>
      </c>
      <c r="F16" s="37">
        <v>110565</v>
      </c>
      <c r="G16" s="38">
        <f t="shared" si="1"/>
        <v>52.28301914623713</v>
      </c>
      <c r="H16" s="38">
        <f t="shared" si="2"/>
        <v>46.654571200991242</v>
      </c>
      <c r="I16" s="38">
        <f t="shared" si="0"/>
        <v>59.227586512080713</v>
      </c>
      <c r="J16" s="39">
        <f t="shared" si="3"/>
        <v>40.772413487919287</v>
      </c>
    </row>
    <row r="17" spans="1:10" ht="15" customHeight="1">
      <c r="A17" s="36">
        <v>1981</v>
      </c>
      <c r="B17" s="37">
        <v>299286</v>
      </c>
      <c r="C17" s="37">
        <v>148407</v>
      </c>
      <c r="D17" s="37">
        <v>145904</v>
      </c>
      <c r="E17" s="37">
        <v>189925</v>
      </c>
      <c r="F17" s="37">
        <v>109361</v>
      </c>
      <c r="G17" s="38">
        <f t="shared" si="1"/>
        <v>49.587017100699669</v>
      </c>
      <c r="H17" s="38">
        <f t="shared" si="2"/>
        <v>48.750693316760554</v>
      </c>
      <c r="I17" s="38">
        <f t="shared" si="0"/>
        <v>63.45936662590298</v>
      </c>
      <c r="J17" s="39">
        <f t="shared" si="3"/>
        <v>36.54063337409702</v>
      </c>
    </row>
    <row r="18" spans="1:10" ht="15" customHeight="1">
      <c r="A18" s="36">
        <v>1982</v>
      </c>
      <c r="B18" s="37">
        <v>308466</v>
      </c>
      <c r="C18" s="37">
        <v>153207</v>
      </c>
      <c r="D18" s="37">
        <v>150046</v>
      </c>
      <c r="E18" s="37">
        <v>189378</v>
      </c>
      <c r="F18" s="37">
        <v>119088</v>
      </c>
      <c r="G18" s="38">
        <f t="shared" si="1"/>
        <v>49.667386357005313</v>
      </c>
      <c r="H18" s="38">
        <f t="shared" si="2"/>
        <v>48.642638086531413</v>
      </c>
      <c r="I18" s="38">
        <f t="shared" si="0"/>
        <v>61.39347610433564</v>
      </c>
      <c r="J18" s="39">
        <f t="shared" si="3"/>
        <v>38.606523895664353</v>
      </c>
    </row>
    <row r="19" spans="1:10" ht="15" customHeight="1">
      <c r="A19" s="36">
        <v>1983</v>
      </c>
      <c r="B19" s="37">
        <v>329574</v>
      </c>
      <c r="C19" s="37">
        <v>161386</v>
      </c>
      <c r="D19" s="37">
        <v>162224</v>
      </c>
      <c r="E19" s="37">
        <v>198998</v>
      </c>
      <c r="F19" s="37">
        <v>130576</v>
      </c>
      <c r="G19" s="38">
        <f t="shared" si="1"/>
        <v>48.968061800991585</v>
      </c>
      <c r="H19" s="38">
        <f t="shared" si="2"/>
        <v>49.2223294313265</v>
      </c>
      <c r="I19" s="38">
        <f t="shared" si="0"/>
        <v>60.380369810725362</v>
      </c>
      <c r="J19" s="39">
        <f t="shared" si="3"/>
        <v>39.619630189274638</v>
      </c>
    </row>
    <row r="20" spans="1:10" ht="15" customHeight="1">
      <c r="A20" s="36">
        <v>1984</v>
      </c>
      <c r="B20" s="37">
        <v>342763</v>
      </c>
      <c r="C20" s="37">
        <v>204856</v>
      </c>
      <c r="D20" s="37">
        <v>134897</v>
      </c>
      <c r="E20" s="37">
        <v>213177</v>
      </c>
      <c r="F20" s="37">
        <v>129586</v>
      </c>
      <c r="G20" s="38">
        <f t="shared" si="1"/>
        <v>59.766077435429146</v>
      </c>
      <c r="H20" s="38">
        <f t="shared" si="2"/>
        <v>39.355764770409877</v>
      </c>
      <c r="I20" s="38">
        <f t="shared" si="0"/>
        <v>62.19370235410473</v>
      </c>
      <c r="J20" s="39">
        <f t="shared" si="3"/>
        <v>37.80629764589527</v>
      </c>
    </row>
    <row r="21" spans="1:10" ht="15" customHeight="1">
      <c r="A21" s="36">
        <v>1985</v>
      </c>
      <c r="B21" s="37">
        <v>503526</v>
      </c>
      <c r="C21" s="37">
        <v>287707</v>
      </c>
      <c r="D21" s="37">
        <v>211479</v>
      </c>
      <c r="E21" s="37">
        <v>292822</v>
      </c>
      <c r="F21" s="37">
        <v>210704</v>
      </c>
      <c r="G21" s="38">
        <f t="shared" si="1"/>
        <v>57.138459583020541</v>
      </c>
      <c r="H21" s="38">
        <f t="shared" si="2"/>
        <v>41.999618689005139</v>
      </c>
      <c r="I21" s="38">
        <f t="shared" si="0"/>
        <v>58.154295905276001</v>
      </c>
      <c r="J21" s="39">
        <f t="shared" si="3"/>
        <v>41.845704094724006</v>
      </c>
    </row>
    <row r="22" spans="1:10" ht="15" customHeight="1">
      <c r="A22" s="36">
        <v>1986</v>
      </c>
      <c r="B22" s="37">
        <v>622308</v>
      </c>
      <c r="C22" s="37">
        <v>335011</v>
      </c>
      <c r="D22" s="37">
        <v>277211</v>
      </c>
      <c r="E22" s="37">
        <v>368669</v>
      </c>
      <c r="F22" s="37">
        <v>253639</v>
      </c>
      <c r="G22" s="38">
        <f t="shared" si="1"/>
        <v>53.833632220700999</v>
      </c>
      <c r="H22" s="38">
        <f t="shared" si="2"/>
        <v>44.545626924288293</v>
      </c>
      <c r="I22" s="38">
        <f t="shared" si="0"/>
        <v>59.242208038463275</v>
      </c>
      <c r="J22" s="39">
        <f t="shared" si="3"/>
        <v>40.757791961536732</v>
      </c>
    </row>
    <row r="23" spans="1:10" ht="15" customHeight="1">
      <c r="A23" s="36">
        <v>1987</v>
      </c>
      <c r="B23" s="37">
        <v>769409</v>
      </c>
      <c r="C23" s="37">
        <v>403365</v>
      </c>
      <c r="D23" s="37">
        <v>358130</v>
      </c>
      <c r="E23" s="37">
        <v>431470</v>
      </c>
      <c r="F23" s="37">
        <v>337939</v>
      </c>
      <c r="G23" s="38">
        <f t="shared" si="1"/>
        <v>52.425303057281624</v>
      </c>
      <c r="H23" s="38">
        <f t="shared" si="2"/>
        <v>46.546115265093079</v>
      </c>
      <c r="I23" s="38">
        <f t="shared" si="0"/>
        <v>56.07810670267699</v>
      </c>
      <c r="J23" s="39">
        <f t="shared" si="3"/>
        <v>43.92189329732301</v>
      </c>
    </row>
    <row r="24" spans="1:10" ht="15" customHeight="1">
      <c r="A24" s="36">
        <v>1988</v>
      </c>
      <c r="B24" s="37">
        <v>1107639</v>
      </c>
      <c r="C24" s="37">
        <v>561301</v>
      </c>
      <c r="D24" s="37">
        <v>530600</v>
      </c>
      <c r="E24" s="37">
        <v>617958</v>
      </c>
      <c r="F24" s="37">
        <v>489681</v>
      </c>
      <c r="G24" s="38">
        <f t="shared" si="1"/>
        <v>50.675445700268774</v>
      </c>
      <c r="H24" s="38">
        <f t="shared" si="2"/>
        <v>47.903694254174873</v>
      </c>
      <c r="I24" s="38">
        <f t="shared" si="0"/>
        <v>55.790559920696182</v>
      </c>
      <c r="J24" s="39">
        <f t="shared" si="3"/>
        <v>44.209440079303818</v>
      </c>
    </row>
    <row r="25" spans="1:10" ht="15" customHeight="1">
      <c r="A25" s="36">
        <v>1989</v>
      </c>
      <c r="B25" s="37">
        <v>1425096</v>
      </c>
      <c r="C25" s="37">
        <v>698264</v>
      </c>
      <c r="D25" s="37">
        <v>701717</v>
      </c>
      <c r="E25" s="37">
        <v>767908</v>
      </c>
      <c r="F25" s="37">
        <v>657188</v>
      </c>
      <c r="G25" s="38">
        <f t="shared" si="1"/>
        <v>48.997681559698435</v>
      </c>
      <c r="H25" s="38">
        <f t="shared" si="2"/>
        <v>49.239981025839661</v>
      </c>
      <c r="I25" s="38">
        <f t="shared" si="0"/>
        <v>53.884650577925974</v>
      </c>
      <c r="J25" s="39">
        <f t="shared" si="3"/>
        <v>46.115349422074019</v>
      </c>
    </row>
    <row r="26" spans="1:10" ht="15" customHeight="1">
      <c r="A26" s="36">
        <v>1990</v>
      </c>
      <c r="B26" s="37">
        <v>1572161</v>
      </c>
      <c r="C26" s="37">
        <v>738926</v>
      </c>
      <c r="D26" s="37">
        <v>798119</v>
      </c>
      <c r="E26" s="37">
        <v>835796</v>
      </c>
      <c r="F26" s="37">
        <v>736365</v>
      </c>
      <c r="G26" s="38">
        <f t="shared" si="1"/>
        <v>47.00065705738789</v>
      </c>
      <c r="H26" s="38">
        <f t="shared" si="2"/>
        <v>50.765729464094321</v>
      </c>
      <c r="I26" s="38">
        <f t="shared" si="0"/>
        <v>53.162239745166048</v>
      </c>
      <c r="J26" s="39">
        <f t="shared" si="3"/>
        <v>46.837760254833952</v>
      </c>
    </row>
    <row r="27" spans="1:10" ht="15" customHeight="1">
      <c r="A27" s="36">
        <v>1991</v>
      </c>
      <c r="B27" s="37">
        <v>1873093</v>
      </c>
      <c r="C27" s="37">
        <v>856999</v>
      </c>
      <c r="D27" s="37">
        <v>940922</v>
      </c>
      <c r="E27" s="37">
        <v>984171</v>
      </c>
      <c r="F27" s="37">
        <v>888922</v>
      </c>
      <c r="G27" s="38">
        <f t="shared" si="1"/>
        <v>45.75314733438222</v>
      </c>
      <c r="H27" s="38">
        <f t="shared" si="2"/>
        <v>50.233597584316428</v>
      </c>
      <c r="I27" s="38">
        <f t="shared" si="0"/>
        <v>52.542559285630773</v>
      </c>
      <c r="J27" s="39">
        <f t="shared" si="3"/>
        <v>47.457440714369227</v>
      </c>
    </row>
    <row r="28" spans="1:10" ht="15" customHeight="1">
      <c r="A28" s="36">
        <v>1992</v>
      </c>
      <c r="B28" s="37">
        <v>2427039</v>
      </c>
      <c r="C28" s="37">
        <v>1092538</v>
      </c>
      <c r="D28" s="37">
        <v>1233321</v>
      </c>
      <c r="E28" s="37">
        <v>1177653</v>
      </c>
      <c r="F28" s="37">
        <v>1249386</v>
      </c>
      <c r="G28" s="38">
        <f t="shared" si="1"/>
        <v>45.015263454769375</v>
      </c>
      <c r="H28" s="38">
        <f t="shared" si="2"/>
        <v>50.815870696762602</v>
      </c>
      <c r="I28" s="38">
        <f t="shared" si="0"/>
        <v>48.522211633187602</v>
      </c>
      <c r="J28" s="39">
        <f t="shared" si="3"/>
        <v>51.477788366812405</v>
      </c>
    </row>
    <row r="29" spans="1:10" ht="15" customHeight="1">
      <c r="A29" s="36">
        <v>1993</v>
      </c>
      <c r="B29" s="37">
        <v>3841973</v>
      </c>
      <c r="C29" s="37">
        <v>1387243</v>
      </c>
      <c r="D29" s="37">
        <v>1964312</v>
      </c>
      <c r="E29" s="37">
        <v>1667961</v>
      </c>
      <c r="F29" s="37">
        <v>2174012</v>
      </c>
      <c r="G29" s="38">
        <f t="shared" si="1"/>
        <v>36.107567648184933</v>
      </c>
      <c r="H29" s="38">
        <f t="shared" si="2"/>
        <v>51.127688820301444</v>
      </c>
      <c r="I29" s="38">
        <f t="shared" si="0"/>
        <v>43.414178079856363</v>
      </c>
      <c r="J29" s="39">
        <f t="shared" si="3"/>
        <v>56.58582192014363</v>
      </c>
    </row>
    <row r="30" spans="1:10" ht="15" customHeight="1">
      <c r="A30" s="36">
        <v>1994</v>
      </c>
      <c r="B30" s="37">
        <v>5062486</v>
      </c>
      <c r="C30" s="37">
        <v>1501052</v>
      </c>
      <c r="D30" s="37">
        <v>2788001</v>
      </c>
      <c r="E30" s="37">
        <v>2252164</v>
      </c>
      <c r="F30" s="37">
        <v>2810322</v>
      </c>
      <c r="G30" s="38">
        <f t="shared" si="1"/>
        <v>29.65049187296518</v>
      </c>
      <c r="H30" s="38">
        <f t="shared" si="2"/>
        <v>55.071776988617849</v>
      </c>
      <c r="I30" s="38">
        <f t="shared" si="0"/>
        <v>44.487313150100569</v>
      </c>
      <c r="J30" s="39">
        <f t="shared" si="3"/>
        <v>55.512686849899438</v>
      </c>
    </row>
    <row r="31" spans="1:10" ht="15" customHeight="1">
      <c r="A31" s="36">
        <v>1995</v>
      </c>
      <c r="B31" s="37">
        <v>5130288</v>
      </c>
      <c r="C31" s="37">
        <v>1574299</v>
      </c>
      <c r="D31" s="37">
        <v>2511102</v>
      </c>
      <c r="E31" s="37">
        <v>2174685</v>
      </c>
      <c r="F31" s="37">
        <v>2955603</v>
      </c>
      <c r="G31" s="38">
        <f t="shared" si="1"/>
        <v>30.686366925209658</v>
      </c>
      <c r="H31" s="38">
        <f t="shared" si="2"/>
        <v>48.946608845351378</v>
      </c>
      <c r="I31" s="38">
        <f t="shared" si="0"/>
        <v>42.389140726602484</v>
      </c>
      <c r="J31" s="39">
        <f t="shared" si="3"/>
        <v>57.610859273397516</v>
      </c>
    </row>
    <row r="32" spans="1:10" ht="15" customHeight="1">
      <c r="A32" s="36">
        <v>1996</v>
      </c>
      <c r="B32" s="37">
        <v>6307218</v>
      </c>
      <c r="C32" s="37">
        <v>1562687</v>
      </c>
      <c r="D32" s="37">
        <v>3171184</v>
      </c>
      <c r="E32" s="37">
        <v>2699789</v>
      </c>
      <c r="F32" s="37">
        <v>3607429</v>
      </c>
      <c r="G32" s="38">
        <f t="shared" si="1"/>
        <v>24.776169144621292</v>
      </c>
      <c r="H32" s="38">
        <f t="shared" si="2"/>
        <v>50.27864900182616</v>
      </c>
      <c r="I32" s="38">
        <f t="shared" si="0"/>
        <v>42.80475163534858</v>
      </c>
      <c r="J32" s="39">
        <f t="shared" si="3"/>
        <v>57.19524836465142</v>
      </c>
    </row>
    <row r="33" spans="1:10" ht="15" customHeight="1">
      <c r="A33" s="36">
        <v>1997</v>
      </c>
      <c r="B33" s="37">
        <v>6873581</v>
      </c>
      <c r="C33" s="37">
        <v>1681581</v>
      </c>
      <c r="D33" s="37">
        <v>3334826</v>
      </c>
      <c r="E33" s="37">
        <v>2814423</v>
      </c>
      <c r="F33" s="37">
        <v>4059158</v>
      </c>
      <c r="G33" s="38">
        <f t="shared" si="1"/>
        <v>24.46440945411133</v>
      </c>
      <c r="H33" s="38">
        <f t="shared" si="2"/>
        <v>48.516573820836619</v>
      </c>
      <c r="I33" s="38">
        <f t="shared" si="0"/>
        <v>40.945512972059248</v>
      </c>
      <c r="J33" s="39">
        <f t="shared" si="3"/>
        <v>59.054487027940752</v>
      </c>
    </row>
    <row r="34" spans="1:10" ht="15" customHeight="1">
      <c r="A34" s="36">
        <v>1998</v>
      </c>
      <c r="B34" s="37">
        <v>6946962</v>
      </c>
      <c r="C34" s="37">
        <v>1623432</v>
      </c>
      <c r="D34" s="37">
        <v>3497368</v>
      </c>
      <c r="E34" s="37">
        <v>2906995</v>
      </c>
      <c r="F34" s="37">
        <v>4039967</v>
      </c>
      <c r="G34" s="38">
        <f t="shared" si="1"/>
        <v>23.368948901692569</v>
      </c>
      <c r="H34" s="38">
        <f t="shared" si="2"/>
        <v>50.343848145419535</v>
      </c>
      <c r="I34" s="38">
        <f t="shared" si="0"/>
        <v>41.845557813616949</v>
      </c>
      <c r="J34" s="39">
        <f t="shared" si="3"/>
        <v>58.154442186383058</v>
      </c>
    </row>
    <row r="35" spans="1:10" ht="15" customHeight="1">
      <c r="A35" s="36">
        <v>1999</v>
      </c>
      <c r="B35" s="37" t="s">
        <v>288</v>
      </c>
      <c r="C35" s="37">
        <v>1549794</v>
      </c>
      <c r="D35" s="37" t="s">
        <v>289</v>
      </c>
      <c r="E35" s="37" t="s">
        <v>290</v>
      </c>
      <c r="F35" s="37" t="s">
        <v>291</v>
      </c>
      <c r="G35" s="38">
        <f t="shared" si="1"/>
        <v>17.30705512583064</v>
      </c>
      <c r="H35" s="38">
        <f t="shared" si="2"/>
        <v>47.831612355306355</v>
      </c>
      <c r="I35" s="38">
        <f t="shared" si="0"/>
        <v>43.868238951745425</v>
      </c>
      <c r="J35" s="39">
        <f t="shared" si="3"/>
        <v>56.131761048254582</v>
      </c>
    </row>
    <row r="36" spans="1:10" ht="15" customHeight="1">
      <c r="A36" s="36">
        <v>2000</v>
      </c>
      <c r="B36" s="37" t="s">
        <v>292</v>
      </c>
      <c r="C36" s="37" t="s">
        <v>293</v>
      </c>
      <c r="D36" s="37" t="s">
        <v>294</v>
      </c>
      <c r="E36" s="37" t="s">
        <v>295</v>
      </c>
      <c r="F36" s="37" t="s">
        <v>296</v>
      </c>
      <c r="G36" s="38">
        <f t="shared" si="1"/>
        <v>16.892352594083011</v>
      </c>
      <c r="H36" s="38">
        <f t="shared" si="2"/>
        <v>46.338698931508858</v>
      </c>
      <c r="I36" s="38">
        <f t="shared" si="0"/>
        <v>43.691467199821723</v>
      </c>
      <c r="J36" s="39">
        <f t="shared" si="3"/>
        <v>56.30853280017827</v>
      </c>
    </row>
    <row r="37" spans="1:10" ht="15" customHeight="1">
      <c r="A37" s="36">
        <v>2001</v>
      </c>
      <c r="B37" s="37">
        <v>11252997</v>
      </c>
      <c r="C37" s="37">
        <v>1286204</v>
      </c>
      <c r="D37" s="37" t="s">
        <v>297</v>
      </c>
      <c r="E37" s="37" t="s">
        <v>298</v>
      </c>
      <c r="F37" s="37" t="s">
        <v>299</v>
      </c>
      <c r="G37" s="38">
        <f t="shared" si="1"/>
        <v>11.429879524539107</v>
      </c>
      <c r="H37" s="38">
        <f t="shared" si="2"/>
        <v>36.319391180856087</v>
      </c>
      <c r="I37" s="38">
        <f t="shared" si="0"/>
        <v>45.037486458052015</v>
      </c>
      <c r="J37" s="39">
        <f t="shared" si="3"/>
        <v>54.962513541947978</v>
      </c>
    </row>
    <row r="38" spans="1:10" ht="15" customHeight="1">
      <c r="A38" s="36">
        <v>2002</v>
      </c>
      <c r="B38" s="37">
        <v>13776525</v>
      </c>
      <c r="C38" s="37">
        <v>1476201</v>
      </c>
      <c r="D38" s="37">
        <v>4507534</v>
      </c>
      <c r="E38" s="37">
        <v>6020145</v>
      </c>
      <c r="F38" s="37">
        <v>7756380</v>
      </c>
      <c r="G38" s="38">
        <f t="shared" si="1"/>
        <v>10.715336414661898</v>
      </c>
      <c r="H38" s="38">
        <f t="shared" si="2"/>
        <v>32.718947630117171</v>
      </c>
      <c r="I38" s="38">
        <f t="shared" si="0"/>
        <v>43.698574205033566</v>
      </c>
      <c r="J38" s="39">
        <f t="shared" si="3"/>
        <v>56.301425794966441</v>
      </c>
    </row>
    <row r="39" spans="1:10" ht="15" customHeight="1">
      <c r="A39" s="36">
        <v>2003</v>
      </c>
      <c r="B39" s="37">
        <v>19588163</v>
      </c>
      <c r="C39" s="37">
        <v>1798102.6</v>
      </c>
      <c r="D39" s="37">
        <v>5543517.7999999998</v>
      </c>
      <c r="E39" s="37">
        <v>7343297.4000000004</v>
      </c>
      <c r="F39" s="37">
        <v>12244865.6</v>
      </c>
      <c r="G39" s="38">
        <f t="shared" si="1"/>
        <v>9.1795366415931916</v>
      </c>
      <c r="H39" s="38">
        <f t="shared" si="2"/>
        <v>28.300345468842586</v>
      </c>
      <c r="I39" s="38">
        <f t="shared" si="0"/>
        <v>37.488443403294127</v>
      </c>
      <c r="J39" s="39">
        <f t="shared" si="3"/>
        <v>62.511556596705873</v>
      </c>
    </row>
    <row r="40" spans="1:10" ht="15" customHeight="1">
      <c r="A40" s="36">
        <v>2004</v>
      </c>
      <c r="B40" s="37">
        <v>26567848</v>
      </c>
      <c r="C40" s="37">
        <v>2231123</v>
      </c>
      <c r="D40" s="37">
        <v>5262316</v>
      </c>
      <c r="E40" s="37">
        <v>9194965</v>
      </c>
      <c r="F40" s="37">
        <v>17372883</v>
      </c>
      <c r="G40" s="38">
        <f t="shared" si="1"/>
        <v>8.3978310926801445</v>
      </c>
      <c r="H40" s="38">
        <f t="shared" si="2"/>
        <v>19.807084111592328</v>
      </c>
      <c r="I40" s="38">
        <f t="shared" si="0"/>
        <v>34.609370694984406</v>
      </c>
      <c r="J40" s="39">
        <f t="shared" si="3"/>
        <v>65.390629305015608</v>
      </c>
    </row>
    <row r="41" spans="1:10" ht="15" customHeight="1">
      <c r="A41" s="36">
        <v>2005</v>
      </c>
      <c r="B41" s="37">
        <v>39748092.200000003</v>
      </c>
      <c r="C41" s="37">
        <v>3193965.8</v>
      </c>
      <c r="D41" s="37">
        <v>4907834.5999999996</v>
      </c>
      <c r="E41" s="37">
        <v>12783080.5</v>
      </c>
      <c r="F41" s="37">
        <v>26965011.699999999</v>
      </c>
      <c r="G41" s="38">
        <f t="shared" si="1"/>
        <v>8.035519752568149</v>
      </c>
      <c r="H41" s="38">
        <f t="shared" si="2"/>
        <v>12.347346321190226</v>
      </c>
      <c r="I41" s="38">
        <f t="shared" si="0"/>
        <v>32.160236611305834</v>
      </c>
      <c r="J41" s="39">
        <f t="shared" si="3"/>
        <v>67.839763388694152</v>
      </c>
    </row>
    <row r="42" spans="1:10" ht="15" customHeight="1">
      <c r="A42" s="36">
        <v>2006</v>
      </c>
      <c r="B42" s="37">
        <v>51960256</v>
      </c>
      <c r="C42" s="37">
        <v>3336147.7</v>
      </c>
      <c r="D42" s="37">
        <v>6783934.7000000002</v>
      </c>
      <c r="E42" s="37">
        <v>15838073.9</v>
      </c>
      <c r="F42" s="37">
        <v>36122182.100000001</v>
      </c>
      <c r="G42" s="38">
        <f t="shared" si="1"/>
        <v>6.4205759494333519</v>
      </c>
      <c r="H42" s="38">
        <f t="shared" si="2"/>
        <v>13.05600707586968</v>
      </c>
      <c r="I42" s="38">
        <f t="shared" si="0"/>
        <v>30.481131386265687</v>
      </c>
      <c r="J42" s="39">
        <f t="shared" si="3"/>
        <v>69.518868613734313</v>
      </c>
    </row>
    <row r="43" spans="1:10" ht="15" customHeight="1">
      <c r="A43" s="36">
        <v>2007</v>
      </c>
      <c r="B43" s="37">
        <v>64769003.5</v>
      </c>
      <c r="C43" s="37">
        <v>3489768.6</v>
      </c>
      <c r="D43" s="37">
        <v>7760606.2000000002</v>
      </c>
      <c r="E43" s="37">
        <v>18442374.899999999</v>
      </c>
      <c r="F43" s="37">
        <v>46326628.600000001</v>
      </c>
      <c r="G43" s="38">
        <f t="shared" si="1"/>
        <v>5.3880226827945563</v>
      </c>
      <c r="H43" s="38">
        <f t="shared" si="2"/>
        <v>11.981975606587802</v>
      </c>
      <c r="I43" s="38">
        <f t="shared" si="0"/>
        <v>28.474075411705229</v>
      </c>
      <c r="J43" s="39">
        <f t="shared" si="3"/>
        <v>71.525924588294771</v>
      </c>
    </row>
    <row r="44" spans="1:10" ht="15" customHeight="1">
      <c r="A44" s="36">
        <v>2008</v>
      </c>
      <c r="B44" s="37">
        <v>79873865</v>
      </c>
      <c r="C44" s="37">
        <v>3442312.1</v>
      </c>
      <c r="D44" s="37">
        <v>7995639.2000000002</v>
      </c>
      <c r="E44" s="37">
        <v>21831785</v>
      </c>
      <c r="F44" s="37">
        <v>58042080.100000001</v>
      </c>
      <c r="G44" s="38">
        <f t="shared" si="1"/>
        <v>4.3096851517076331</v>
      </c>
      <c r="H44" s="38">
        <f t="shared" si="2"/>
        <v>10.010332165596344</v>
      </c>
      <c r="I44" s="38">
        <f t="shared" si="0"/>
        <v>27.332826576002052</v>
      </c>
      <c r="J44" s="39">
        <f t="shared" si="3"/>
        <v>72.667173549195354</v>
      </c>
    </row>
    <row r="45" spans="1:10" ht="15" customHeight="1">
      <c r="A45" s="36">
        <v>2009</v>
      </c>
      <c r="B45" s="37">
        <v>90772988</v>
      </c>
      <c r="C45" s="37">
        <v>3903456.9</v>
      </c>
      <c r="D45" s="37">
        <v>8890966.8000000007</v>
      </c>
      <c r="E45" s="37">
        <v>24561466.699999999</v>
      </c>
      <c r="F45" s="37">
        <v>66211521.299999997</v>
      </c>
      <c r="G45" s="38">
        <f t="shared" si="1"/>
        <v>4.3002406178366623</v>
      </c>
      <c r="H45" s="38">
        <f t="shared" si="2"/>
        <v>9.7947274799414998</v>
      </c>
      <c r="I45" s="38">
        <f t="shared" si="0"/>
        <v>27.058122951730969</v>
      </c>
      <c r="J45" s="39">
        <f t="shared" si="3"/>
        <v>72.941877048269021</v>
      </c>
    </row>
    <row r="46" spans="1:10" ht="15" customHeight="1">
      <c r="A46" s="36">
        <v>2010</v>
      </c>
      <c r="B46" s="37">
        <v>101299776.8</v>
      </c>
      <c r="C46" s="37">
        <v>6958489</v>
      </c>
      <c r="D46" s="37">
        <v>8488239.5</v>
      </c>
      <c r="E46" s="37">
        <v>26043163.300000001</v>
      </c>
      <c r="F46" s="37">
        <v>75256613.5</v>
      </c>
      <c r="G46" s="38">
        <f t="shared" si="1"/>
        <v>6.8692046713374397</v>
      </c>
      <c r="H46" s="38">
        <f t="shared" si="2"/>
        <v>8.3793269522781415</v>
      </c>
      <c r="I46" s="38">
        <f t="shared" si="0"/>
        <v>25.70900363523802</v>
      </c>
      <c r="J46" s="39">
        <f t="shared" si="3"/>
        <v>74.29099636476198</v>
      </c>
    </row>
    <row r="47" spans="1:10" ht="15" customHeight="1">
      <c r="A47" s="36">
        <v>2011</v>
      </c>
      <c r="B47" s="37">
        <v>111614641.7</v>
      </c>
      <c r="C47" s="37">
        <v>4587987.3</v>
      </c>
      <c r="D47" s="37">
        <v>9832379.4000000004</v>
      </c>
      <c r="E47" s="37">
        <v>27258255.5</v>
      </c>
      <c r="F47" s="37">
        <v>84356386.200000003</v>
      </c>
      <c r="G47" s="38">
        <f t="shared" si="1"/>
        <v>4.1105604337571418</v>
      </c>
      <c r="H47" s="38">
        <f t="shared" si="2"/>
        <v>8.8092200541463548</v>
      </c>
      <c r="I47" s="38">
        <f t="shared" si="0"/>
        <v>24.421756039198932</v>
      </c>
      <c r="J47" s="39">
        <f t="shared" si="3"/>
        <v>75.578243960801075</v>
      </c>
    </row>
    <row r="48" spans="1:10" ht="15" customHeight="1">
      <c r="A48" s="36">
        <v>2012</v>
      </c>
      <c r="B48" s="37">
        <v>123200551.5</v>
      </c>
      <c r="C48" s="37">
        <v>5100361.0999999996</v>
      </c>
      <c r="D48" s="37">
        <v>10999129.6</v>
      </c>
      <c r="E48" s="37">
        <v>28702952.699999999</v>
      </c>
      <c r="F48" s="37">
        <v>94497598.799999997</v>
      </c>
      <c r="G48" s="38">
        <f t="shared" si="1"/>
        <v>4.1398849582260189</v>
      </c>
      <c r="H48" s="38">
        <f t="shared" si="2"/>
        <v>8.9278249700042949</v>
      </c>
      <c r="I48" s="38">
        <f t="shared" si="0"/>
        <v>23.297746926076059</v>
      </c>
      <c r="J48" s="39">
        <f t="shared" si="3"/>
        <v>76.702253073923941</v>
      </c>
    </row>
    <row r="49" spans="1:10" ht="15" customHeight="1">
      <c r="A49" s="36" t="s">
        <v>124</v>
      </c>
      <c r="B49" s="37">
        <v>138914439.30000001</v>
      </c>
      <c r="C49" s="37">
        <v>3139745.7</v>
      </c>
      <c r="D49" s="37">
        <v>3290782.5</v>
      </c>
      <c r="E49" s="37">
        <v>31101298.100000001</v>
      </c>
      <c r="F49" s="37">
        <v>107813141.2</v>
      </c>
      <c r="G49" s="38">
        <f t="shared" si="1"/>
        <v>2.2602011107134778</v>
      </c>
      <c r="H49" s="38">
        <f t="shared" si="2"/>
        <v>2.3689276050657462</v>
      </c>
      <c r="I49" s="38">
        <f t="shared" si="0"/>
        <v>22.388815919152616</v>
      </c>
      <c r="J49" s="39">
        <f t="shared" si="3"/>
        <v>77.61118408084738</v>
      </c>
    </row>
    <row r="50" spans="1:10" ht="15" customHeight="1">
      <c r="A50" s="36" t="s">
        <v>596</v>
      </c>
      <c r="B50" s="37">
        <v>146179233.19999999</v>
      </c>
      <c r="C50" s="37">
        <v>2877958.7</v>
      </c>
      <c r="D50" s="37">
        <v>2630355.6</v>
      </c>
      <c r="E50" s="37">
        <v>31511884.199999999</v>
      </c>
      <c r="F50" s="37">
        <v>114667349</v>
      </c>
      <c r="G50" s="38">
        <v>1.9687876567681986</v>
      </c>
      <c r="H50" s="38">
        <v>1.7994044314086608</v>
      </c>
      <c r="I50" s="38">
        <v>21.557018401434604</v>
      </c>
      <c r="J50" s="39">
        <v>78.44298159856541</v>
      </c>
    </row>
    <row r="51" spans="1:10" ht="15" customHeight="1">
      <c r="A51" s="411" t="s">
        <v>598</v>
      </c>
      <c r="B51" s="40">
        <v>152975567</v>
      </c>
      <c r="C51" s="40">
        <v>1430865.1</v>
      </c>
      <c r="D51" s="40">
        <v>2974642.6</v>
      </c>
      <c r="E51" s="40">
        <v>34571221.100000001</v>
      </c>
      <c r="F51" s="40">
        <v>118404345.90000001</v>
      </c>
      <c r="G51" s="41">
        <f>C51/B51*100</f>
        <v>0.93535531723180354</v>
      </c>
      <c r="H51" s="41">
        <f>D51/B51*100</f>
        <v>1.9445213757566919</v>
      </c>
      <c r="I51" s="41">
        <f>E51/B51*100</f>
        <v>22.599178272697625</v>
      </c>
      <c r="J51" s="42">
        <f>F51/B51*100</f>
        <v>77.400821727302386</v>
      </c>
    </row>
    <row r="52" spans="1:10" ht="29.25" customHeight="1">
      <c r="A52" s="477" t="s">
        <v>300</v>
      </c>
      <c r="B52" s="478"/>
      <c r="C52" s="478"/>
      <c r="D52" s="478"/>
      <c r="E52" s="478"/>
      <c r="F52" s="478"/>
      <c r="G52" s="478"/>
      <c r="H52" s="478"/>
      <c r="I52" s="478"/>
      <c r="J52" s="478"/>
    </row>
    <row r="53" spans="1:10" ht="9.9499999999999993" customHeight="1">
      <c r="A53" s="22"/>
      <c r="B53" s="22"/>
      <c r="C53" s="23"/>
      <c r="D53" s="22"/>
      <c r="E53" s="22"/>
      <c r="F53" s="22"/>
      <c r="G53" s="22"/>
      <c r="H53" s="22"/>
      <c r="I53" s="22"/>
      <c r="J53" s="22"/>
    </row>
    <row r="54" spans="1:10" ht="9.9499999999999993" customHeight="1">
      <c r="A54" s="22"/>
      <c r="B54" s="22"/>
      <c r="C54" s="23"/>
      <c r="D54" s="22"/>
      <c r="E54" s="22"/>
      <c r="F54" s="22"/>
      <c r="G54" s="22"/>
      <c r="H54" s="22"/>
      <c r="I54" s="22"/>
      <c r="J54" s="22"/>
    </row>
    <row r="55" spans="1:10" ht="1.5" customHeight="1"/>
    <row r="56" spans="1:10">
      <c r="B56" s="20"/>
    </row>
  </sheetData>
  <mergeCells count="6">
    <mergeCell ref="G2:J2"/>
    <mergeCell ref="C2:F2"/>
    <mergeCell ref="A52:J52"/>
    <mergeCell ref="A1:J1"/>
    <mergeCell ref="A2:A3"/>
    <mergeCell ref="B2:B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4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D48" sqref="AD48"/>
    </sheetView>
  </sheetViews>
  <sheetFormatPr defaultRowHeight="12.75"/>
  <cols>
    <col min="1" max="1" width="25.42578125" customWidth="1"/>
    <col min="2" max="2" width="13.7109375" customWidth="1"/>
    <col min="3" max="3" width="13" customWidth="1"/>
    <col min="4" max="4" width="14.28515625" customWidth="1"/>
    <col min="5" max="5" width="14.85546875" customWidth="1"/>
    <col min="6" max="6" width="14.7109375" customWidth="1"/>
    <col min="7" max="8" width="15" customWidth="1"/>
    <col min="9" max="9" width="15.140625" customWidth="1"/>
    <col min="10" max="10" width="14" customWidth="1"/>
    <col min="11" max="11" width="16.42578125" customWidth="1"/>
    <col min="12" max="12" width="14.85546875" customWidth="1"/>
    <col min="13" max="13" width="17" customWidth="1"/>
    <col min="14" max="14" width="16.42578125" customWidth="1"/>
    <col min="15" max="15" width="15" customWidth="1"/>
    <col min="16" max="16" width="15.28515625" customWidth="1"/>
    <col min="17" max="17" width="16" customWidth="1"/>
    <col min="18" max="19" width="15.85546875" customWidth="1"/>
    <col min="20" max="20" width="15.42578125" customWidth="1"/>
    <col min="21" max="21" width="13.42578125" customWidth="1"/>
    <col min="22" max="22" width="13.7109375" customWidth="1"/>
    <col min="23" max="23" width="16" customWidth="1"/>
    <col min="24" max="24" width="15.7109375" customWidth="1"/>
    <col min="25" max="25" width="15.28515625" customWidth="1"/>
    <col min="26" max="26" width="14.5703125" customWidth="1"/>
    <col min="27" max="27" width="16" customWidth="1"/>
    <col min="28" max="28" width="20" customWidth="1"/>
    <col min="29" max="29" width="19.28515625" customWidth="1"/>
    <col min="30" max="30" width="20" customWidth="1"/>
    <col min="31" max="31" width="18.28515625" customWidth="1"/>
    <col min="32" max="32" width="18" customWidth="1"/>
    <col min="33" max="33" width="18.28515625" customWidth="1"/>
  </cols>
  <sheetData>
    <row r="1" spans="1:33" ht="18.75">
      <c r="A1" s="543" t="s">
        <v>337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39" t="s">
        <v>338</v>
      </c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 t="s">
        <v>340</v>
      </c>
      <c r="Z1" s="539"/>
      <c r="AA1" s="539"/>
      <c r="AB1" s="539"/>
      <c r="AC1" s="539"/>
      <c r="AD1" s="539"/>
      <c r="AE1" s="539"/>
      <c r="AF1" s="539"/>
      <c r="AG1" s="539"/>
    </row>
    <row r="2" spans="1:33" s="1" customFormat="1" ht="22.5" customHeight="1">
      <c r="A2" s="283"/>
      <c r="B2" s="282"/>
      <c r="C2" s="284"/>
      <c r="D2" s="284"/>
      <c r="E2" s="542"/>
      <c r="F2" s="542"/>
      <c r="G2" s="285"/>
      <c r="H2" s="285"/>
      <c r="I2" s="305"/>
      <c r="J2" s="305"/>
      <c r="K2" s="305"/>
      <c r="L2" s="306" t="s">
        <v>54</v>
      </c>
      <c r="M2" s="305"/>
      <c r="N2" s="305"/>
      <c r="O2" s="286"/>
      <c r="P2" s="550"/>
      <c r="Q2" s="550"/>
      <c r="R2" s="305"/>
      <c r="S2" s="305"/>
      <c r="T2" s="305"/>
      <c r="U2" s="305"/>
      <c r="V2" s="305"/>
      <c r="W2" s="305"/>
      <c r="X2" s="307" t="s">
        <v>339</v>
      </c>
      <c r="Y2" s="285"/>
      <c r="Z2" s="549"/>
      <c r="AA2" s="549"/>
      <c r="AB2" s="542"/>
      <c r="AC2" s="542"/>
      <c r="AD2" s="542"/>
      <c r="AE2" s="542"/>
      <c r="AF2" s="542"/>
      <c r="AG2" s="308" t="s">
        <v>306</v>
      </c>
    </row>
    <row r="3" spans="1:33" ht="12.75" customHeight="1">
      <c r="A3" s="528" t="s">
        <v>404</v>
      </c>
      <c r="B3" s="544" t="s">
        <v>0</v>
      </c>
      <c r="C3" s="287"/>
      <c r="D3" s="540" t="s">
        <v>336</v>
      </c>
      <c r="E3" s="540" t="s">
        <v>1</v>
      </c>
      <c r="F3" s="540" t="s">
        <v>13</v>
      </c>
      <c r="G3" s="540" t="s">
        <v>2</v>
      </c>
      <c r="H3" s="540" t="s">
        <v>16</v>
      </c>
      <c r="I3" s="544" t="s">
        <v>12</v>
      </c>
      <c r="J3" s="288"/>
      <c r="K3" s="287"/>
      <c r="L3" s="540" t="s">
        <v>346</v>
      </c>
      <c r="M3" s="547" t="s">
        <v>14</v>
      </c>
      <c r="N3" s="540" t="s">
        <v>343</v>
      </c>
      <c r="O3" s="547" t="s">
        <v>4</v>
      </c>
      <c r="P3" s="288" t="s">
        <v>15</v>
      </c>
      <c r="Q3" s="288"/>
      <c r="R3" s="540" t="s">
        <v>20</v>
      </c>
      <c r="S3" s="547" t="s">
        <v>21</v>
      </c>
      <c r="T3" s="288" t="s">
        <v>15</v>
      </c>
      <c r="U3" s="288"/>
      <c r="V3" s="287"/>
      <c r="W3" s="540" t="s">
        <v>115</v>
      </c>
      <c r="X3" s="540" t="s">
        <v>6</v>
      </c>
      <c r="Y3" s="547" t="s">
        <v>7</v>
      </c>
      <c r="Z3" s="287"/>
      <c r="AA3" s="540" t="s">
        <v>18</v>
      </c>
      <c r="AB3" s="546" t="s">
        <v>8</v>
      </c>
      <c r="AC3" s="540" t="s">
        <v>22</v>
      </c>
      <c r="AD3" s="540" t="s">
        <v>23</v>
      </c>
      <c r="AE3" s="540" t="s">
        <v>9</v>
      </c>
      <c r="AF3" s="540" t="s">
        <v>24</v>
      </c>
      <c r="AG3" s="547" t="s">
        <v>341</v>
      </c>
    </row>
    <row r="4" spans="1:33" ht="30.75" customHeight="1">
      <c r="A4" s="529"/>
      <c r="B4" s="545"/>
      <c r="C4" s="289" t="s">
        <v>17</v>
      </c>
      <c r="D4" s="541"/>
      <c r="E4" s="541"/>
      <c r="F4" s="541"/>
      <c r="G4" s="541"/>
      <c r="H4" s="541"/>
      <c r="I4" s="545"/>
      <c r="J4" s="289" t="s">
        <v>116</v>
      </c>
      <c r="K4" s="289" t="s">
        <v>3</v>
      </c>
      <c r="L4" s="541"/>
      <c r="M4" s="541"/>
      <c r="N4" s="541"/>
      <c r="O4" s="541"/>
      <c r="P4" s="289" t="s">
        <v>344</v>
      </c>
      <c r="Q4" s="309" t="s">
        <v>345</v>
      </c>
      <c r="R4" s="541"/>
      <c r="S4" s="541"/>
      <c r="T4" s="289" t="s">
        <v>19</v>
      </c>
      <c r="U4" s="289" t="s">
        <v>347</v>
      </c>
      <c r="V4" s="289" t="s">
        <v>307</v>
      </c>
      <c r="W4" s="541"/>
      <c r="X4" s="541"/>
      <c r="Y4" s="548"/>
      <c r="Z4" s="289" t="s">
        <v>348</v>
      </c>
      <c r="AA4" s="541"/>
      <c r="AB4" s="545"/>
      <c r="AC4" s="541"/>
      <c r="AD4" s="541"/>
      <c r="AE4" s="541"/>
      <c r="AF4" s="541"/>
      <c r="AG4" s="548"/>
    </row>
    <row r="5" spans="1:33" ht="30.75" customHeight="1">
      <c r="A5" s="304">
        <v>2000</v>
      </c>
      <c r="B5" s="290" t="s">
        <v>228</v>
      </c>
      <c r="C5" s="290" t="s">
        <v>229</v>
      </c>
      <c r="D5" s="291" t="s">
        <v>230</v>
      </c>
      <c r="E5" s="291" t="s">
        <v>231</v>
      </c>
      <c r="F5" s="291">
        <v>1432876</v>
      </c>
      <c r="G5" s="291" t="s">
        <v>232</v>
      </c>
      <c r="H5" s="291" t="s">
        <v>233</v>
      </c>
      <c r="I5" s="291" t="s">
        <v>234</v>
      </c>
      <c r="J5" s="291">
        <v>1016101</v>
      </c>
      <c r="K5" s="291" t="s">
        <v>235</v>
      </c>
      <c r="L5" s="291" t="s">
        <v>236</v>
      </c>
      <c r="M5" s="291" t="s">
        <v>237</v>
      </c>
      <c r="N5" s="291">
        <v>3935578</v>
      </c>
      <c r="O5" s="291" t="s">
        <v>238</v>
      </c>
      <c r="P5" s="291" t="s">
        <v>239</v>
      </c>
      <c r="Q5" s="292" t="s">
        <v>240</v>
      </c>
      <c r="R5" s="310" t="s">
        <v>241</v>
      </c>
      <c r="S5" s="291" t="s">
        <v>242</v>
      </c>
      <c r="T5" s="291" t="s">
        <v>243</v>
      </c>
      <c r="U5" s="291" t="s">
        <v>244</v>
      </c>
      <c r="V5" s="291">
        <f>S5-T5-U5</f>
        <v>1421378</v>
      </c>
      <c r="W5" s="291" t="s">
        <v>245</v>
      </c>
      <c r="X5" s="291" t="s">
        <v>246</v>
      </c>
      <c r="Y5" s="291" t="s">
        <v>247</v>
      </c>
      <c r="Z5" s="291" t="s">
        <v>248</v>
      </c>
      <c r="AA5" s="291" t="s">
        <v>249</v>
      </c>
      <c r="AB5" s="291" t="s">
        <v>250</v>
      </c>
      <c r="AC5" s="291" t="s">
        <v>251</v>
      </c>
      <c r="AD5" s="291">
        <v>653583</v>
      </c>
      <c r="AE5" s="291" t="s">
        <v>252</v>
      </c>
      <c r="AF5" s="291" t="s">
        <v>253</v>
      </c>
      <c r="AG5" s="293" t="s">
        <v>254</v>
      </c>
    </row>
    <row r="6" spans="1:33" ht="30.75" customHeight="1">
      <c r="A6" s="304">
        <v>2001</v>
      </c>
      <c r="B6" s="290" t="s">
        <v>255</v>
      </c>
      <c r="C6" s="290" t="s">
        <v>256</v>
      </c>
      <c r="D6" s="291" t="s">
        <v>257</v>
      </c>
      <c r="E6" s="291" t="s">
        <v>258</v>
      </c>
      <c r="F6" s="291">
        <v>1669450</v>
      </c>
      <c r="G6" s="291" t="s">
        <v>259</v>
      </c>
      <c r="H6" s="291" t="s">
        <v>260</v>
      </c>
      <c r="I6" s="291" t="s">
        <v>261</v>
      </c>
      <c r="J6" s="291">
        <v>1098093</v>
      </c>
      <c r="K6" s="291" t="s">
        <v>262</v>
      </c>
      <c r="L6" s="291" t="s">
        <v>263</v>
      </c>
      <c r="M6" s="291" t="s">
        <v>264</v>
      </c>
      <c r="N6" s="291">
        <v>4199587</v>
      </c>
      <c r="O6" s="291" t="s">
        <v>265</v>
      </c>
      <c r="P6" s="291" t="s">
        <v>266</v>
      </c>
      <c r="Q6" s="292" t="s">
        <v>267</v>
      </c>
      <c r="R6" s="310" t="s">
        <v>268</v>
      </c>
      <c r="S6" s="291" t="s">
        <v>269</v>
      </c>
      <c r="T6" s="291" t="s">
        <v>270</v>
      </c>
      <c r="U6" s="291" t="s">
        <v>271</v>
      </c>
      <c r="V6" s="291">
        <f>S6-T6-U6</f>
        <v>1568085</v>
      </c>
      <c r="W6" s="291" t="s">
        <v>272</v>
      </c>
      <c r="X6" s="291" t="s">
        <v>273</v>
      </c>
      <c r="Y6" s="291" t="s">
        <v>274</v>
      </c>
      <c r="Z6" s="291" t="s">
        <v>275</v>
      </c>
      <c r="AA6" s="291" t="s">
        <v>276</v>
      </c>
      <c r="AB6" s="291" t="s">
        <v>277</v>
      </c>
      <c r="AC6" s="291" t="s">
        <v>278</v>
      </c>
      <c r="AD6" s="291">
        <v>685660</v>
      </c>
      <c r="AE6" s="291" t="s">
        <v>279</v>
      </c>
      <c r="AF6" s="291" t="s">
        <v>280</v>
      </c>
      <c r="AG6" s="293" t="s">
        <v>281</v>
      </c>
    </row>
    <row r="7" spans="1:33" ht="30.75" customHeight="1">
      <c r="A7" s="304">
        <v>2002</v>
      </c>
      <c r="B7" s="290">
        <v>1725</v>
      </c>
      <c r="C7" s="290">
        <v>263</v>
      </c>
      <c r="D7" s="291">
        <v>13776525</v>
      </c>
      <c r="E7" s="291">
        <v>13390464</v>
      </c>
      <c r="F7" s="291">
        <v>1996036</v>
      </c>
      <c r="G7" s="291">
        <v>11999268</v>
      </c>
      <c r="H7" s="291">
        <v>5193945</v>
      </c>
      <c r="I7" s="291">
        <v>5752546</v>
      </c>
      <c r="J7" s="291">
        <v>1198458</v>
      </c>
      <c r="K7" s="291">
        <v>885480</v>
      </c>
      <c r="L7" s="291">
        <v>6951729</v>
      </c>
      <c r="M7" s="291">
        <v>2336895</v>
      </c>
      <c r="N7" s="291">
        <v>4614834</v>
      </c>
      <c r="O7" s="291">
        <v>6807857</v>
      </c>
      <c r="P7" s="291">
        <v>5627372</v>
      </c>
      <c r="Q7" s="292">
        <v>1180484</v>
      </c>
      <c r="R7" s="310">
        <v>5191411</v>
      </c>
      <c r="S7" s="291">
        <v>12293485</v>
      </c>
      <c r="T7" s="291">
        <v>10366889</v>
      </c>
      <c r="U7" s="291">
        <v>80284</v>
      </c>
      <c r="V7" s="291">
        <v>1846312</v>
      </c>
      <c r="W7" s="291">
        <v>434256</v>
      </c>
      <c r="X7" s="291">
        <v>559737</v>
      </c>
      <c r="Y7" s="291">
        <v>187869</v>
      </c>
      <c r="Z7" s="291">
        <v>158225</v>
      </c>
      <c r="AA7" s="291">
        <v>698338</v>
      </c>
      <c r="AB7" s="291">
        <v>705873</v>
      </c>
      <c r="AC7" s="291">
        <v>79612</v>
      </c>
      <c r="AD7" s="291">
        <v>785485</v>
      </c>
      <c r="AE7" s="291">
        <v>1173282</v>
      </c>
      <c r="AF7" s="291">
        <v>387124</v>
      </c>
      <c r="AG7" s="293">
        <v>583970</v>
      </c>
    </row>
    <row r="8" spans="1:33" ht="30.75" customHeight="1">
      <c r="A8" s="304">
        <v>2003</v>
      </c>
      <c r="B8" s="290">
        <v>1876</v>
      </c>
      <c r="C8" s="290">
        <v>239</v>
      </c>
      <c r="D8" s="291">
        <v>19588163</v>
      </c>
      <c r="E8" s="291">
        <v>19079960.5</v>
      </c>
      <c r="F8" s="291">
        <v>2825315</v>
      </c>
      <c r="G8" s="291">
        <v>14686806.1</v>
      </c>
      <c r="H8" s="291">
        <v>6347857.9000000004</v>
      </c>
      <c r="I8" s="291">
        <v>7026267.7000000002</v>
      </c>
      <c r="J8" s="291">
        <v>1524547</v>
      </c>
      <c r="K8" s="291">
        <v>1010189.2</v>
      </c>
      <c r="L8" s="291">
        <v>8265689.2999999998</v>
      </c>
      <c r="M8" s="291">
        <v>2640698.5</v>
      </c>
      <c r="N8" s="291">
        <v>5624990.7999999998</v>
      </c>
      <c r="O8" s="291">
        <v>8483554.8000000007</v>
      </c>
      <c r="P8" s="291">
        <v>7098102.7999999998</v>
      </c>
      <c r="Q8" s="292">
        <v>1385452</v>
      </c>
      <c r="R8" s="310">
        <v>6203251.2999999998</v>
      </c>
      <c r="S8" s="291">
        <v>17695930.300000001</v>
      </c>
      <c r="T8" s="291">
        <v>15128221.199999999</v>
      </c>
      <c r="U8" s="291">
        <v>115817.2</v>
      </c>
      <c r="V8" s="291">
        <v>2451891.9</v>
      </c>
      <c r="W8" s="291">
        <v>531265.69999999995</v>
      </c>
      <c r="X8" s="291">
        <v>673450.3</v>
      </c>
      <c r="Y8" s="291">
        <v>232348</v>
      </c>
      <c r="Z8" s="291">
        <v>182564.1</v>
      </c>
      <c r="AA8" s="291">
        <v>1078842.6000000001</v>
      </c>
      <c r="AB8" s="291">
        <v>1235284.3</v>
      </c>
      <c r="AC8" s="291">
        <v>63261.9</v>
      </c>
      <c r="AD8" s="291">
        <v>1298546.2</v>
      </c>
      <c r="AE8" s="291">
        <v>1888046.9</v>
      </c>
      <c r="AF8" s="291">
        <v>536945.4</v>
      </c>
      <c r="AG8" s="293">
        <v>629467</v>
      </c>
    </row>
    <row r="9" spans="1:33" ht="30.75" customHeight="1">
      <c r="A9" s="304">
        <v>2004</v>
      </c>
      <c r="B9" s="290">
        <v>2136</v>
      </c>
      <c r="C9" s="290">
        <v>196</v>
      </c>
      <c r="D9" s="291">
        <v>26567848</v>
      </c>
      <c r="E9" s="291">
        <v>25824852</v>
      </c>
      <c r="F9" s="291">
        <v>3891012</v>
      </c>
      <c r="G9" s="291">
        <v>17243588</v>
      </c>
      <c r="H9" s="291">
        <v>6724526</v>
      </c>
      <c r="I9" s="291">
        <v>8839423</v>
      </c>
      <c r="J9" s="291">
        <v>1810011</v>
      </c>
      <c r="K9" s="291">
        <v>1249964</v>
      </c>
      <c r="L9" s="291">
        <v>10271253</v>
      </c>
      <c r="M9" s="291">
        <v>3546727</v>
      </c>
      <c r="N9" s="291">
        <v>6724526</v>
      </c>
      <c r="O9" s="291">
        <v>10631036</v>
      </c>
      <c r="P9" s="291">
        <v>8629639</v>
      </c>
      <c r="Q9" s="292">
        <v>1855529</v>
      </c>
      <c r="R9" s="310">
        <v>7553358</v>
      </c>
      <c r="S9" s="291">
        <v>25182501</v>
      </c>
      <c r="T9" s="291">
        <v>21435325</v>
      </c>
      <c r="U9" s="291">
        <v>148162</v>
      </c>
      <c r="V9" s="291">
        <v>3599014</v>
      </c>
      <c r="W9" s="291">
        <v>783849</v>
      </c>
      <c r="X9" s="291">
        <v>827083</v>
      </c>
      <c r="Y9" s="291">
        <v>260709</v>
      </c>
      <c r="Z9" s="291">
        <v>180365</v>
      </c>
      <c r="AA9" s="291">
        <v>1727373</v>
      </c>
      <c r="AB9" s="291">
        <v>1995042</v>
      </c>
      <c r="AC9" s="291">
        <v>79573</v>
      </c>
      <c r="AD9" s="291">
        <v>2074615</v>
      </c>
      <c r="AE9" s="291">
        <v>2855837</v>
      </c>
      <c r="AF9" s="291">
        <v>712633</v>
      </c>
      <c r="AG9" s="293">
        <v>665000</v>
      </c>
    </row>
    <row r="10" spans="1:33" ht="30.75" customHeight="1">
      <c r="A10" s="304">
        <v>2005</v>
      </c>
      <c r="B10" s="290">
        <v>2820</v>
      </c>
      <c r="C10" s="290">
        <v>237</v>
      </c>
      <c r="D10" s="291">
        <v>39748092.200000003</v>
      </c>
      <c r="E10" s="291">
        <v>38883807.700000003</v>
      </c>
      <c r="F10" s="291">
        <v>5086049.3</v>
      </c>
      <c r="G10" s="291">
        <v>21527376.5</v>
      </c>
      <c r="H10" s="291">
        <v>9047237.4000000004</v>
      </c>
      <c r="I10" s="291">
        <v>10338417.4</v>
      </c>
      <c r="J10" s="291">
        <v>2276227.5</v>
      </c>
      <c r="K10" s="291">
        <v>1520759.2</v>
      </c>
      <c r="L10" s="291">
        <v>11692852</v>
      </c>
      <c r="M10" s="291">
        <v>3969308.6</v>
      </c>
      <c r="N10" s="291">
        <v>7723543.4000000004</v>
      </c>
      <c r="O10" s="291">
        <v>12156174.4</v>
      </c>
      <c r="P10" s="291">
        <v>10327561.5</v>
      </c>
      <c r="Q10" s="292">
        <v>1828612.9</v>
      </c>
      <c r="R10" s="310">
        <v>9371202.0999999996</v>
      </c>
      <c r="S10" s="291">
        <v>38769021.700000003</v>
      </c>
      <c r="T10" s="291">
        <v>33337492.199999999</v>
      </c>
      <c r="U10" s="291">
        <v>189306.5</v>
      </c>
      <c r="V10" s="291">
        <v>4283095.5999999996</v>
      </c>
      <c r="W10" s="291">
        <v>959127.4</v>
      </c>
      <c r="X10" s="291">
        <v>950000.9</v>
      </c>
      <c r="Y10" s="291">
        <v>281089.59999999998</v>
      </c>
      <c r="Z10" s="291">
        <v>229565.3</v>
      </c>
      <c r="AA10" s="291">
        <v>3144882.3</v>
      </c>
      <c r="AB10" s="291">
        <v>3081659.1</v>
      </c>
      <c r="AC10" s="291">
        <v>70101</v>
      </c>
      <c r="AD10" s="291">
        <v>3151760.1</v>
      </c>
      <c r="AE10" s="291">
        <v>4209275.3</v>
      </c>
      <c r="AF10" s="291">
        <v>938309.7</v>
      </c>
      <c r="AG10" s="293">
        <v>727246</v>
      </c>
    </row>
    <row r="11" spans="1:33" ht="30.75" customHeight="1">
      <c r="A11" s="304">
        <v>2006</v>
      </c>
      <c r="B11" s="290">
        <v>3073</v>
      </c>
      <c r="C11" s="290">
        <v>207</v>
      </c>
      <c r="D11" s="291">
        <v>51960256</v>
      </c>
      <c r="E11" s="291">
        <v>51280588.100000001</v>
      </c>
      <c r="F11" s="291">
        <v>7431600.5</v>
      </c>
      <c r="G11" s="291">
        <v>25830261.399999999</v>
      </c>
      <c r="H11" s="291">
        <v>11117452.6</v>
      </c>
      <c r="I11" s="291">
        <v>12074997.4</v>
      </c>
      <c r="J11" s="291">
        <v>2659584.2000000002</v>
      </c>
      <c r="K11" s="291">
        <v>1666032.4</v>
      </c>
      <c r="L11" s="291">
        <v>15568623</v>
      </c>
      <c r="M11" s="291">
        <v>5705383.2000000002</v>
      </c>
      <c r="N11" s="291">
        <v>9863239.8000000007</v>
      </c>
      <c r="O11" s="291">
        <v>13805993</v>
      </c>
      <c r="P11" s="291">
        <v>11460698.5</v>
      </c>
      <c r="Q11" s="292">
        <v>2345294.5</v>
      </c>
      <c r="R11" s="310">
        <v>12024268.4</v>
      </c>
      <c r="S11" s="291">
        <v>50488973.399999999</v>
      </c>
      <c r="T11" s="291">
        <v>43824863.899999999</v>
      </c>
      <c r="U11" s="291">
        <v>229755.8</v>
      </c>
      <c r="V11" s="291">
        <v>5365026.2</v>
      </c>
      <c r="W11" s="291">
        <v>1069327.5</v>
      </c>
      <c r="X11" s="291">
        <v>1173317.8999999999</v>
      </c>
      <c r="Y11" s="291">
        <v>362580.1</v>
      </c>
      <c r="Z11" s="291">
        <v>287610.90000000002</v>
      </c>
      <c r="AA11" s="291">
        <v>4073780.2</v>
      </c>
      <c r="AB11" s="291">
        <v>3876595.3</v>
      </c>
      <c r="AC11" s="291">
        <v>72611.600000000006</v>
      </c>
      <c r="AD11" s="291">
        <v>3949206.9</v>
      </c>
      <c r="AE11" s="291">
        <v>5197918.4000000004</v>
      </c>
      <c r="AF11" s="291">
        <v>1091567.3</v>
      </c>
      <c r="AG11" s="293">
        <v>753096</v>
      </c>
    </row>
    <row r="12" spans="1:33" ht="30.75" customHeight="1">
      <c r="A12" s="304">
        <v>2007</v>
      </c>
      <c r="B12" s="290">
        <v>3255</v>
      </c>
      <c r="C12" s="290">
        <v>228</v>
      </c>
      <c r="D12" s="291">
        <v>64769003.5</v>
      </c>
      <c r="E12" s="291">
        <v>63929123</v>
      </c>
      <c r="F12" s="291">
        <v>10520850.4</v>
      </c>
      <c r="G12" s="291">
        <v>32773014.399999999</v>
      </c>
      <c r="H12" s="291">
        <v>14346621.199999999</v>
      </c>
      <c r="I12" s="291">
        <v>14131711.300000001</v>
      </c>
      <c r="J12" s="291">
        <v>3038242.5</v>
      </c>
      <c r="K12" s="291">
        <v>2005317.7</v>
      </c>
      <c r="L12" s="291">
        <v>21129817.600000001</v>
      </c>
      <c r="M12" s="291">
        <v>8503650</v>
      </c>
      <c r="N12" s="291">
        <v>12626167.600000001</v>
      </c>
      <c r="O12" s="291">
        <v>17755281.5</v>
      </c>
      <c r="P12" s="291">
        <v>14895517.800000001</v>
      </c>
      <c r="Q12" s="292">
        <v>2859763.7</v>
      </c>
      <c r="R12" s="310">
        <v>15017732.9</v>
      </c>
      <c r="S12" s="291">
        <v>62958043.899999999</v>
      </c>
      <c r="T12" s="291">
        <v>55120531</v>
      </c>
      <c r="U12" s="291">
        <v>241624.1</v>
      </c>
      <c r="V12" s="291">
        <v>6329188.9000000004</v>
      </c>
      <c r="W12" s="291">
        <v>1266699.8999999999</v>
      </c>
      <c r="X12" s="291">
        <v>1488587</v>
      </c>
      <c r="Y12" s="291">
        <v>409620.2</v>
      </c>
      <c r="Z12" s="291">
        <v>341293.1</v>
      </c>
      <c r="AA12" s="291">
        <v>4518760.7</v>
      </c>
      <c r="AB12" s="291">
        <v>4649589</v>
      </c>
      <c r="AC12" s="291">
        <v>57929.7</v>
      </c>
      <c r="AD12" s="291">
        <v>4707518.7</v>
      </c>
      <c r="AE12" s="291">
        <v>6161674.2999999998</v>
      </c>
      <c r="AF12" s="291">
        <v>1270461.2</v>
      </c>
      <c r="AG12" s="293">
        <v>830320</v>
      </c>
    </row>
    <row r="13" spans="1:33" ht="30.75" customHeight="1">
      <c r="A13" s="304">
        <v>2008</v>
      </c>
      <c r="B13" s="290">
        <v>3804</v>
      </c>
      <c r="C13" s="290">
        <v>375</v>
      </c>
      <c r="D13" s="291">
        <v>79873865</v>
      </c>
      <c r="E13" s="291">
        <v>78593676</v>
      </c>
      <c r="F13" s="291">
        <v>13524299</v>
      </c>
      <c r="G13" s="291">
        <v>38087006</v>
      </c>
      <c r="H13" s="291">
        <v>16750209</v>
      </c>
      <c r="I13" s="291">
        <v>17405819</v>
      </c>
      <c r="J13" s="291">
        <v>3390727</v>
      </c>
      <c r="K13" s="291">
        <v>2177932</v>
      </c>
      <c r="L13" s="291">
        <v>27566467</v>
      </c>
      <c r="M13" s="291">
        <v>12138197</v>
      </c>
      <c r="N13" s="291">
        <v>14305301</v>
      </c>
      <c r="O13" s="291">
        <v>19509062</v>
      </c>
      <c r="P13" s="291">
        <v>16148131</v>
      </c>
      <c r="Q13" s="292">
        <v>3358768</v>
      </c>
      <c r="R13" s="310">
        <v>18577944</v>
      </c>
      <c r="S13" s="291">
        <v>77441180</v>
      </c>
      <c r="T13" s="291">
        <v>67177751</v>
      </c>
      <c r="U13" s="291">
        <v>256840</v>
      </c>
      <c r="V13" s="291">
        <v>10006589</v>
      </c>
      <c r="W13" s="291">
        <v>1402728</v>
      </c>
      <c r="X13" s="291">
        <v>2639468</v>
      </c>
      <c r="Y13" s="291">
        <v>533835</v>
      </c>
      <c r="Z13" s="291">
        <v>461683</v>
      </c>
      <c r="AA13" s="291">
        <v>5735047</v>
      </c>
      <c r="AB13" s="291">
        <v>5309218</v>
      </c>
      <c r="AC13" s="291">
        <v>128635</v>
      </c>
      <c r="AD13" s="291">
        <v>5437853</v>
      </c>
      <c r="AE13" s="291">
        <v>7112031</v>
      </c>
      <c r="AF13" s="291">
        <v>1545973</v>
      </c>
      <c r="AG13" s="293">
        <v>881910</v>
      </c>
    </row>
    <row r="14" spans="1:33" ht="30.75" customHeight="1">
      <c r="A14" s="304">
        <v>2009</v>
      </c>
      <c r="B14" s="290">
        <v>3827</v>
      </c>
      <c r="C14" s="290">
        <v>356</v>
      </c>
      <c r="D14" s="291">
        <v>90772988</v>
      </c>
      <c r="E14" s="291">
        <v>89798191.5</v>
      </c>
      <c r="F14" s="291">
        <v>13782950.9</v>
      </c>
      <c r="G14" s="291">
        <v>45959937.5</v>
      </c>
      <c r="H14" s="291">
        <v>19960304.300000001</v>
      </c>
      <c r="I14" s="291">
        <v>19266480.800000001</v>
      </c>
      <c r="J14" s="291">
        <v>3719171.7</v>
      </c>
      <c r="K14" s="291">
        <v>2393209.2000000002</v>
      </c>
      <c r="L14" s="291">
        <v>34356696.299999997</v>
      </c>
      <c r="M14" s="291">
        <v>17819026.5</v>
      </c>
      <c r="N14" s="291">
        <v>16537669.800000001</v>
      </c>
      <c r="O14" s="291">
        <v>22428149.699999999</v>
      </c>
      <c r="P14" s="291">
        <v>18724145.199999999</v>
      </c>
      <c r="Q14" s="292">
        <v>3414485</v>
      </c>
      <c r="R14" s="310">
        <v>23531787.800000001</v>
      </c>
      <c r="S14" s="291">
        <v>90052298</v>
      </c>
      <c r="T14" s="291">
        <v>78410209.599999994</v>
      </c>
      <c r="U14" s="291">
        <v>277934.40000000002</v>
      </c>
      <c r="V14" s="291">
        <v>11364154.000000006</v>
      </c>
      <c r="W14" s="291">
        <v>1489263.9</v>
      </c>
      <c r="X14" s="291">
        <v>2072770.2</v>
      </c>
      <c r="Y14" s="291">
        <v>730083</v>
      </c>
      <c r="Z14" s="291">
        <v>570609</v>
      </c>
      <c r="AA14" s="291">
        <v>6524108.0999999996</v>
      </c>
      <c r="AB14" s="291">
        <v>6204633.4000000004</v>
      </c>
      <c r="AC14" s="291">
        <v>112548</v>
      </c>
      <c r="AD14" s="291">
        <v>6317181.4000000004</v>
      </c>
      <c r="AE14" s="291">
        <v>8172333.4000000004</v>
      </c>
      <c r="AF14" s="291">
        <v>1689765.6</v>
      </c>
      <c r="AG14" s="293">
        <v>914046</v>
      </c>
    </row>
    <row r="15" spans="1:33" ht="30.75" customHeight="1">
      <c r="A15" s="304">
        <v>2010</v>
      </c>
      <c r="B15" s="290">
        <v>3447</v>
      </c>
      <c r="C15" s="290">
        <v>247</v>
      </c>
      <c r="D15" s="291">
        <v>101299776.8</v>
      </c>
      <c r="E15" s="291">
        <v>100014680.8</v>
      </c>
      <c r="F15" s="291">
        <v>16052758.800000001</v>
      </c>
      <c r="G15" s="291">
        <v>53591769.200000003</v>
      </c>
      <c r="H15" s="291">
        <v>22025711.199999999</v>
      </c>
      <c r="I15" s="291">
        <v>24932926.600000001</v>
      </c>
      <c r="J15" s="291">
        <v>5261089.2</v>
      </c>
      <c r="K15" s="291">
        <v>2512492.4</v>
      </c>
      <c r="L15" s="291">
        <v>40212102.899999999</v>
      </c>
      <c r="M15" s="291">
        <v>21769425.699999999</v>
      </c>
      <c r="N15" s="291">
        <v>18444677.199999999</v>
      </c>
      <c r="O15" s="291">
        <v>26229794.600000001</v>
      </c>
      <c r="P15" s="291">
        <v>22022412.5</v>
      </c>
      <c r="Q15" s="292">
        <v>4229382.0999999996</v>
      </c>
      <c r="R15" s="310">
        <v>27023853.600000001</v>
      </c>
      <c r="S15" s="291">
        <v>100195058.09999999</v>
      </c>
      <c r="T15" s="291">
        <v>85781198.700000003</v>
      </c>
      <c r="U15" s="291">
        <v>323563.8</v>
      </c>
      <c r="V15" s="291">
        <v>14090295.59999999</v>
      </c>
      <c r="W15" s="291">
        <v>1807656.2</v>
      </c>
      <c r="X15" s="291">
        <v>2555011.6</v>
      </c>
      <c r="Y15" s="291">
        <v>690634.2</v>
      </c>
      <c r="Z15" s="291">
        <v>475754.2</v>
      </c>
      <c r="AA15" s="291">
        <v>8134125.7999999998</v>
      </c>
      <c r="AB15" s="291">
        <v>7901392.5999999996</v>
      </c>
      <c r="AC15" s="291">
        <v>106910.2</v>
      </c>
      <c r="AD15" s="291">
        <v>8008302.7999999998</v>
      </c>
      <c r="AE15" s="291">
        <v>10329783.300000001</v>
      </c>
      <c r="AF15" s="291">
        <v>2104826.9</v>
      </c>
      <c r="AG15" s="293">
        <v>897720</v>
      </c>
    </row>
    <row r="16" spans="1:33" ht="30.75" customHeight="1">
      <c r="A16" s="304">
        <v>2011</v>
      </c>
      <c r="B16" s="290">
        <v>2861</v>
      </c>
      <c r="C16" s="290">
        <v>161</v>
      </c>
      <c r="D16" s="291">
        <v>111614641.7</v>
      </c>
      <c r="E16" s="291">
        <v>110486962.2</v>
      </c>
      <c r="F16" s="291">
        <v>16562840.5</v>
      </c>
      <c r="G16" s="291">
        <v>59434170</v>
      </c>
      <c r="H16" s="291">
        <v>24357691.300000001</v>
      </c>
      <c r="I16" s="291">
        <v>28146945</v>
      </c>
      <c r="J16" s="291">
        <v>5499859.7999999998</v>
      </c>
      <c r="K16" s="291">
        <v>2524975.9</v>
      </c>
      <c r="L16" s="291">
        <v>43125559.700000003</v>
      </c>
      <c r="M16" s="291">
        <v>22219314.600000001</v>
      </c>
      <c r="N16" s="291">
        <v>20906245.100000001</v>
      </c>
      <c r="O16" s="291">
        <v>29060882.5</v>
      </c>
      <c r="P16" s="291">
        <v>24672268.5</v>
      </c>
      <c r="Q16" s="292">
        <v>4388614</v>
      </c>
      <c r="R16" s="310">
        <v>30030553.5</v>
      </c>
      <c r="S16" s="291">
        <v>111546487.7</v>
      </c>
      <c r="T16" s="291">
        <v>96838873.900000006</v>
      </c>
      <c r="U16" s="291">
        <v>404928.1</v>
      </c>
      <c r="V16" s="291">
        <v>14302685.699999997</v>
      </c>
      <c r="W16" s="291">
        <v>1902959.2</v>
      </c>
      <c r="X16" s="291">
        <v>2733176.4</v>
      </c>
      <c r="Y16" s="291">
        <v>754265.9</v>
      </c>
      <c r="Z16" s="291">
        <v>752938</v>
      </c>
      <c r="AA16" s="291">
        <v>9025000.8000000007</v>
      </c>
      <c r="AB16" s="291">
        <v>9034824.3000000007</v>
      </c>
      <c r="AC16" s="291">
        <v>221471.8</v>
      </c>
      <c r="AD16" s="291">
        <v>9256296.1000000015</v>
      </c>
      <c r="AE16" s="291">
        <v>11733737.6</v>
      </c>
      <c r="AF16" s="291">
        <v>2288471.9</v>
      </c>
      <c r="AG16" s="293">
        <v>899605</v>
      </c>
    </row>
    <row r="17" spans="1:39" ht="30.75" customHeight="1">
      <c r="A17" s="304">
        <v>2012</v>
      </c>
      <c r="B17" s="290">
        <v>2725</v>
      </c>
      <c r="C17" s="290">
        <v>243</v>
      </c>
      <c r="D17" s="291">
        <v>123200551.5</v>
      </c>
      <c r="E17" s="291">
        <v>121899221.8</v>
      </c>
      <c r="F17" s="291">
        <v>16473261.1</v>
      </c>
      <c r="G17" s="291">
        <v>65355206.899999999</v>
      </c>
      <c r="H17" s="291">
        <v>26250071</v>
      </c>
      <c r="I17" s="291">
        <v>31686748.600000001</v>
      </c>
      <c r="J17" s="291">
        <v>7254374.9000000004</v>
      </c>
      <c r="K17" s="291">
        <v>3199534.8</v>
      </c>
      <c r="L17" s="291">
        <v>48998573</v>
      </c>
      <c r="M17" s="291">
        <v>25623045.199999999</v>
      </c>
      <c r="N17" s="291">
        <v>23375527.800000001</v>
      </c>
      <c r="O17" s="291">
        <v>32447205.899999999</v>
      </c>
      <c r="P17" s="291">
        <v>26997616.699999999</v>
      </c>
      <c r="Q17" s="292">
        <v>4844664.5</v>
      </c>
      <c r="R17" s="310">
        <v>32642945</v>
      </c>
      <c r="S17" s="291">
        <v>123849504.90000001</v>
      </c>
      <c r="T17" s="291">
        <v>108327168.59999999</v>
      </c>
      <c r="U17" s="291">
        <v>472119.5</v>
      </c>
      <c r="V17" s="291">
        <v>15050216.800000012</v>
      </c>
      <c r="W17" s="291">
        <v>1980888.4</v>
      </c>
      <c r="X17" s="291">
        <v>2937587.2</v>
      </c>
      <c r="Y17" s="291">
        <v>1009765.3</v>
      </c>
      <c r="Z17" s="291">
        <v>880767.8</v>
      </c>
      <c r="AA17" s="291">
        <v>9540933.0999999996</v>
      </c>
      <c r="AB17" s="291">
        <v>9670596.5</v>
      </c>
      <c r="AC17" s="291">
        <v>220256</v>
      </c>
      <c r="AD17" s="291">
        <v>9890852.5</v>
      </c>
      <c r="AE17" s="291">
        <v>12779742</v>
      </c>
      <c r="AF17" s="291">
        <v>2634880</v>
      </c>
      <c r="AG17" s="293">
        <v>894326</v>
      </c>
    </row>
    <row r="18" spans="1:39" ht="30.75" customHeight="1">
      <c r="A18" s="304" t="s">
        <v>124</v>
      </c>
      <c r="B18" s="290">
        <v>2767</v>
      </c>
      <c r="C18" s="290">
        <v>278</v>
      </c>
      <c r="D18" s="291">
        <v>138914439.30000001</v>
      </c>
      <c r="E18" s="291">
        <v>137387917.30000001</v>
      </c>
      <c r="F18" s="291">
        <v>17451326.899999999</v>
      </c>
      <c r="G18" s="291">
        <v>72524982.200000003</v>
      </c>
      <c r="H18" s="291">
        <v>28661808.100000001</v>
      </c>
      <c r="I18" s="291">
        <v>35901126.200000003</v>
      </c>
      <c r="J18" s="291">
        <v>8347589.9000000004</v>
      </c>
      <c r="K18" s="291">
        <v>3176197.2</v>
      </c>
      <c r="L18" s="291">
        <v>59018740.399999999</v>
      </c>
      <c r="M18" s="291">
        <v>33790234.100000001</v>
      </c>
      <c r="N18" s="291">
        <v>25228506.299999997</v>
      </c>
      <c r="O18" s="291">
        <v>37305973.5</v>
      </c>
      <c r="P18" s="291">
        <v>29979891.399999999</v>
      </c>
      <c r="Q18" s="292">
        <v>5614063.5</v>
      </c>
      <c r="R18" s="310">
        <v>34779144.600000001</v>
      </c>
      <c r="S18" s="291">
        <v>138479620</v>
      </c>
      <c r="T18" s="291">
        <v>121422479.2</v>
      </c>
      <c r="U18" s="291">
        <v>573377.80000000005</v>
      </c>
      <c r="V18" s="291">
        <v>16483762.999999996</v>
      </c>
      <c r="W18" s="291">
        <v>2021684.7</v>
      </c>
      <c r="X18" s="291">
        <v>3054803.5</v>
      </c>
      <c r="Y18" s="291">
        <v>1093506.8999999999</v>
      </c>
      <c r="Z18" s="291">
        <v>949023.2</v>
      </c>
      <c r="AA18" s="291">
        <v>10561059.800000001</v>
      </c>
      <c r="AB18" s="291">
        <v>10455356.699999999</v>
      </c>
      <c r="AC18" s="291">
        <v>256617.5</v>
      </c>
      <c r="AD18" s="291">
        <v>10711974.199999999</v>
      </c>
      <c r="AE18" s="291">
        <v>13878617.1</v>
      </c>
      <c r="AF18" s="291">
        <v>2847593.9</v>
      </c>
      <c r="AG18" s="293">
        <v>922351</v>
      </c>
    </row>
    <row r="19" spans="1:39" ht="30.75" customHeight="1">
      <c r="A19" s="304" t="s">
        <v>308</v>
      </c>
      <c r="B19" s="290">
        <v>2722</v>
      </c>
      <c r="C19" s="290">
        <v>302</v>
      </c>
      <c r="D19" s="291">
        <v>146179233.19999999</v>
      </c>
      <c r="E19" s="291">
        <v>144779858.40000001</v>
      </c>
      <c r="F19" s="291">
        <v>19305415.699999999</v>
      </c>
      <c r="G19" s="291">
        <v>84477657.200000003</v>
      </c>
      <c r="H19" s="291">
        <v>32412373.800000001</v>
      </c>
      <c r="I19" s="291">
        <v>42205500.600000001</v>
      </c>
      <c r="J19" s="291">
        <v>9681366.0999999996</v>
      </c>
      <c r="K19" s="291">
        <v>3984430.2</v>
      </c>
      <c r="L19" s="291">
        <v>63537333</v>
      </c>
      <c r="M19" s="291">
        <v>34180381.200000003</v>
      </c>
      <c r="N19" s="291">
        <v>29356951.799999997</v>
      </c>
      <c r="O19" s="291">
        <v>43047336.100000001</v>
      </c>
      <c r="P19" s="291">
        <v>35104404.700000003</v>
      </c>
      <c r="Q19" s="292">
        <v>5843769.2000000002</v>
      </c>
      <c r="R19" s="310">
        <v>40511523.700000003</v>
      </c>
      <c r="S19" s="291">
        <v>145530950.09999999</v>
      </c>
      <c r="T19" s="291">
        <v>128268303.3</v>
      </c>
      <c r="U19" s="291">
        <v>637992.6</v>
      </c>
      <c r="V19" s="291">
        <v>16624654.199999997</v>
      </c>
      <c r="W19" s="291">
        <v>2153735.1</v>
      </c>
      <c r="X19" s="291">
        <v>3099373.9</v>
      </c>
      <c r="Y19" s="291">
        <v>1055238.7</v>
      </c>
      <c r="Z19" s="291">
        <v>957627</v>
      </c>
      <c r="AA19" s="291">
        <v>10525574.800000001</v>
      </c>
      <c r="AB19" s="291">
        <v>10630644.300000001</v>
      </c>
      <c r="AC19" s="291">
        <v>282056</v>
      </c>
      <c r="AD19" s="291">
        <v>10912700.300000001</v>
      </c>
      <c r="AE19" s="291">
        <v>14303527.300000001</v>
      </c>
      <c r="AF19" s="291">
        <v>3032460.8</v>
      </c>
      <c r="AG19" s="293">
        <v>925961</v>
      </c>
    </row>
    <row r="20" spans="1:39" ht="30.75" customHeight="1">
      <c r="A20" s="304" t="s">
        <v>599</v>
      </c>
      <c r="B20" s="290">
        <v>2657</v>
      </c>
      <c r="C20" s="290">
        <v>326</v>
      </c>
      <c r="D20" s="291">
        <v>152975567</v>
      </c>
      <c r="E20" s="291">
        <v>151516395.80000001</v>
      </c>
      <c r="F20" s="291">
        <v>18185122.399999999</v>
      </c>
      <c r="G20" s="291">
        <v>89301180.599999994</v>
      </c>
      <c r="H20" s="291">
        <v>33952908.200000003</v>
      </c>
      <c r="I20" s="291">
        <v>41875609.600000001</v>
      </c>
      <c r="J20" s="291">
        <v>9574724.3000000007</v>
      </c>
      <c r="K20" s="291">
        <v>3507601.3</v>
      </c>
      <c r="L20" s="291">
        <v>66615406.5</v>
      </c>
      <c r="M20" s="291">
        <v>36440864.299999997</v>
      </c>
      <c r="N20" s="291">
        <f>L20-M20</f>
        <v>30174542.200000003</v>
      </c>
      <c r="O20" s="291">
        <v>44999589.399999999</v>
      </c>
      <c r="P20" s="291">
        <v>37176852.700000003</v>
      </c>
      <c r="Q20" s="292">
        <v>6697421.4000000004</v>
      </c>
      <c r="R20" s="310">
        <v>44243244.399999999</v>
      </c>
      <c r="S20" s="291">
        <v>151570051.90000001</v>
      </c>
      <c r="T20" s="291">
        <v>133624266.7</v>
      </c>
      <c r="U20" s="291">
        <v>667695.6</v>
      </c>
      <c r="V20" s="291">
        <f>S20-T20-U20</f>
        <v>17278089.600000001</v>
      </c>
      <c r="W20" s="291">
        <v>2285736.4</v>
      </c>
      <c r="X20" s="291">
        <v>3252754.7</v>
      </c>
      <c r="Y20" s="291">
        <v>1105501.8999999999</v>
      </c>
      <c r="Z20" s="291">
        <v>936876.6</v>
      </c>
      <c r="AA20" s="291">
        <v>10876346.1</v>
      </c>
      <c r="AB20" s="291">
        <v>10997631.300000001</v>
      </c>
      <c r="AC20" s="291">
        <v>394940</v>
      </c>
      <c r="AD20" s="291">
        <f>AB20+AC20</f>
        <v>11392571.300000001</v>
      </c>
      <c r="AE20" s="291">
        <v>14483779.4</v>
      </c>
      <c r="AF20" s="291">
        <v>2816904.2</v>
      </c>
      <c r="AG20" s="293">
        <v>868451</v>
      </c>
    </row>
    <row r="21" spans="1:39" ht="21" customHeight="1">
      <c r="A21" s="49" t="s">
        <v>309</v>
      </c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3"/>
      <c r="R21" s="311"/>
      <c r="S21" s="290"/>
      <c r="T21" s="290"/>
      <c r="U21" s="290"/>
      <c r="V21" s="291"/>
      <c r="W21" s="290"/>
      <c r="X21" s="290"/>
      <c r="Y21" s="290"/>
      <c r="Z21" s="290"/>
      <c r="AA21" s="290"/>
      <c r="AB21" s="290"/>
      <c r="AC21" s="290"/>
      <c r="AD21" s="291"/>
      <c r="AE21" s="290"/>
      <c r="AF21" s="290"/>
      <c r="AG21" s="293"/>
    </row>
    <row r="22" spans="1:39" s="1" customFormat="1" ht="21" customHeight="1">
      <c r="A22" s="294" t="s">
        <v>27</v>
      </c>
      <c r="B22" s="290">
        <v>29</v>
      </c>
      <c r="C22" s="290">
        <v>5</v>
      </c>
      <c r="D22" s="291">
        <v>1586258.3</v>
      </c>
      <c r="E22" s="291">
        <v>1580880.6</v>
      </c>
      <c r="F22" s="291">
        <v>33022.699999999997</v>
      </c>
      <c r="G22" s="291">
        <v>2794030.5</v>
      </c>
      <c r="H22" s="291">
        <v>1875333.6</v>
      </c>
      <c r="I22" s="291">
        <v>611492.5</v>
      </c>
      <c r="J22" s="291">
        <v>170690.3</v>
      </c>
      <c r="K22" s="291">
        <v>46372.9</v>
      </c>
      <c r="L22" s="291">
        <v>2801681.3</v>
      </c>
      <c r="M22" s="291">
        <v>968959.6</v>
      </c>
      <c r="N22" s="291">
        <f>L22-M22</f>
        <v>1832721.6999999997</v>
      </c>
      <c r="O22" s="291">
        <v>1731385.2</v>
      </c>
      <c r="P22" s="291">
        <v>1152278</v>
      </c>
      <c r="Q22" s="292">
        <v>579107</v>
      </c>
      <c r="R22" s="310">
        <v>1062644.5</v>
      </c>
      <c r="S22" s="291">
        <v>1614722.9</v>
      </c>
      <c r="T22" s="291">
        <v>1273692.8</v>
      </c>
      <c r="U22" s="291">
        <v>16750.5</v>
      </c>
      <c r="V22" s="291">
        <f t="shared" ref="V22:V48" si="0">S22-T22-U22</f>
        <v>324279.59999999986</v>
      </c>
      <c r="W22" s="291">
        <v>21532.1</v>
      </c>
      <c r="X22" s="291">
        <v>32565.4</v>
      </c>
      <c r="Y22" s="291">
        <v>56050</v>
      </c>
      <c r="Z22" s="291">
        <v>53448</v>
      </c>
      <c r="AA22" s="291">
        <v>214262</v>
      </c>
      <c r="AB22" s="291">
        <v>224642.7</v>
      </c>
      <c r="AC22" s="291">
        <v>54725.8</v>
      </c>
      <c r="AD22" s="291">
        <f t="shared" ref="AD22:AD48" si="1">AB22+AC22</f>
        <v>279368.5</v>
      </c>
      <c r="AE22" s="291">
        <v>341740.3</v>
      </c>
      <c r="AF22" s="291">
        <v>100175.4</v>
      </c>
      <c r="AG22" s="293">
        <v>11224</v>
      </c>
      <c r="AH22" s="4"/>
      <c r="AI22" s="4"/>
      <c r="AJ22" s="4"/>
      <c r="AK22" s="4"/>
      <c r="AL22" s="4"/>
      <c r="AM22" s="4"/>
    </row>
    <row r="23" spans="1:39" s="1" customFormat="1" ht="21" customHeight="1">
      <c r="A23" s="294" t="s">
        <v>310</v>
      </c>
      <c r="B23" s="290">
        <v>2628</v>
      </c>
      <c r="C23" s="290">
        <v>321</v>
      </c>
      <c r="D23" s="291">
        <v>151389308.69999999</v>
      </c>
      <c r="E23" s="291">
        <v>149935515.19999999</v>
      </c>
      <c r="F23" s="291">
        <v>18152099.699999999</v>
      </c>
      <c r="G23" s="291">
        <v>86507150.099999994</v>
      </c>
      <c r="H23" s="291">
        <v>32077574.600000001</v>
      </c>
      <c r="I23" s="291">
        <v>41264117.100000001</v>
      </c>
      <c r="J23" s="291">
        <v>9404034</v>
      </c>
      <c r="K23" s="291">
        <v>3461228.4</v>
      </c>
      <c r="L23" s="291">
        <v>63813725.200000003</v>
      </c>
      <c r="M23" s="291">
        <v>35471904.700000003</v>
      </c>
      <c r="N23" s="291">
        <f t="shared" ref="N23:N48" si="2">L23-M23</f>
        <v>28341820.5</v>
      </c>
      <c r="O23" s="291">
        <v>43268204.200000003</v>
      </c>
      <c r="P23" s="291">
        <v>36024574.700000003</v>
      </c>
      <c r="Q23" s="292">
        <v>6118314.4000000004</v>
      </c>
      <c r="R23" s="310">
        <v>43180599.899999999</v>
      </c>
      <c r="S23" s="291">
        <v>149955329</v>
      </c>
      <c r="T23" s="291">
        <v>132350573.90000001</v>
      </c>
      <c r="U23" s="291">
        <v>650945.1</v>
      </c>
      <c r="V23" s="291">
        <f t="shared" si="0"/>
        <v>16953809.999999993</v>
      </c>
      <c r="W23" s="291">
        <v>2264204.2999999998</v>
      </c>
      <c r="X23" s="291">
        <v>3220189.3</v>
      </c>
      <c r="Y23" s="291">
        <v>1049451.8999999999</v>
      </c>
      <c r="Z23" s="291">
        <v>883428.6</v>
      </c>
      <c r="AA23" s="291">
        <v>10662084.1</v>
      </c>
      <c r="AB23" s="291">
        <v>10772988.6</v>
      </c>
      <c r="AC23" s="291">
        <v>340214.2</v>
      </c>
      <c r="AD23" s="291">
        <f t="shared" si="1"/>
        <v>11113202.799999999</v>
      </c>
      <c r="AE23" s="291">
        <v>14142039.1</v>
      </c>
      <c r="AF23" s="291">
        <v>2716728.8</v>
      </c>
      <c r="AG23" s="293">
        <v>857227</v>
      </c>
      <c r="AH23" s="4"/>
      <c r="AI23" s="4"/>
      <c r="AJ23" s="4"/>
      <c r="AK23" s="4"/>
      <c r="AL23" s="4"/>
      <c r="AM23" s="4"/>
    </row>
    <row r="24" spans="1:39" ht="21" customHeight="1">
      <c r="A24" s="294" t="s">
        <v>311</v>
      </c>
      <c r="B24" s="290">
        <v>27</v>
      </c>
      <c r="C24" s="290">
        <v>7</v>
      </c>
      <c r="D24" s="291">
        <v>6916579.7000000002</v>
      </c>
      <c r="E24" s="291">
        <v>6676573</v>
      </c>
      <c r="F24" s="291">
        <v>514457.3</v>
      </c>
      <c r="G24" s="291">
        <v>5117568.2</v>
      </c>
      <c r="H24" s="291">
        <v>2057512</v>
      </c>
      <c r="I24" s="291">
        <v>1916022.4</v>
      </c>
      <c r="J24" s="291">
        <v>402959.4</v>
      </c>
      <c r="K24" s="291">
        <v>166162.5</v>
      </c>
      <c r="L24" s="291">
        <v>3500200.8</v>
      </c>
      <c r="M24" s="291">
        <v>1549745.6</v>
      </c>
      <c r="N24" s="291">
        <f t="shared" si="2"/>
        <v>1950455.1999999997</v>
      </c>
      <c r="O24" s="291">
        <v>3523091.1</v>
      </c>
      <c r="P24" s="291">
        <v>2843879.9</v>
      </c>
      <c r="Q24" s="292">
        <v>645743.6</v>
      </c>
      <c r="R24" s="310">
        <v>1594477</v>
      </c>
      <c r="S24" s="291">
        <v>6461345.9000000004</v>
      </c>
      <c r="T24" s="291">
        <v>5844509.7000000002</v>
      </c>
      <c r="U24" s="291">
        <v>23445</v>
      </c>
      <c r="V24" s="291">
        <f t="shared" si="0"/>
        <v>593391.20000000019</v>
      </c>
      <c r="W24" s="291">
        <v>73588.399999999994</v>
      </c>
      <c r="X24" s="291">
        <v>260464.6</v>
      </c>
      <c r="Y24" s="291">
        <v>82352.800000000003</v>
      </c>
      <c r="Z24" s="291">
        <v>90345.600000000006</v>
      </c>
      <c r="AA24" s="291">
        <v>195680.4</v>
      </c>
      <c r="AB24" s="291">
        <v>214465.6</v>
      </c>
      <c r="AC24" s="291">
        <v>45158.400000000001</v>
      </c>
      <c r="AD24" s="291">
        <f t="shared" si="1"/>
        <v>259624</v>
      </c>
      <c r="AE24" s="291">
        <v>341363.1</v>
      </c>
      <c r="AF24" s="291">
        <v>103318.6</v>
      </c>
      <c r="AG24" s="293">
        <v>44041</v>
      </c>
      <c r="AH24" s="5"/>
      <c r="AI24" s="5"/>
      <c r="AJ24" s="5"/>
      <c r="AK24" s="5"/>
      <c r="AL24" s="5"/>
      <c r="AM24" s="5"/>
    </row>
    <row r="25" spans="1:39" ht="21" customHeight="1">
      <c r="A25" s="294" t="s">
        <v>312</v>
      </c>
      <c r="B25" s="290">
        <v>40</v>
      </c>
      <c r="C25" s="290">
        <v>14</v>
      </c>
      <c r="D25" s="291">
        <v>3740985.7</v>
      </c>
      <c r="E25" s="291">
        <v>3662437.3</v>
      </c>
      <c r="F25" s="291">
        <v>1351994.4</v>
      </c>
      <c r="G25" s="291">
        <v>8188005.7000000002</v>
      </c>
      <c r="H25" s="291">
        <v>2111121.6</v>
      </c>
      <c r="I25" s="291">
        <v>3484889.7</v>
      </c>
      <c r="J25" s="291">
        <v>387824.1</v>
      </c>
      <c r="K25" s="291">
        <v>191129.2</v>
      </c>
      <c r="L25" s="291">
        <v>2818262</v>
      </c>
      <c r="M25" s="291">
        <v>983077.7</v>
      </c>
      <c r="N25" s="291">
        <f t="shared" si="2"/>
        <v>1835184.3</v>
      </c>
      <c r="O25" s="291">
        <v>5539387.7999999998</v>
      </c>
      <c r="P25" s="291">
        <v>3905713.7</v>
      </c>
      <c r="Q25" s="292">
        <v>1632619.4</v>
      </c>
      <c r="R25" s="310">
        <v>2648617.7000000002</v>
      </c>
      <c r="S25" s="291">
        <v>4948721.7</v>
      </c>
      <c r="T25" s="291">
        <v>4079326.6</v>
      </c>
      <c r="U25" s="291">
        <v>54266.400000000001</v>
      </c>
      <c r="V25" s="291">
        <f t="shared" si="0"/>
        <v>815128.70000000007</v>
      </c>
      <c r="W25" s="291">
        <v>255752.5</v>
      </c>
      <c r="X25" s="291">
        <v>242254.7</v>
      </c>
      <c r="Y25" s="291">
        <v>72375.600000000006</v>
      </c>
      <c r="Z25" s="291">
        <v>59932.2</v>
      </c>
      <c r="AA25" s="291">
        <v>302741.5</v>
      </c>
      <c r="AB25" s="291">
        <v>323639.59999999998</v>
      </c>
      <c r="AC25" s="291">
        <v>46429</v>
      </c>
      <c r="AD25" s="291">
        <f t="shared" si="1"/>
        <v>370068.6</v>
      </c>
      <c r="AE25" s="291">
        <v>490796.9</v>
      </c>
      <c r="AF25" s="291">
        <v>112884.5</v>
      </c>
      <c r="AG25" s="293">
        <v>32398</v>
      </c>
      <c r="AH25" s="5"/>
      <c r="AI25" s="5"/>
      <c r="AJ25" s="5"/>
      <c r="AK25" s="5"/>
      <c r="AL25" s="5"/>
      <c r="AM25" s="5"/>
    </row>
    <row r="26" spans="1:39" ht="21" customHeight="1">
      <c r="A26" s="294" t="s">
        <v>313</v>
      </c>
      <c r="B26" s="290">
        <v>94</v>
      </c>
      <c r="C26" s="290">
        <v>25</v>
      </c>
      <c r="D26" s="291">
        <v>11956828.9</v>
      </c>
      <c r="E26" s="291">
        <v>11864874.6</v>
      </c>
      <c r="F26" s="291">
        <v>482648.8</v>
      </c>
      <c r="G26" s="291">
        <v>10053351.4</v>
      </c>
      <c r="H26" s="291">
        <v>3063027.4</v>
      </c>
      <c r="I26" s="291">
        <v>4292056.4000000004</v>
      </c>
      <c r="J26" s="291">
        <v>357021.8</v>
      </c>
      <c r="K26" s="291">
        <v>466367</v>
      </c>
      <c r="L26" s="291">
        <v>3990354.7</v>
      </c>
      <c r="M26" s="291">
        <v>1390892.7</v>
      </c>
      <c r="N26" s="291">
        <f t="shared" si="2"/>
        <v>2599462</v>
      </c>
      <c r="O26" s="291">
        <v>6055258.9000000004</v>
      </c>
      <c r="P26" s="291">
        <v>4771285.4000000004</v>
      </c>
      <c r="Q26" s="292">
        <v>1200215.7</v>
      </c>
      <c r="R26" s="310">
        <v>3985004.1</v>
      </c>
      <c r="S26" s="291">
        <v>11784304.300000001</v>
      </c>
      <c r="T26" s="291">
        <v>10889883.199999999</v>
      </c>
      <c r="U26" s="291">
        <v>54013.8</v>
      </c>
      <c r="V26" s="291">
        <f t="shared" si="0"/>
        <v>840407.30000000144</v>
      </c>
      <c r="W26" s="291">
        <v>97752.2</v>
      </c>
      <c r="X26" s="291">
        <v>385237.5</v>
      </c>
      <c r="Y26" s="291">
        <v>149452.29999999999</v>
      </c>
      <c r="Z26" s="291">
        <v>149845.1</v>
      </c>
      <c r="AA26" s="291">
        <v>243653.4</v>
      </c>
      <c r="AB26" s="291">
        <v>263753.40000000002</v>
      </c>
      <c r="AC26" s="291">
        <v>48438.1</v>
      </c>
      <c r="AD26" s="291">
        <f t="shared" si="1"/>
        <v>312191.5</v>
      </c>
      <c r="AE26" s="291">
        <v>407577.3</v>
      </c>
      <c r="AF26" s="291">
        <v>89676.7</v>
      </c>
      <c r="AG26" s="293">
        <v>59300</v>
      </c>
      <c r="AH26" s="5"/>
      <c r="AI26" s="5"/>
      <c r="AJ26" s="5"/>
      <c r="AK26" s="5"/>
      <c r="AL26" s="5"/>
      <c r="AM26" s="5"/>
    </row>
    <row r="27" spans="1:39" ht="21" customHeight="1">
      <c r="A27" s="294" t="s">
        <v>314</v>
      </c>
      <c r="B27" s="290">
        <v>11</v>
      </c>
      <c r="C27" s="290">
        <v>1</v>
      </c>
      <c r="D27" s="291">
        <v>1154044.8999999999</v>
      </c>
      <c r="E27" s="291">
        <v>1159953.1000000001</v>
      </c>
      <c r="F27" s="291">
        <v>152811.4</v>
      </c>
      <c r="G27" s="291">
        <v>862600.7</v>
      </c>
      <c r="H27" s="291">
        <v>173069.2</v>
      </c>
      <c r="I27" s="291">
        <v>446783.3</v>
      </c>
      <c r="J27" s="291">
        <v>67886.899999999994</v>
      </c>
      <c r="K27" s="291">
        <v>54220.800000000003</v>
      </c>
      <c r="L27" s="291">
        <v>322830.09999999998</v>
      </c>
      <c r="M27" s="291">
        <v>151342.1</v>
      </c>
      <c r="N27" s="291">
        <f t="shared" si="2"/>
        <v>171487.99999999997</v>
      </c>
      <c r="O27" s="291">
        <v>309685.7</v>
      </c>
      <c r="P27" s="291">
        <v>285864.2</v>
      </c>
      <c r="Q27" s="292">
        <v>23821.4</v>
      </c>
      <c r="R27" s="310">
        <v>552914.9</v>
      </c>
      <c r="S27" s="291">
        <v>1202657.3999999999</v>
      </c>
      <c r="T27" s="291">
        <v>1066495.5</v>
      </c>
      <c r="U27" s="291">
        <v>6455.3</v>
      </c>
      <c r="V27" s="291">
        <f t="shared" si="0"/>
        <v>129706.5999999999</v>
      </c>
      <c r="W27" s="291">
        <v>32095.200000000001</v>
      </c>
      <c r="X27" s="291">
        <v>48136.4</v>
      </c>
      <c r="Y27" s="291">
        <v>6789.9</v>
      </c>
      <c r="Z27" s="291">
        <v>8287.6</v>
      </c>
      <c r="AA27" s="291">
        <v>46463.4</v>
      </c>
      <c r="AB27" s="291">
        <v>47788.4</v>
      </c>
      <c r="AC27" s="291">
        <v>380.2</v>
      </c>
      <c r="AD27" s="291">
        <f t="shared" si="1"/>
        <v>48168.6</v>
      </c>
      <c r="AE27" s="291">
        <v>74925.399999999994</v>
      </c>
      <c r="AF27" s="291">
        <v>20681.7</v>
      </c>
      <c r="AG27" s="293">
        <v>10246</v>
      </c>
      <c r="AH27" s="5"/>
      <c r="AI27" s="5"/>
      <c r="AJ27" s="5"/>
      <c r="AK27" s="5"/>
      <c r="AL27" s="5"/>
      <c r="AM27" s="5"/>
    </row>
    <row r="28" spans="1:39" ht="21" customHeight="1">
      <c r="A28" s="294" t="s">
        <v>315</v>
      </c>
      <c r="B28" s="290">
        <v>32</v>
      </c>
      <c r="C28" s="290">
        <v>2</v>
      </c>
      <c r="D28" s="291">
        <v>1625818</v>
      </c>
      <c r="E28" s="291">
        <v>1604337.5</v>
      </c>
      <c r="F28" s="291">
        <v>63277.5</v>
      </c>
      <c r="G28" s="291">
        <v>1008100.6</v>
      </c>
      <c r="H28" s="291">
        <v>391200.2</v>
      </c>
      <c r="I28" s="291">
        <v>463501.7</v>
      </c>
      <c r="J28" s="291">
        <v>31306.9</v>
      </c>
      <c r="K28" s="291">
        <v>25606.7</v>
      </c>
      <c r="L28" s="291">
        <v>581343.5</v>
      </c>
      <c r="M28" s="291">
        <v>229287.2</v>
      </c>
      <c r="N28" s="291">
        <f t="shared" si="2"/>
        <v>352056.3</v>
      </c>
      <c r="O28" s="291">
        <v>400713.1</v>
      </c>
      <c r="P28" s="291">
        <v>369168.8</v>
      </c>
      <c r="Q28" s="292">
        <v>11642.2</v>
      </c>
      <c r="R28" s="310">
        <v>607387.30000000005</v>
      </c>
      <c r="S28" s="291">
        <v>1654602.8</v>
      </c>
      <c r="T28" s="291">
        <v>1363982</v>
      </c>
      <c r="U28" s="291">
        <v>7873</v>
      </c>
      <c r="V28" s="291">
        <f t="shared" si="0"/>
        <v>282747.80000000005</v>
      </c>
      <c r="W28" s="291">
        <v>22991.1</v>
      </c>
      <c r="X28" s="291">
        <v>52357.3</v>
      </c>
      <c r="Y28" s="291">
        <v>28623.200000000001</v>
      </c>
      <c r="Z28" s="291">
        <v>27663</v>
      </c>
      <c r="AA28" s="291">
        <v>183257.8</v>
      </c>
      <c r="AB28" s="291">
        <v>185263.2</v>
      </c>
      <c r="AC28" s="291">
        <v>2199.3000000000002</v>
      </c>
      <c r="AD28" s="291">
        <f t="shared" si="1"/>
        <v>187462.5</v>
      </c>
      <c r="AE28" s="291">
        <v>210406.9</v>
      </c>
      <c r="AF28" s="291">
        <v>17270.7</v>
      </c>
      <c r="AG28" s="293">
        <v>7991</v>
      </c>
      <c r="AH28" s="5"/>
      <c r="AI28" s="5"/>
      <c r="AJ28" s="5"/>
      <c r="AK28" s="5"/>
      <c r="AL28" s="5"/>
      <c r="AM28" s="5"/>
    </row>
    <row r="29" spans="1:39" ht="21" customHeight="1">
      <c r="A29" s="294" t="s">
        <v>316</v>
      </c>
      <c r="B29" s="290">
        <v>43</v>
      </c>
      <c r="C29" s="290">
        <v>1</v>
      </c>
      <c r="D29" s="291">
        <v>2885188.2</v>
      </c>
      <c r="E29" s="291">
        <v>2869879.6</v>
      </c>
      <c r="F29" s="291">
        <v>3721.9</v>
      </c>
      <c r="G29" s="291">
        <v>914175.8</v>
      </c>
      <c r="H29" s="291">
        <v>390774</v>
      </c>
      <c r="I29" s="291">
        <v>403995.1</v>
      </c>
      <c r="J29" s="291">
        <v>55675.3</v>
      </c>
      <c r="K29" s="291">
        <v>41664.699999999997</v>
      </c>
      <c r="L29" s="291">
        <v>677167.2</v>
      </c>
      <c r="M29" s="291">
        <v>297681.90000000002</v>
      </c>
      <c r="N29" s="291">
        <f t="shared" si="2"/>
        <v>379485.29999999993</v>
      </c>
      <c r="O29" s="291">
        <v>245436.7</v>
      </c>
      <c r="P29" s="291">
        <v>236992.3</v>
      </c>
      <c r="Q29" s="292">
        <v>5697.3</v>
      </c>
      <c r="R29" s="310">
        <v>668739.1</v>
      </c>
      <c r="S29" s="291">
        <v>2713106.6</v>
      </c>
      <c r="T29" s="291">
        <v>2321310.9</v>
      </c>
      <c r="U29" s="291">
        <v>11078.8</v>
      </c>
      <c r="V29" s="291">
        <f t="shared" si="0"/>
        <v>380716.9000000002</v>
      </c>
      <c r="W29" s="291">
        <v>25074</v>
      </c>
      <c r="X29" s="291">
        <v>37772.300000000003</v>
      </c>
      <c r="Y29" s="291">
        <v>15686.2</v>
      </c>
      <c r="Z29" s="291">
        <v>14238.8</v>
      </c>
      <c r="AA29" s="291">
        <v>302154.40000000002</v>
      </c>
      <c r="AB29" s="291">
        <v>298529</v>
      </c>
      <c r="AC29" s="291">
        <v>1344.9</v>
      </c>
      <c r="AD29" s="291">
        <f t="shared" si="1"/>
        <v>299873.90000000002</v>
      </c>
      <c r="AE29" s="291">
        <v>352658.3</v>
      </c>
      <c r="AF29" s="291">
        <v>43050.5</v>
      </c>
      <c r="AG29" s="293">
        <v>12565</v>
      </c>
      <c r="AH29" s="5"/>
      <c r="AI29" s="5"/>
      <c r="AJ29" s="5"/>
      <c r="AK29" s="5"/>
      <c r="AL29" s="5"/>
      <c r="AM29" s="5"/>
    </row>
    <row r="30" spans="1:39" ht="21" customHeight="1">
      <c r="A30" s="294" t="s">
        <v>317</v>
      </c>
      <c r="B30" s="291">
        <v>2381</v>
      </c>
      <c r="C30" s="291">
        <v>271</v>
      </c>
      <c r="D30" s="291">
        <v>123109863.3</v>
      </c>
      <c r="E30" s="291">
        <v>122097460.09999999</v>
      </c>
      <c r="F30" s="291">
        <v>15583188.4</v>
      </c>
      <c r="G30" s="291">
        <v>60363347.700000003</v>
      </c>
      <c r="H30" s="291">
        <v>23890870.199999999</v>
      </c>
      <c r="I30" s="291">
        <v>30256868.5</v>
      </c>
      <c r="J30" s="291">
        <v>8101359.5999999996</v>
      </c>
      <c r="K30" s="291">
        <v>2516077.5</v>
      </c>
      <c r="L30" s="291">
        <v>51923566.899999999</v>
      </c>
      <c r="M30" s="291">
        <v>30869877.5</v>
      </c>
      <c r="N30" s="291">
        <f t="shared" si="2"/>
        <v>21053689.399999999</v>
      </c>
      <c r="O30" s="291">
        <v>27194630.899999999</v>
      </c>
      <c r="P30" s="291">
        <v>23611670.399999999</v>
      </c>
      <c r="Q30" s="292">
        <v>2598574.7999999998</v>
      </c>
      <c r="R30" s="310">
        <v>33123459.800000001</v>
      </c>
      <c r="S30" s="291">
        <v>121190590.3</v>
      </c>
      <c r="T30" s="291">
        <v>106785066</v>
      </c>
      <c r="U30" s="291">
        <v>493812.8</v>
      </c>
      <c r="V30" s="291">
        <f t="shared" si="0"/>
        <v>13911711.499999996</v>
      </c>
      <c r="W30" s="291">
        <v>1756950.9</v>
      </c>
      <c r="X30" s="291">
        <v>2193966.5</v>
      </c>
      <c r="Y30" s="291">
        <v>694171.9</v>
      </c>
      <c r="Z30" s="291">
        <v>533116.30000000005</v>
      </c>
      <c r="AA30" s="291">
        <v>9388133.1999999993</v>
      </c>
      <c r="AB30" s="291">
        <v>9439549.4000000004</v>
      </c>
      <c r="AC30" s="291">
        <v>196264.3</v>
      </c>
      <c r="AD30" s="291">
        <f t="shared" si="1"/>
        <v>9635813.7000000011</v>
      </c>
      <c r="AE30" s="291">
        <v>12264311.199999999</v>
      </c>
      <c r="AF30" s="291">
        <v>2329846.1</v>
      </c>
      <c r="AG30" s="292">
        <v>690686</v>
      </c>
      <c r="AH30" s="5"/>
      <c r="AI30" s="5"/>
      <c r="AJ30" s="5"/>
      <c r="AK30" s="5"/>
      <c r="AL30" s="5"/>
      <c r="AM30" s="5"/>
    </row>
    <row r="31" spans="1:39" ht="21" customHeight="1">
      <c r="A31" s="49" t="s">
        <v>318</v>
      </c>
      <c r="B31" s="295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1"/>
      <c r="O31" s="295"/>
      <c r="P31" s="295"/>
      <c r="Q31" s="299"/>
      <c r="R31" s="295"/>
      <c r="S31" s="295"/>
      <c r="T31" s="295"/>
      <c r="U31" s="295"/>
      <c r="V31" s="291"/>
      <c r="W31" s="295"/>
      <c r="X31" s="295"/>
      <c r="Y31" s="295"/>
      <c r="Z31" s="295"/>
      <c r="AA31" s="295"/>
      <c r="AB31" s="295"/>
      <c r="AC31" s="295"/>
      <c r="AD31" s="291"/>
      <c r="AE31" s="295"/>
      <c r="AF31" s="295"/>
      <c r="AG31" s="296"/>
    </row>
    <row r="32" spans="1:39" ht="21" customHeight="1">
      <c r="A32" s="49" t="s">
        <v>319</v>
      </c>
      <c r="B32" s="297">
        <v>26</v>
      </c>
      <c r="C32" s="297">
        <v>5</v>
      </c>
      <c r="D32" s="298">
        <v>1430865.1</v>
      </c>
      <c r="E32" s="298">
        <v>1424017.1</v>
      </c>
      <c r="F32" s="298"/>
      <c r="G32" s="298">
        <v>1097713.3999999999</v>
      </c>
      <c r="H32" s="298">
        <v>674517.8</v>
      </c>
      <c r="I32" s="298">
        <v>341743.9</v>
      </c>
      <c r="J32" s="298">
        <v>29521.8</v>
      </c>
      <c r="K32" s="298">
        <v>8549.6</v>
      </c>
      <c r="L32" s="298">
        <v>1313093.2</v>
      </c>
      <c r="M32" s="298">
        <v>673178.5</v>
      </c>
      <c r="N32" s="291">
        <f t="shared" si="2"/>
        <v>639914.69999999995</v>
      </c>
      <c r="O32" s="298">
        <v>605255.6</v>
      </c>
      <c r="P32" s="298">
        <v>278535.90000000002</v>
      </c>
      <c r="Q32" s="292">
        <v>307810.59999999998</v>
      </c>
      <c r="R32" s="312">
        <v>492457.5</v>
      </c>
      <c r="S32" s="298">
        <v>1448699.2</v>
      </c>
      <c r="T32" s="298">
        <v>1356893.2</v>
      </c>
      <c r="U32" s="298">
        <v>3747.6</v>
      </c>
      <c r="V32" s="291">
        <f t="shared" si="0"/>
        <v>88058.4</v>
      </c>
      <c r="W32" s="298">
        <v>3217.2</v>
      </c>
      <c r="X32" s="298">
        <v>33882.699999999997</v>
      </c>
      <c r="Y32" s="298">
        <v>13318.2</v>
      </c>
      <c r="Z32" s="298">
        <v>14081.4</v>
      </c>
      <c r="AA32" s="298">
        <v>38214</v>
      </c>
      <c r="AB32" s="298">
        <v>51924.4</v>
      </c>
      <c r="AC32" s="298">
        <v>1901.4</v>
      </c>
      <c r="AD32" s="291">
        <f t="shared" si="1"/>
        <v>53825.8</v>
      </c>
      <c r="AE32" s="298">
        <v>102604.6</v>
      </c>
      <c r="AF32" s="298">
        <v>46798.3</v>
      </c>
      <c r="AG32" s="296">
        <v>10139</v>
      </c>
    </row>
    <row r="33" spans="1:39" ht="21" customHeight="1">
      <c r="A33" s="49" t="s">
        <v>320</v>
      </c>
      <c r="B33" s="297">
        <v>43</v>
      </c>
      <c r="C33" s="297">
        <v>2</v>
      </c>
      <c r="D33" s="298">
        <v>2974642.6</v>
      </c>
      <c r="E33" s="298">
        <v>2961800.2</v>
      </c>
      <c r="F33" s="298"/>
      <c r="G33" s="298">
        <v>1002307.1</v>
      </c>
      <c r="H33" s="298">
        <v>377177.2</v>
      </c>
      <c r="I33" s="298">
        <v>423710.3</v>
      </c>
      <c r="J33" s="298">
        <v>69432.100000000006</v>
      </c>
      <c r="K33" s="298">
        <v>58511.6</v>
      </c>
      <c r="L33" s="298">
        <v>608280.80000000005</v>
      </c>
      <c r="M33" s="298">
        <v>262213.40000000002</v>
      </c>
      <c r="N33" s="291">
        <f t="shared" si="2"/>
        <v>346067.4</v>
      </c>
      <c r="O33" s="298">
        <v>380399.6</v>
      </c>
      <c r="P33" s="298">
        <v>358253.4</v>
      </c>
      <c r="Q33" s="292">
        <v>5347.4</v>
      </c>
      <c r="R33" s="312">
        <v>621907.4</v>
      </c>
      <c r="S33" s="298">
        <v>2798384.7</v>
      </c>
      <c r="T33" s="298">
        <v>2386149.1</v>
      </c>
      <c r="U33" s="298">
        <v>10276</v>
      </c>
      <c r="V33" s="291">
        <f t="shared" si="0"/>
        <v>401959.60000000009</v>
      </c>
      <c r="W33" s="298">
        <v>26020.5</v>
      </c>
      <c r="X33" s="298">
        <v>60350.7</v>
      </c>
      <c r="Y33" s="298">
        <v>23926</v>
      </c>
      <c r="Z33" s="298">
        <v>22730.400000000001</v>
      </c>
      <c r="AA33" s="298">
        <v>291860.3</v>
      </c>
      <c r="AB33" s="298">
        <v>292433.90000000002</v>
      </c>
      <c r="AC33" s="298">
        <v>2199.3000000000002</v>
      </c>
      <c r="AD33" s="291">
        <f t="shared" si="1"/>
        <v>294633.2</v>
      </c>
      <c r="AE33" s="298">
        <v>350648.7</v>
      </c>
      <c r="AF33" s="298">
        <v>47938.8</v>
      </c>
      <c r="AG33" s="296">
        <v>14490</v>
      </c>
    </row>
    <row r="34" spans="1:39" ht="21" customHeight="1">
      <c r="A34" s="49" t="s">
        <v>321</v>
      </c>
      <c r="B34" s="297">
        <v>3</v>
      </c>
      <c r="C34" s="297">
        <v>1</v>
      </c>
      <c r="D34" s="298">
        <v>11171</v>
      </c>
      <c r="E34" s="298">
        <v>11136.4</v>
      </c>
      <c r="F34" s="298">
        <v>5511.7</v>
      </c>
      <c r="G34" s="298">
        <v>15298.8</v>
      </c>
      <c r="H34" s="298">
        <v>6716.1</v>
      </c>
      <c r="I34" s="298">
        <v>7630.5</v>
      </c>
      <c r="J34" s="298">
        <v>3160.9</v>
      </c>
      <c r="K34" s="298">
        <v>237.4</v>
      </c>
      <c r="L34" s="298">
        <v>10331.4</v>
      </c>
      <c r="M34" s="298">
        <v>3644.5</v>
      </c>
      <c r="N34" s="291">
        <f t="shared" si="2"/>
        <v>6686.9</v>
      </c>
      <c r="O34" s="298">
        <v>6545.7</v>
      </c>
      <c r="P34" s="298">
        <v>6545.7</v>
      </c>
      <c r="Q34" s="292"/>
      <c r="R34" s="312">
        <v>8753.1</v>
      </c>
      <c r="S34" s="298">
        <v>12816.4</v>
      </c>
      <c r="T34" s="298">
        <v>10144.1</v>
      </c>
      <c r="U34" s="298">
        <v>97.5</v>
      </c>
      <c r="V34" s="291">
        <f t="shared" si="0"/>
        <v>2574.7999999999993</v>
      </c>
      <c r="W34" s="298">
        <v>292.10000000000002</v>
      </c>
      <c r="X34" s="298">
        <v>1681.8</v>
      </c>
      <c r="Y34" s="298">
        <v>146.30000000000001</v>
      </c>
      <c r="Z34" s="298">
        <v>154.30000000000001</v>
      </c>
      <c r="AA34" s="298">
        <v>454.7</v>
      </c>
      <c r="AB34" s="298">
        <v>578.5</v>
      </c>
      <c r="AC34" s="298">
        <v>76.599999999999994</v>
      </c>
      <c r="AD34" s="291">
        <f t="shared" si="1"/>
        <v>655.1</v>
      </c>
      <c r="AE34" s="298">
        <v>952.4</v>
      </c>
      <c r="AF34" s="298">
        <v>276.39999999999998</v>
      </c>
      <c r="AG34" s="296">
        <v>510</v>
      </c>
    </row>
    <row r="35" spans="1:39" ht="21" customHeight="1">
      <c r="A35" s="49" t="s">
        <v>322</v>
      </c>
      <c r="B35" s="297"/>
      <c r="C35" s="297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1"/>
      <c r="O35" s="298"/>
      <c r="P35" s="298"/>
      <c r="Q35" s="292"/>
      <c r="R35" s="312"/>
      <c r="S35" s="298"/>
      <c r="T35" s="298"/>
      <c r="U35" s="298"/>
      <c r="V35" s="291"/>
      <c r="W35" s="298"/>
      <c r="X35" s="298"/>
      <c r="Y35" s="298"/>
      <c r="Z35" s="298"/>
      <c r="AA35" s="298"/>
      <c r="AB35" s="298"/>
      <c r="AC35" s="298"/>
      <c r="AD35" s="291"/>
      <c r="AE35" s="298"/>
      <c r="AF35" s="298"/>
      <c r="AG35" s="296"/>
    </row>
    <row r="36" spans="1:39" ht="21" customHeight="1">
      <c r="A36" s="49" t="s">
        <v>323</v>
      </c>
      <c r="B36" s="297">
        <v>382</v>
      </c>
      <c r="C36" s="297">
        <v>78</v>
      </c>
      <c r="D36" s="298">
        <v>22344420.600000001</v>
      </c>
      <c r="E36" s="298">
        <v>22150012</v>
      </c>
      <c r="F36" s="298">
        <v>1213759.8</v>
      </c>
      <c r="G36" s="298">
        <v>26024957.199999999</v>
      </c>
      <c r="H36" s="298">
        <v>9162661.9000000004</v>
      </c>
      <c r="I36" s="298">
        <v>9960020.8000000007</v>
      </c>
      <c r="J36" s="298">
        <v>1362363.5</v>
      </c>
      <c r="K36" s="298">
        <v>1036983.3</v>
      </c>
      <c r="L36" s="298">
        <v>12472034.9</v>
      </c>
      <c r="M36" s="298">
        <v>4283286.4000000004</v>
      </c>
      <c r="N36" s="291">
        <f t="shared" si="2"/>
        <v>8188748.5</v>
      </c>
      <c r="O36" s="298">
        <v>15879087</v>
      </c>
      <c r="P36" s="298">
        <v>11714585.800000001</v>
      </c>
      <c r="Q36" s="292">
        <v>4015822.4</v>
      </c>
      <c r="R36" s="312">
        <v>10132779.300000001</v>
      </c>
      <c r="S36" s="298">
        <v>23388534.399999999</v>
      </c>
      <c r="T36" s="298">
        <v>20367308.600000001</v>
      </c>
      <c r="U36" s="298">
        <v>133410.9</v>
      </c>
      <c r="V36" s="291">
        <f t="shared" si="0"/>
        <v>2887814.8999999971</v>
      </c>
      <c r="W36" s="298">
        <v>478704.9</v>
      </c>
      <c r="X36" s="298">
        <v>939003.9</v>
      </c>
      <c r="Y36" s="298">
        <v>381976.9</v>
      </c>
      <c r="Z36" s="298">
        <v>374091.4</v>
      </c>
      <c r="AA36" s="298">
        <v>1181328.1000000001</v>
      </c>
      <c r="AB36" s="298">
        <v>1231571.8</v>
      </c>
      <c r="AC36" s="298">
        <v>183395.6</v>
      </c>
      <c r="AD36" s="291">
        <f t="shared" si="1"/>
        <v>1414967.4000000001</v>
      </c>
      <c r="AE36" s="298">
        <v>1742997.7</v>
      </c>
      <c r="AF36" s="298">
        <v>377333.4</v>
      </c>
      <c r="AG36" s="296">
        <v>161676</v>
      </c>
    </row>
    <row r="37" spans="1:39" ht="21" customHeight="1">
      <c r="A37" s="49" t="s">
        <v>324</v>
      </c>
      <c r="B37" s="297">
        <v>67</v>
      </c>
      <c r="C37" s="297">
        <v>8</v>
      </c>
      <c r="D37" s="298">
        <v>9189962.6999999993</v>
      </c>
      <c r="E37" s="298">
        <v>8812144.0999999996</v>
      </c>
      <c r="F37" s="298">
        <v>771101.9</v>
      </c>
      <c r="G37" s="298">
        <v>5460363.7000000002</v>
      </c>
      <c r="H37" s="298">
        <v>1806672.4</v>
      </c>
      <c r="I37" s="298">
        <v>2818530.9</v>
      </c>
      <c r="J37" s="298">
        <v>670501.69999999995</v>
      </c>
      <c r="K37" s="298">
        <v>239762.1</v>
      </c>
      <c r="L37" s="298">
        <v>2932061.7</v>
      </c>
      <c r="M37" s="298">
        <v>1221465.8</v>
      </c>
      <c r="N37" s="291">
        <f t="shared" si="2"/>
        <v>1710595.9000000001</v>
      </c>
      <c r="O37" s="298">
        <v>3065300.4</v>
      </c>
      <c r="P37" s="298">
        <v>2764216.6</v>
      </c>
      <c r="Q37" s="292">
        <v>295137.7</v>
      </c>
      <c r="R37" s="312">
        <v>2395062.7999999998</v>
      </c>
      <c r="S37" s="298">
        <v>8388564.5</v>
      </c>
      <c r="T37" s="298">
        <v>7393305.7999999998</v>
      </c>
      <c r="U37" s="298">
        <v>38793.199999999997</v>
      </c>
      <c r="V37" s="291">
        <f t="shared" si="0"/>
        <v>956465.50000000023</v>
      </c>
      <c r="W37" s="298">
        <v>167529.29999999999</v>
      </c>
      <c r="X37" s="298">
        <v>243728</v>
      </c>
      <c r="Y37" s="298">
        <v>64722.2</v>
      </c>
      <c r="Z37" s="298">
        <v>66099.600000000006</v>
      </c>
      <c r="AA37" s="298">
        <v>508171.6</v>
      </c>
      <c r="AB37" s="298">
        <v>525245.80000000005</v>
      </c>
      <c r="AC37" s="298">
        <v>19485.5</v>
      </c>
      <c r="AD37" s="291">
        <f t="shared" si="1"/>
        <v>544731.30000000005</v>
      </c>
      <c r="AE37" s="298">
        <v>716796.4</v>
      </c>
      <c r="AF37" s="298">
        <v>152706.6</v>
      </c>
      <c r="AG37" s="296">
        <v>43584</v>
      </c>
    </row>
    <row r="38" spans="1:39" ht="21" customHeight="1">
      <c r="A38" s="49" t="s">
        <v>325</v>
      </c>
      <c r="B38" s="297">
        <v>1487</v>
      </c>
      <c r="C38" s="297">
        <v>103</v>
      </c>
      <c r="D38" s="298">
        <v>61678686.200000003</v>
      </c>
      <c r="E38" s="298">
        <v>61000984.899999999</v>
      </c>
      <c r="F38" s="298">
        <v>2733770.1</v>
      </c>
      <c r="G38" s="298">
        <v>31556382</v>
      </c>
      <c r="H38" s="298">
        <v>14515834.5</v>
      </c>
      <c r="I38" s="298">
        <v>13308992</v>
      </c>
      <c r="J38" s="298">
        <v>2511149.2999999998</v>
      </c>
      <c r="K38" s="298">
        <v>1302212.5</v>
      </c>
      <c r="L38" s="298">
        <v>22864658.800000001</v>
      </c>
      <c r="M38" s="298">
        <v>10360361.800000001</v>
      </c>
      <c r="N38" s="291">
        <f t="shared" si="2"/>
        <v>12504297</v>
      </c>
      <c r="O38" s="298">
        <v>11424594.199999999</v>
      </c>
      <c r="P38" s="298">
        <v>9377393.3000000007</v>
      </c>
      <c r="Q38" s="292">
        <v>1441611.5</v>
      </c>
      <c r="R38" s="312">
        <v>20095578.199999999</v>
      </c>
      <c r="S38" s="298">
        <v>60896001</v>
      </c>
      <c r="T38" s="298">
        <v>53106007.600000001</v>
      </c>
      <c r="U38" s="298">
        <v>160774.20000000001</v>
      </c>
      <c r="V38" s="291">
        <f t="shared" si="0"/>
        <v>7629219.1999999983</v>
      </c>
      <c r="W38" s="298">
        <v>999548.7</v>
      </c>
      <c r="X38" s="298">
        <v>1058043.6000000001</v>
      </c>
      <c r="Y38" s="298">
        <v>437204.8</v>
      </c>
      <c r="Z38" s="298">
        <v>282955.7</v>
      </c>
      <c r="AA38" s="298">
        <v>5199153.5999999996</v>
      </c>
      <c r="AB38" s="298">
        <v>5221619</v>
      </c>
      <c r="AC38" s="298">
        <v>55659.1</v>
      </c>
      <c r="AD38" s="291">
        <f t="shared" si="1"/>
        <v>5277278.0999999996</v>
      </c>
      <c r="AE38" s="298">
        <v>6547242.4000000004</v>
      </c>
      <c r="AF38" s="298">
        <v>1164330.2</v>
      </c>
      <c r="AG38" s="296">
        <v>346056</v>
      </c>
    </row>
    <row r="39" spans="1:39" ht="21" customHeight="1">
      <c r="A39" s="49" t="s">
        <v>326</v>
      </c>
      <c r="B39" s="297">
        <v>1</v>
      </c>
      <c r="C39" s="297"/>
      <c r="D39" s="298">
        <v>92599.2</v>
      </c>
      <c r="E39" s="298">
        <v>91890.3</v>
      </c>
      <c r="F39" s="298"/>
      <c r="G39" s="298">
        <v>34572.1</v>
      </c>
      <c r="H39" s="298">
        <v>24667</v>
      </c>
      <c r="I39" s="298">
        <v>9905.1</v>
      </c>
      <c r="J39" s="298">
        <v>60.1</v>
      </c>
      <c r="K39" s="298">
        <v>17.600000000000001</v>
      </c>
      <c r="L39" s="298">
        <v>30518.3</v>
      </c>
      <c r="M39" s="298">
        <v>6537.8</v>
      </c>
      <c r="N39" s="291">
        <f t="shared" si="2"/>
        <v>23980.5</v>
      </c>
      <c r="O39" s="298">
        <v>185.1</v>
      </c>
      <c r="P39" s="298">
        <v>56</v>
      </c>
      <c r="Q39" s="292">
        <v>129.1</v>
      </c>
      <c r="R39" s="312">
        <v>34387</v>
      </c>
      <c r="S39" s="298">
        <v>96628.7</v>
      </c>
      <c r="T39" s="298">
        <v>81545.3</v>
      </c>
      <c r="U39" s="298">
        <v>184.9</v>
      </c>
      <c r="V39" s="291">
        <f t="shared" si="0"/>
        <v>14898.499999999995</v>
      </c>
      <c r="W39" s="298">
        <v>165.8</v>
      </c>
      <c r="X39" s="298">
        <v>30.6</v>
      </c>
      <c r="Y39" s="298">
        <v>108.7</v>
      </c>
      <c r="Z39" s="298">
        <v>108.7</v>
      </c>
      <c r="AA39" s="298">
        <v>14593.4</v>
      </c>
      <c r="AB39" s="298">
        <v>14593.4</v>
      </c>
      <c r="AC39" s="298"/>
      <c r="AD39" s="291">
        <f t="shared" si="1"/>
        <v>14593.4</v>
      </c>
      <c r="AE39" s="298">
        <v>15564.1</v>
      </c>
      <c r="AF39" s="298">
        <v>785.8</v>
      </c>
      <c r="AG39" s="296">
        <v>154</v>
      </c>
    </row>
    <row r="40" spans="1:39" ht="21" customHeight="1">
      <c r="A40" s="49" t="s">
        <v>327</v>
      </c>
      <c r="B40" s="297">
        <v>177</v>
      </c>
      <c r="C40" s="297">
        <v>29</v>
      </c>
      <c r="D40" s="298">
        <v>8769904.3000000007</v>
      </c>
      <c r="E40" s="298">
        <v>8605380.6999999993</v>
      </c>
      <c r="F40" s="298">
        <v>2043829.8</v>
      </c>
      <c r="G40" s="298">
        <v>5161013.5</v>
      </c>
      <c r="H40" s="298">
        <v>1897119.4</v>
      </c>
      <c r="I40" s="298">
        <v>2823635</v>
      </c>
      <c r="J40" s="298">
        <v>691522.9</v>
      </c>
      <c r="K40" s="298">
        <v>262972.09999999998</v>
      </c>
      <c r="L40" s="298">
        <v>5083313.7</v>
      </c>
      <c r="M40" s="298">
        <v>3366106.1</v>
      </c>
      <c r="N40" s="291">
        <f t="shared" si="2"/>
        <v>1717207.6</v>
      </c>
      <c r="O40" s="298">
        <v>2626827.5</v>
      </c>
      <c r="P40" s="298">
        <v>2331993.9</v>
      </c>
      <c r="Q40" s="292">
        <v>176876.4</v>
      </c>
      <c r="R40" s="312">
        <v>2529959.2000000002</v>
      </c>
      <c r="S40" s="298">
        <v>8527033.3000000007</v>
      </c>
      <c r="T40" s="298">
        <v>7457174.0999999996</v>
      </c>
      <c r="U40" s="298">
        <v>23084.7</v>
      </c>
      <c r="V40" s="291">
        <f t="shared" si="0"/>
        <v>1046774.5000000012</v>
      </c>
      <c r="W40" s="298">
        <v>166160.70000000001</v>
      </c>
      <c r="X40" s="298">
        <v>216625.7</v>
      </c>
      <c r="Y40" s="298">
        <v>68616.600000000006</v>
      </c>
      <c r="Z40" s="298">
        <v>56971.1</v>
      </c>
      <c r="AA40" s="298">
        <v>602217.30000000005</v>
      </c>
      <c r="AB40" s="298">
        <v>599941.69999999995</v>
      </c>
      <c r="AC40" s="298">
        <v>43462.6</v>
      </c>
      <c r="AD40" s="291">
        <f t="shared" si="1"/>
        <v>643404.29999999993</v>
      </c>
      <c r="AE40" s="298">
        <v>773116.3</v>
      </c>
      <c r="AF40" s="298">
        <v>149988.6</v>
      </c>
      <c r="AG40" s="296">
        <v>65290</v>
      </c>
    </row>
    <row r="41" spans="1:39" ht="21" customHeight="1">
      <c r="A41" s="49" t="s">
        <v>328</v>
      </c>
      <c r="B41" s="297">
        <v>471</v>
      </c>
      <c r="C41" s="297">
        <v>100</v>
      </c>
      <c r="D41" s="298">
        <v>46483315.299999997</v>
      </c>
      <c r="E41" s="298">
        <v>46459030.100000001</v>
      </c>
      <c r="F41" s="298">
        <v>11417149.1</v>
      </c>
      <c r="G41" s="298">
        <v>18948572.800000001</v>
      </c>
      <c r="H41" s="298">
        <v>5487541.9000000004</v>
      </c>
      <c r="I41" s="298">
        <v>12181441.1</v>
      </c>
      <c r="J41" s="298">
        <v>4237012</v>
      </c>
      <c r="K41" s="298">
        <v>598355.1</v>
      </c>
      <c r="L41" s="298">
        <v>21301113.699999999</v>
      </c>
      <c r="M41" s="298">
        <v>16264070</v>
      </c>
      <c r="N41" s="291">
        <f t="shared" si="2"/>
        <v>5037043.6999999993</v>
      </c>
      <c r="O41" s="298">
        <v>11011394.300000001</v>
      </c>
      <c r="P41" s="298">
        <v>10345272.1</v>
      </c>
      <c r="Q41" s="292">
        <v>454686.3</v>
      </c>
      <c r="R41" s="312">
        <v>7932359.9000000004</v>
      </c>
      <c r="S41" s="298">
        <v>46013389.700000003</v>
      </c>
      <c r="T41" s="298">
        <v>41465738.899999999</v>
      </c>
      <c r="U41" s="298">
        <v>297326.59999999998</v>
      </c>
      <c r="V41" s="291">
        <f t="shared" si="0"/>
        <v>4250324.2000000048</v>
      </c>
      <c r="W41" s="298">
        <v>444097.2</v>
      </c>
      <c r="X41" s="298">
        <v>699407.7</v>
      </c>
      <c r="Y41" s="298">
        <v>115482.2</v>
      </c>
      <c r="Z41" s="298">
        <v>119684</v>
      </c>
      <c r="AA41" s="298">
        <v>3040353.1</v>
      </c>
      <c r="AB41" s="298">
        <v>3059722.8</v>
      </c>
      <c r="AC41" s="298">
        <v>88759.9</v>
      </c>
      <c r="AD41" s="291">
        <f t="shared" si="1"/>
        <v>3148482.6999999997</v>
      </c>
      <c r="AE41" s="298">
        <v>4233856.8</v>
      </c>
      <c r="AF41" s="298">
        <v>876746.1</v>
      </c>
      <c r="AG41" s="296">
        <v>226552</v>
      </c>
    </row>
    <row r="42" spans="1:39" ht="21" customHeight="1">
      <c r="A42" s="49" t="s">
        <v>329</v>
      </c>
      <c r="B42" s="295"/>
      <c r="C42" s="295"/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1"/>
      <c r="O42" s="295"/>
      <c r="P42" s="295"/>
      <c r="Q42" s="299"/>
      <c r="R42" s="295"/>
      <c r="S42" s="295"/>
      <c r="T42" s="295"/>
      <c r="U42" s="295"/>
      <c r="V42" s="291"/>
      <c r="W42" s="295"/>
      <c r="X42" s="295"/>
      <c r="Y42" s="295"/>
      <c r="Z42" s="295"/>
      <c r="AA42" s="295"/>
      <c r="AB42" s="295"/>
      <c r="AC42" s="295"/>
      <c r="AD42" s="291"/>
      <c r="AE42" s="295"/>
      <c r="AF42" s="295"/>
      <c r="AG42" s="299"/>
      <c r="AH42" s="9"/>
      <c r="AI42" s="9"/>
      <c r="AJ42" s="9"/>
      <c r="AK42" s="9"/>
      <c r="AL42" s="9"/>
      <c r="AM42" s="9"/>
    </row>
    <row r="43" spans="1:39" ht="21" customHeight="1">
      <c r="A43" s="49" t="s">
        <v>330</v>
      </c>
      <c r="B43" s="297">
        <v>995</v>
      </c>
      <c r="C43" s="297">
        <v>97</v>
      </c>
      <c r="D43" s="298">
        <v>34571221.100000001</v>
      </c>
      <c r="E43" s="298">
        <v>34193898.200000003</v>
      </c>
      <c r="F43" s="298">
        <v>4394296.8</v>
      </c>
      <c r="G43" s="298">
        <v>19527353</v>
      </c>
      <c r="H43" s="298">
        <v>7570418.9000000004</v>
      </c>
      <c r="I43" s="298">
        <v>9835597.5999999996</v>
      </c>
      <c r="J43" s="298">
        <v>1691936.2</v>
      </c>
      <c r="K43" s="298">
        <v>1053564.5</v>
      </c>
      <c r="L43" s="298">
        <v>14526488.300000001</v>
      </c>
      <c r="M43" s="298">
        <v>8042295.0999999996</v>
      </c>
      <c r="N43" s="291">
        <f t="shared" si="2"/>
        <v>6484193.2000000011</v>
      </c>
      <c r="O43" s="298">
        <v>8170069.7999999998</v>
      </c>
      <c r="P43" s="298">
        <v>6786533.2000000002</v>
      </c>
      <c r="Q43" s="292">
        <v>848887.6</v>
      </c>
      <c r="R43" s="312">
        <v>11335127.4</v>
      </c>
      <c r="S43" s="298">
        <v>34489896</v>
      </c>
      <c r="T43" s="298">
        <v>29595814.899999999</v>
      </c>
      <c r="U43" s="298">
        <v>151150.29999999999</v>
      </c>
      <c r="V43" s="291">
        <f t="shared" si="0"/>
        <v>4742930.8000000017</v>
      </c>
      <c r="W43" s="298">
        <v>1074879.8999999999</v>
      </c>
      <c r="X43" s="298">
        <v>764404.4</v>
      </c>
      <c r="Y43" s="298">
        <v>234532.7</v>
      </c>
      <c r="Z43" s="298">
        <v>178993.2</v>
      </c>
      <c r="AA43" s="298">
        <v>2762383.6</v>
      </c>
      <c r="AB43" s="298">
        <v>2784296.7</v>
      </c>
      <c r="AC43" s="298">
        <v>57289</v>
      </c>
      <c r="AD43" s="291">
        <f t="shared" si="1"/>
        <v>2841585.7</v>
      </c>
      <c r="AE43" s="298">
        <v>3616155.6</v>
      </c>
      <c r="AF43" s="298">
        <v>680522.2</v>
      </c>
      <c r="AG43" s="296">
        <v>273616</v>
      </c>
    </row>
    <row r="44" spans="1:39" ht="21" customHeight="1">
      <c r="A44" s="294" t="s">
        <v>331</v>
      </c>
      <c r="B44" s="297">
        <v>1662</v>
      </c>
      <c r="C44" s="297">
        <v>229</v>
      </c>
      <c r="D44" s="298">
        <v>118404345.90000001</v>
      </c>
      <c r="E44" s="298">
        <v>117322497.59999999</v>
      </c>
      <c r="F44" s="298">
        <v>13790825.6</v>
      </c>
      <c r="G44" s="298">
        <v>69773827.599999994</v>
      </c>
      <c r="H44" s="298">
        <v>26382489.300000001</v>
      </c>
      <c r="I44" s="298">
        <v>32040012</v>
      </c>
      <c r="J44" s="298">
        <v>7882788.0999999996</v>
      </c>
      <c r="K44" s="298">
        <v>2454036.7999999998</v>
      </c>
      <c r="L44" s="298">
        <v>52088918.200000003</v>
      </c>
      <c r="M44" s="298">
        <v>28398569.199999999</v>
      </c>
      <c r="N44" s="291">
        <f t="shared" si="2"/>
        <v>23690349.000000004</v>
      </c>
      <c r="O44" s="298">
        <v>36829519.600000001</v>
      </c>
      <c r="P44" s="298">
        <v>30390319.5</v>
      </c>
      <c r="Q44" s="292">
        <v>5848533.7999999998</v>
      </c>
      <c r="R44" s="312">
        <v>32908117</v>
      </c>
      <c r="S44" s="298">
        <v>117080155.90000001</v>
      </c>
      <c r="T44" s="298">
        <v>104028451.8</v>
      </c>
      <c r="U44" s="298">
        <v>516545.3</v>
      </c>
      <c r="V44" s="291">
        <f t="shared" si="0"/>
        <v>12535158.800000008</v>
      </c>
      <c r="W44" s="298">
        <v>1210856.5</v>
      </c>
      <c r="X44" s="298">
        <v>2488350.2999999998</v>
      </c>
      <c r="Y44" s="298">
        <v>870969.2</v>
      </c>
      <c r="Z44" s="298">
        <v>757883.4</v>
      </c>
      <c r="AA44" s="298">
        <v>8113962.5</v>
      </c>
      <c r="AB44" s="298">
        <v>8213334.5999999996</v>
      </c>
      <c r="AC44" s="298">
        <v>337651</v>
      </c>
      <c r="AD44" s="291">
        <f t="shared" si="1"/>
        <v>8550985.5999999996</v>
      </c>
      <c r="AE44" s="298">
        <v>10867623.800000001</v>
      </c>
      <c r="AF44" s="298">
        <v>2136382</v>
      </c>
      <c r="AG44" s="296">
        <v>594835</v>
      </c>
    </row>
    <row r="45" spans="1:39" ht="21" customHeight="1">
      <c r="A45" s="294" t="s">
        <v>332</v>
      </c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1"/>
      <c r="O45" s="297"/>
      <c r="P45" s="297"/>
      <c r="Q45" s="296"/>
      <c r="R45" s="295"/>
      <c r="S45" s="297"/>
      <c r="T45" s="297"/>
      <c r="U45" s="297"/>
      <c r="V45" s="291"/>
      <c r="W45" s="297"/>
      <c r="X45" s="297"/>
      <c r="Y45" s="297"/>
      <c r="Z45" s="297"/>
      <c r="AA45" s="297"/>
      <c r="AB45" s="297"/>
      <c r="AC45" s="297"/>
      <c r="AD45" s="291"/>
      <c r="AE45" s="297"/>
      <c r="AF45" s="297"/>
      <c r="AG45" s="296"/>
    </row>
    <row r="46" spans="1:39" ht="21" customHeight="1">
      <c r="A46" s="294" t="s">
        <v>333</v>
      </c>
      <c r="B46" s="297">
        <v>104</v>
      </c>
      <c r="C46" s="297">
        <v>5</v>
      </c>
      <c r="D46" s="298">
        <v>74796678.299999997</v>
      </c>
      <c r="E46" s="298">
        <v>73914482.299999997</v>
      </c>
      <c r="F46" s="298">
        <v>12515834.800000001</v>
      </c>
      <c r="G46" s="298">
        <v>47642964.100000001</v>
      </c>
      <c r="H46" s="298">
        <v>15092805.9</v>
      </c>
      <c r="I46" s="298">
        <v>23802633.300000001</v>
      </c>
      <c r="J46" s="298">
        <v>5315496.4000000004</v>
      </c>
      <c r="K46" s="298">
        <v>1735613.8</v>
      </c>
      <c r="L46" s="298">
        <v>35146830.100000001</v>
      </c>
      <c r="M46" s="298">
        <v>22155637.5</v>
      </c>
      <c r="N46" s="291">
        <f t="shared" si="2"/>
        <v>12991192.600000001</v>
      </c>
      <c r="O46" s="298">
        <v>25494796.899999999</v>
      </c>
      <c r="P46" s="298">
        <v>21416018.600000001</v>
      </c>
      <c r="Q46" s="292">
        <v>3903593.6</v>
      </c>
      <c r="R46" s="312">
        <v>22148166.5</v>
      </c>
      <c r="S46" s="298">
        <v>74300225.900000006</v>
      </c>
      <c r="T46" s="298">
        <v>65585213</v>
      </c>
      <c r="U46" s="298">
        <v>434847.2</v>
      </c>
      <c r="V46" s="291">
        <f t="shared" si="0"/>
        <v>8280165.7000000058</v>
      </c>
      <c r="W46" s="298">
        <v>1205360.8999999999</v>
      </c>
      <c r="X46" s="298">
        <v>1584136.8</v>
      </c>
      <c r="Y46" s="298">
        <v>466499.4</v>
      </c>
      <c r="Z46" s="298">
        <v>411266</v>
      </c>
      <c r="AA46" s="298">
        <v>5203062.8</v>
      </c>
      <c r="AB46" s="298">
        <v>5280591.7</v>
      </c>
      <c r="AC46" s="298">
        <v>100527</v>
      </c>
      <c r="AD46" s="291">
        <f t="shared" si="1"/>
        <v>5381118.7000000002</v>
      </c>
      <c r="AE46" s="298">
        <v>7003244.2999999998</v>
      </c>
      <c r="AF46" s="298">
        <v>1287459.1000000001</v>
      </c>
      <c r="AG46" s="296">
        <v>366295</v>
      </c>
    </row>
    <row r="47" spans="1:39" ht="21" customHeight="1">
      <c r="A47" s="294" t="s">
        <v>334</v>
      </c>
      <c r="B47" s="297">
        <v>420</v>
      </c>
      <c r="C47" s="297">
        <v>66</v>
      </c>
      <c r="D47" s="298">
        <v>31214040</v>
      </c>
      <c r="E47" s="298">
        <v>30966150.300000001</v>
      </c>
      <c r="F47" s="298">
        <v>3082599.4</v>
      </c>
      <c r="G47" s="298">
        <v>18554729.5</v>
      </c>
      <c r="H47" s="298">
        <v>7549950.4000000004</v>
      </c>
      <c r="I47" s="298">
        <v>9128711.9000000004</v>
      </c>
      <c r="J47" s="298">
        <v>1987425.1</v>
      </c>
      <c r="K47" s="298">
        <v>880830.1</v>
      </c>
      <c r="L47" s="298">
        <v>13684844.199999999</v>
      </c>
      <c r="M47" s="298">
        <v>6619725.4000000004</v>
      </c>
      <c r="N47" s="291">
        <f t="shared" si="2"/>
        <v>7065118.7999999989</v>
      </c>
      <c r="O47" s="298">
        <v>9565975.3000000007</v>
      </c>
      <c r="P47" s="298">
        <v>7943525.5</v>
      </c>
      <c r="Q47" s="292">
        <v>1404101.3</v>
      </c>
      <c r="R47" s="312">
        <v>8988749.9000000004</v>
      </c>
      <c r="S47" s="298">
        <v>30639294.300000001</v>
      </c>
      <c r="T47" s="298">
        <v>26889017</v>
      </c>
      <c r="U47" s="298">
        <v>97770.1</v>
      </c>
      <c r="V47" s="291">
        <f t="shared" si="0"/>
        <v>3652507.2000000007</v>
      </c>
      <c r="W47" s="298">
        <v>542283.9</v>
      </c>
      <c r="X47" s="298">
        <v>749253.5</v>
      </c>
      <c r="Y47" s="298">
        <v>279991.8</v>
      </c>
      <c r="Z47" s="298">
        <v>240248.7</v>
      </c>
      <c r="AA47" s="298">
        <v>2118586.6</v>
      </c>
      <c r="AB47" s="298">
        <v>2133185.7000000002</v>
      </c>
      <c r="AC47" s="298">
        <v>159688.70000000001</v>
      </c>
      <c r="AD47" s="291">
        <f t="shared" si="1"/>
        <v>2292874.4000000004</v>
      </c>
      <c r="AE47" s="298">
        <v>2817434.9</v>
      </c>
      <c r="AF47" s="298">
        <v>586167.69999999995</v>
      </c>
      <c r="AG47" s="296">
        <v>216093</v>
      </c>
    </row>
    <row r="48" spans="1:39" s="8" customFormat="1" ht="21" customHeight="1">
      <c r="A48" s="283" t="s">
        <v>335</v>
      </c>
      <c r="B48" s="300">
        <v>2133</v>
      </c>
      <c r="C48" s="300">
        <v>255</v>
      </c>
      <c r="D48" s="301">
        <v>46964848.700000003</v>
      </c>
      <c r="E48" s="301">
        <v>46635763.200000003</v>
      </c>
      <c r="F48" s="301">
        <v>2586688.2000000002</v>
      </c>
      <c r="G48" s="301">
        <v>23103487</v>
      </c>
      <c r="H48" s="301">
        <v>11310151.9</v>
      </c>
      <c r="I48" s="301">
        <v>8944264.4000000004</v>
      </c>
      <c r="J48" s="301">
        <v>2271802.7999999998</v>
      </c>
      <c r="K48" s="301">
        <v>891157.4</v>
      </c>
      <c r="L48" s="301">
        <v>17783732.199999999</v>
      </c>
      <c r="M48" s="301">
        <v>7665501.4000000004</v>
      </c>
      <c r="N48" s="472">
        <f t="shared" si="2"/>
        <v>10118230.799999999</v>
      </c>
      <c r="O48" s="301">
        <v>9938817.1999999993</v>
      </c>
      <c r="P48" s="301">
        <v>7817308.5999999996</v>
      </c>
      <c r="Q48" s="302">
        <v>1389726.5</v>
      </c>
      <c r="R48" s="313">
        <v>13106328</v>
      </c>
      <c r="S48" s="301">
        <v>46630531.700000003</v>
      </c>
      <c r="T48" s="301">
        <v>41150036.700000003</v>
      </c>
      <c r="U48" s="301">
        <v>135078.29999999999</v>
      </c>
      <c r="V48" s="472">
        <f t="shared" si="0"/>
        <v>5345416.7</v>
      </c>
      <c r="W48" s="301">
        <v>538091.6</v>
      </c>
      <c r="X48" s="301">
        <v>919364.4</v>
      </c>
      <c r="Y48" s="301">
        <v>359010.7</v>
      </c>
      <c r="Z48" s="301">
        <v>285361.90000000002</v>
      </c>
      <c r="AA48" s="301">
        <v>3554696.7</v>
      </c>
      <c r="AB48" s="301">
        <v>3583853.9</v>
      </c>
      <c r="AC48" s="301">
        <v>134724.29999999999</v>
      </c>
      <c r="AD48" s="472">
        <f t="shared" si="1"/>
        <v>3718578.1999999997</v>
      </c>
      <c r="AE48" s="301">
        <v>4663100.2</v>
      </c>
      <c r="AF48" s="301">
        <v>943277.4</v>
      </c>
      <c r="AG48" s="303">
        <v>286063</v>
      </c>
    </row>
  </sheetData>
  <mergeCells count="31">
    <mergeCell ref="M3:M4"/>
    <mergeCell ref="O3:O4"/>
    <mergeCell ref="A3:A4"/>
    <mergeCell ref="F3:F4"/>
    <mergeCell ref="G3:G4"/>
    <mergeCell ref="H3:H4"/>
    <mergeCell ref="B3:B4"/>
    <mergeCell ref="D3:D4"/>
    <mergeCell ref="AD3:AD4"/>
    <mergeCell ref="W3:W4"/>
    <mergeCell ref="AF3:AF4"/>
    <mergeCell ref="P2:Q2"/>
    <mergeCell ref="AE3:AE4"/>
    <mergeCell ref="X3:X4"/>
    <mergeCell ref="S3:S4"/>
    <mergeCell ref="Y1:AG1"/>
    <mergeCell ref="R3:R4"/>
    <mergeCell ref="AB2:AF2"/>
    <mergeCell ref="E2:F2"/>
    <mergeCell ref="A1:L1"/>
    <mergeCell ref="M1:X1"/>
    <mergeCell ref="AC3:AC4"/>
    <mergeCell ref="I3:I4"/>
    <mergeCell ref="L3:L4"/>
    <mergeCell ref="AB3:AB4"/>
    <mergeCell ref="AG3:AG4"/>
    <mergeCell ref="Z2:AA2"/>
    <mergeCell ref="AA3:AA4"/>
    <mergeCell ref="E3:E4"/>
    <mergeCell ref="Y3:Y4"/>
    <mergeCell ref="N3:N4"/>
  </mergeCells>
  <phoneticPr fontId="3" type="noConversion"/>
  <pageMargins left="0.35433070866141736" right="0.15748031496062992" top="0.39370078740157483" bottom="0.39370078740157483" header="0.31496062992125984" footer="0.31496062992125984"/>
  <pageSetup paperSize="3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91"/>
  <sheetViews>
    <sheetView topLeftCell="A40" workbookViewId="0">
      <selection activeCell="A3" sqref="A3:A4"/>
    </sheetView>
  </sheetViews>
  <sheetFormatPr defaultRowHeight="12.75"/>
  <cols>
    <col min="1" max="1" width="42.42578125" customWidth="1"/>
    <col min="2" max="2" width="11.42578125" customWidth="1"/>
    <col min="3" max="3" width="10.85546875" customWidth="1"/>
    <col min="4" max="4" width="12.42578125" customWidth="1"/>
    <col min="5" max="5" width="13.7109375" customWidth="1"/>
    <col min="6" max="6" width="12.28515625" customWidth="1"/>
    <col min="7" max="7" width="13" customWidth="1"/>
    <col min="8" max="8" width="15.28515625" customWidth="1"/>
  </cols>
  <sheetData>
    <row r="1" spans="1:8" ht="20.25" customHeight="1">
      <c r="A1" s="551" t="s">
        <v>605</v>
      </c>
      <c r="B1" s="551"/>
      <c r="C1" s="551"/>
      <c r="D1" s="551"/>
      <c r="E1" s="551"/>
      <c r="F1" s="551"/>
      <c r="G1" s="551"/>
      <c r="H1" s="551"/>
    </row>
    <row r="2" spans="1:8">
      <c r="A2" s="50"/>
      <c r="B2" s="50"/>
      <c r="C2" s="50"/>
      <c r="D2" s="405" t="s">
        <v>587</v>
      </c>
      <c r="E2" s="50"/>
      <c r="F2" s="50"/>
      <c r="G2" s="50"/>
      <c r="H2" s="50" t="s">
        <v>114</v>
      </c>
    </row>
    <row r="3" spans="1:8" ht="12.75" customHeight="1">
      <c r="A3" s="528" t="s">
        <v>404</v>
      </c>
      <c r="B3" s="552" t="s">
        <v>0</v>
      </c>
      <c r="C3" s="327"/>
      <c r="D3" s="554" t="s">
        <v>336</v>
      </c>
      <c r="E3" s="554" t="s">
        <v>1</v>
      </c>
      <c r="F3" s="554" t="s">
        <v>13</v>
      </c>
      <c r="G3" s="554" t="s">
        <v>2</v>
      </c>
      <c r="H3" s="552" t="s">
        <v>16</v>
      </c>
    </row>
    <row r="4" spans="1:8" ht="25.5" customHeight="1">
      <c r="A4" s="529"/>
      <c r="B4" s="553"/>
      <c r="C4" s="328" t="s">
        <v>17</v>
      </c>
      <c r="D4" s="553"/>
      <c r="E4" s="553"/>
      <c r="F4" s="553"/>
      <c r="G4" s="553"/>
      <c r="H4" s="555"/>
    </row>
    <row r="5" spans="1:8" s="1" customFormat="1" ht="15" customHeight="1">
      <c r="A5" s="317" t="s">
        <v>119</v>
      </c>
      <c r="B5" s="318">
        <v>2657</v>
      </c>
      <c r="C5" s="318">
        <v>326</v>
      </c>
      <c r="D5" s="319">
        <v>152975567</v>
      </c>
      <c r="E5" s="319">
        <v>151516395.80000001</v>
      </c>
      <c r="F5" s="319">
        <v>18185122.399999999</v>
      </c>
      <c r="G5" s="319">
        <v>89301180.599999994</v>
      </c>
      <c r="H5" s="320">
        <v>33952908.200000003</v>
      </c>
    </row>
    <row r="6" spans="1:8" s="1" customFormat="1" ht="15" customHeight="1">
      <c r="A6" s="403" t="s">
        <v>405</v>
      </c>
      <c r="B6" s="321">
        <v>102</v>
      </c>
      <c r="C6" s="321">
        <v>11</v>
      </c>
      <c r="D6" s="322">
        <v>11701315.1</v>
      </c>
      <c r="E6" s="322">
        <v>11638253.300000001</v>
      </c>
      <c r="F6" s="322">
        <v>357</v>
      </c>
      <c r="G6" s="322">
        <v>9742972</v>
      </c>
      <c r="H6" s="323">
        <v>3330266.1</v>
      </c>
    </row>
    <row r="7" spans="1:8" s="1" customFormat="1" ht="15" customHeight="1">
      <c r="A7" s="403" t="s">
        <v>406</v>
      </c>
      <c r="B7" s="321">
        <v>3</v>
      </c>
      <c r="C7" s="321">
        <v>3</v>
      </c>
      <c r="D7" s="322">
        <v>390524.9</v>
      </c>
      <c r="E7" s="322">
        <v>379824.4</v>
      </c>
      <c r="F7" s="322">
        <v>48.8</v>
      </c>
      <c r="G7" s="322">
        <v>1248888.1000000001</v>
      </c>
      <c r="H7" s="323">
        <v>305028.09999999998</v>
      </c>
    </row>
    <row r="8" spans="1:8" s="10" customFormat="1" ht="15" customHeight="1">
      <c r="A8" s="403" t="s">
        <v>407</v>
      </c>
      <c r="B8" s="321">
        <v>3</v>
      </c>
      <c r="C8" s="321">
        <v>3</v>
      </c>
      <c r="D8" s="322">
        <v>390524.9</v>
      </c>
      <c r="E8" s="322">
        <v>379824.4</v>
      </c>
      <c r="F8" s="322">
        <v>48.8</v>
      </c>
      <c r="G8" s="322">
        <v>1248888.1000000001</v>
      </c>
      <c r="H8" s="323">
        <v>305028.09999999998</v>
      </c>
    </row>
    <row r="9" spans="1:8" s="1" customFormat="1" ht="15" customHeight="1">
      <c r="A9" s="403" t="s">
        <v>408</v>
      </c>
      <c r="B9" s="321">
        <v>3</v>
      </c>
      <c r="C9" s="321">
        <v>3</v>
      </c>
      <c r="D9" s="322">
        <v>39029.699999999997</v>
      </c>
      <c r="E9" s="322">
        <v>36222.199999999997</v>
      </c>
      <c r="F9" s="322"/>
      <c r="G9" s="322">
        <v>266720.8</v>
      </c>
      <c r="H9" s="323">
        <v>60509.1</v>
      </c>
    </row>
    <row r="10" spans="1:8" s="1" customFormat="1" ht="15" customHeight="1">
      <c r="A10" s="403" t="s">
        <v>409</v>
      </c>
      <c r="B10" s="321">
        <v>3</v>
      </c>
      <c r="C10" s="321">
        <v>3</v>
      </c>
      <c r="D10" s="322">
        <v>39029.699999999997</v>
      </c>
      <c r="E10" s="322">
        <v>36222.199999999997</v>
      </c>
      <c r="F10" s="322"/>
      <c r="G10" s="322">
        <v>266720.8</v>
      </c>
      <c r="H10" s="323">
        <v>60509.1</v>
      </c>
    </row>
    <row r="11" spans="1:8" s="1" customFormat="1" ht="15" customHeight="1">
      <c r="A11" s="403" t="s">
        <v>410</v>
      </c>
      <c r="B11" s="321">
        <v>65</v>
      </c>
      <c r="C11" s="321">
        <v>4</v>
      </c>
      <c r="D11" s="322">
        <v>10609352.9</v>
      </c>
      <c r="E11" s="322">
        <v>10565597.800000001</v>
      </c>
      <c r="F11" s="322">
        <v>308.2</v>
      </c>
      <c r="G11" s="322">
        <v>7935541.7000000002</v>
      </c>
      <c r="H11" s="323">
        <v>2828521.1</v>
      </c>
    </row>
    <row r="12" spans="1:8" s="1" customFormat="1" ht="15" customHeight="1">
      <c r="A12" s="403" t="s">
        <v>411</v>
      </c>
      <c r="B12" s="321">
        <v>65</v>
      </c>
      <c r="C12" s="321">
        <v>4</v>
      </c>
      <c r="D12" s="322">
        <v>10609352.9</v>
      </c>
      <c r="E12" s="322">
        <v>10565597.800000001</v>
      </c>
      <c r="F12" s="322">
        <v>308.2</v>
      </c>
      <c r="G12" s="322">
        <v>7935541.7000000002</v>
      </c>
      <c r="H12" s="323">
        <v>2828521.1</v>
      </c>
    </row>
    <row r="13" spans="1:8" s="1" customFormat="1" ht="15" customHeight="1">
      <c r="A13" s="403" t="s">
        <v>412</v>
      </c>
      <c r="B13" s="321">
        <v>31</v>
      </c>
      <c r="C13" s="321">
        <v>1</v>
      </c>
      <c r="D13" s="322">
        <v>662407.6</v>
      </c>
      <c r="E13" s="322">
        <v>656608.9</v>
      </c>
      <c r="F13" s="322"/>
      <c r="G13" s="322">
        <v>291821.40000000002</v>
      </c>
      <c r="H13" s="323">
        <v>136207.79999999999</v>
      </c>
    </row>
    <row r="14" spans="1:8" s="1" customFormat="1" ht="15" customHeight="1">
      <c r="A14" s="403" t="s">
        <v>413</v>
      </c>
      <c r="B14" s="321">
        <v>17</v>
      </c>
      <c r="C14" s="321"/>
      <c r="D14" s="322">
        <v>351697</v>
      </c>
      <c r="E14" s="322">
        <v>349360.6</v>
      </c>
      <c r="F14" s="322"/>
      <c r="G14" s="322">
        <v>107627.1</v>
      </c>
      <c r="H14" s="323">
        <v>71034.7</v>
      </c>
    </row>
    <row r="15" spans="1:8" s="10" customFormat="1" ht="15" customHeight="1">
      <c r="A15" s="403" t="s">
        <v>414</v>
      </c>
      <c r="B15" s="321">
        <v>1</v>
      </c>
      <c r="C15" s="321"/>
      <c r="D15" s="322">
        <v>7216.5</v>
      </c>
      <c r="E15" s="322">
        <v>7216.5</v>
      </c>
      <c r="F15" s="322"/>
      <c r="G15" s="322">
        <v>3492.8</v>
      </c>
      <c r="H15" s="323">
        <v>2786.9</v>
      </c>
    </row>
    <row r="16" spans="1:8" s="10" customFormat="1" ht="15" customHeight="1">
      <c r="A16" s="403" t="s">
        <v>415</v>
      </c>
      <c r="B16" s="321">
        <v>4</v>
      </c>
      <c r="C16" s="321"/>
      <c r="D16" s="322">
        <v>205056</v>
      </c>
      <c r="E16" s="322">
        <v>201654.7</v>
      </c>
      <c r="F16" s="322"/>
      <c r="G16" s="322">
        <v>124785.8</v>
      </c>
      <c r="H16" s="323">
        <v>37015.9</v>
      </c>
    </row>
    <row r="17" spans="1:8" s="10" customFormat="1" ht="15" customHeight="1">
      <c r="A17" s="403" t="s">
        <v>416</v>
      </c>
      <c r="B17" s="321">
        <v>9</v>
      </c>
      <c r="C17" s="321">
        <v>1</v>
      </c>
      <c r="D17" s="322">
        <v>98438.1</v>
      </c>
      <c r="E17" s="322">
        <v>98377.1</v>
      </c>
      <c r="F17" s="322"/>
      <c r="G17" s="322">
        <v>55915.7</v>
      </c>
      <c r="H17" s="323">
        <v>25370.3</v>
      </c>
    </row>
    <row r="18" spans="1:8" s="1" customFormat="1" ht="15" customHeight="1">
      <c r="A18" s="403" t="s">
        <v>417</v>
      </c>
      <c r="B18" s="321">
        <v>2474</v>
      </c>
      <c r="C18" s="321">
        <v>299</v>
      </c>
      <c r="D18" s="322">
        <v>138354341.90000001</v>
      </c>
      <c r="E18" s="322">
        <v>136970220.30000001</v>
      </c>
      <c r="F18" s="322">
        <v>18184765.399999999</v>
      </c>
      <c r="G18" s="322">
        <v>74430197.5</v>
      </c>
      <c r="H18" s="323">
        <v>27388504.899999999</v>
      </c>
    </row>
    <row r="19" spans="1:8" s="1" customFormat="1" ht="15" customHeight="1">
      <c r="A19" s="403" t="s">
        <v>418</v>
      </c>
      <c r="B19" s="321">
        <v>376</v>
      </c>
      <c r="C19" s="321">
        <v>29</v>
      </c>
      <c r="D19" s="322">
        <v>13899407.9</v>
      </c>
      <c r="E19" s="322">
        <v>13869368.6</v>
      </c>
      <c r="F19" s="322">
        <v>2032923.3</v>
      </c>
      <c r="G19" s="322">
        <v>8120725.0999999996</v>
      </c>
      <c r="H19" s="323">
        <v>2741397.9</v>
      </c>
    </row>
    <row r="20" spans="1:8" s="1" customFormat="1" ht="15" customHeight="1">
      <c r="A20" s="403" t="s">
        <v>419</v>
      </c>
      <c r="B20" s="321">
        <v>10</v>
      </c>
      <c r="C20" s="321">
        <v>3</v>
      </c>
      <c r="D20" s="322">
        <v>290758.8</v>
      </c>
      <c r="E20" s="322">
        <v>290528.40000000002</v>
      </c>
      <c r="F20" s="322"/>
      <c r="G20" s="322">
        <v>183486.8</v>
      </c>
      <c r="H20" s="323">
        <v>79618.7</v>
      </c>
    </row>
    <row r="21" spans="1:8" ht="15" customHeight="1">
      <c r="A21" s="403" t="s">
        <v>420</v>
      </c>
      <c r="B21" s="321">
        <v>25</v>
      </c>
      <c r="C21" s="321">
        <v>4</v>
      </c>
      <c r="D21" s="322">
        <v>744590.3</v>
      </c>
      <c r="E21" s="322">
        <v>740069.7</v>
      </c>
      <c r="F21" s="322">
        <v>32325</v>
      </c>
      <c r="G21" s="322">
        <v>298081.40000000002</v>
      </c>
      <c r="H21" s="323">
        <v>148728.1</v>
      </c>
    </row>
    <row r="22" spans="1:8" ht="15" customHeight="1">
      <c r="A22" s="403" t="s">
        <v>421</v>
      </c>
      <c r="B22" s="321">
        <v>9</v>
      </c>
      <c r="C22" s="321"/>
      <c r="D22" s="322">
        <v>2958395.5</v>
      </c>
      <c r="E22" s="322">
        <v>3024688.9</v>
      </c>
      <c r="F22" s="322">
        <v>79521.100000000006</v>
      </c>
      <c r="G22" s="322">
        <v>1940643.8</v>
      </c>
      <c r="H22" s="323">
        <v>261802.3</v>
      </c>
    </row>
    <row r="23" spans="1:8" ht="15" customHeight="1">
      <c r="A23" s="403" t="s">
        <v>422</v>
      </c>
      <c r="B23" s="321">
        <v>1</v>
      </c>
      <c r="C23" s="321"/>
      <c r="D23" s="322">
        <v>6850.7</v>
      </c>
      <c r="E23" s="322">
        <v>6710.7</v>
      </c>
      <c r="F23" s="322"/>
      <c r="G23" s="322">
        <v>7020.5</v>
      </c>
      <c r="H23" s="323">
        <v>6609.5</v>
      </c>
    </row>
    <row r="24" spans="1:8" ht="15" customHeight="1">
      <c r="A24" s="403" t="s">
        <v>423</v>
      </c>
      <c r="B24" s="321">
        <v>30</v>
      </c>
      <c r="C24" s="321">
        <v>5</v>
      </c>
      <c r="D24" s="322">
        <v>1824697.5</v>
      </c>
      <c r="E24" s="322">
        <v>1840526.7</v>
      </c>
      <c r="F24" s="322">
        <v>170474.7</v>
      </c>
      <c r="G24" s="322">
        <v>1404492.7</v>
      </c>
      <c r="H24" s="323">
        <v>437662.6</v>
      </c>
    </row>
    <row r="25" spans="1:8" ht="15" customHeight="1">
      <c r="A25" s="403" t="s">
        <v>424</v>
      </c>
      <c r="B25" s="321">
        <v>92</v>
      </c>
      <c r="C25" s="321">
        <v>14</v>
      </c>
      <c r="D25" s="322">
        <v>2787562.7</v>
      </c>
      <c r="E25" s="322">
        <v>2740532.9</v>
      </c>
      <c r="F25" s="322">
        <v>637542.69999999995</v>
      </c>
      <c r="G25" s="322">
        <v>2159262.6</v>
      </c>
      <c r="H25" s="323">
        <v>650125.5</v>
      </c>
    </row>
    <row r="26" spans="1:8" ht="15" customHeight="1">
      <c r="A26" s="403" t="s">
        <v>425</v>
      </c>
      <c r="B26" s="321">
        <v>172</v>
      </c>
      <c r="C26" s="321">
        <v>3</v>
      </c>
      <c r="D26" s="322">
        <v>3950617.6</v>
      </c>
      <c r="E26" s="322">
        <v>3897617.7</v>
      </c>
      <c r="F26" s="322">
        <v>1044260.5</v>
      </c>
      <c r="G26" s="322">
        <v>1406104.4</v>
      </c>
      <c r="H26" s="323">
        <v>857164.2</v>
      </c>
    </row>
    <row r="27" spans="1:8" s="10" customFormat="1" ht="15" customHeight="1">
      <c r="A27" s="403" t="s">
        <v>426</v>
      </c>
      <c r="B27" s="321">
        <v>37</v>
      </c>
      <c r="C27" s="321">
        <v>0</v>
      </c>
      <c r="D27" s="322">
        <v>1335934.8</v>
      </c>
      <c r="E27" s="322">
        <v>1328693.6000000001</v>
      </c>
      <c r="F27" s="322">
        <v>68799.3</v>
      </c>
      <c r="G27" s="322">
        <v>721632.9</v>
      </c>
      <c r="H27" s="323">
        <v>299687</v>
      </c>
    </row>
    <row r="28" spans="1:8" s="1" customFormat="1" ht="15" customHeight="1">
      <c r="A28" s="403" t="s">
        <v>428</v>
      </c>
      <c r="B28" s="321">
        <v>59</v>
      </c>
      <c r="C28" s="321">
        <v>7</v>
      </c>
      <c r="D28" s="322">
        <v>2249339.9</v>
      </c>
      <c r="E28" s="322">
        <v>2149150.9</v>
      </c>
      <c r="F28" s="322">
        <v>140083.79999999999</v>
      </c>
      <c r="G28" s="322">
        <v>772825.8</v>
      </c>
      <c r="H28" s="323">
        <v>348232.1</v>
      </c>
    </row>
    <row r="29" spans="1:8" ht="15" customHeight="1">
      <c r="A29" s="403" t="s">
        <v>427</v>
      </c>
      <c r="B29" s="321">
        <v>5</v>
      </c>
      <c r="C29" s="321">
        <v>1</v>
      </c>
      <c r="D29" s="322">
        <v>72843.3</v>
      </c>
      <c r="E29" s="322">
        <v>74094.8</v>
      </c>
      <c r="F29" s="322">
        <v>21517.200000000001</v>
      </c>
      <c r="G29" s="322">
        <v>47084.4</v>
      </c>
      <c r="H29" s="323">
        <v>29940.1</v>
      </c>
    </row>
    <row r="30" spans="1:8" s="1" customFormat="1" ht="15" customHeight="1">
      <c r="A30" s="403" t="s">
        <v>429</v>
      </c>
      <c r="B30" s="321">
        <v>9</v>
      </c>
      <c r="C30" s="321"/>
      <c r="D30" s="322">
        <v>273895.90000000002</v>
      </c>
      <c r="E30" s="322">
        <v>266049.90000000002</v>
      </c>
      <c r="F30" s="322">
        <v>40582.699999999997</v>
      </c>
      <c r="G30" s="322">
        <v>98009.9</v>
      </c>
      <c r="H30" s="323">
        <v>55817.2</v>
      </c>
    </row>
    <row r="31" spans="1:8" ht="15" customHeight="1">
      <c r="A31" s="403" t="s">
        <v>430</v>
      </c>
      <c r="B31" s="321">
        <v>3</v>
      </c>
      <c r="C31" s="321"/>
      <c r="D31" s="322">
        <v>33007</v>
      </c>
      <c r="E31" s="322">
        <v>33007</v>
      </c>
      <c r="F31" s="322"/>
      <c r="G31" s="322">
        <v>26208.1</v>
      </c>
      <c r="H31" s="323">
        <v>6728.9</v>
      </c>
    </row>
    <row r="32" spans="1:8" ht="15" customHeight="1">
      <c r="A32" s="403" t="s">
        <v>431</v>
      </c>
      <c r="B32" s="321">
        <v>2</v>
      </c>
      <c r="C32" s="321"/>
      <c r="D32" s="322">
        <v>27217.1</v>
      </c>
      <c r="E32" s="322">
        <v>26740.799999999999</v>
      </c>
      <c r="F32" s="322"/>
      <c r="G32" s="322">
        <v>13258.6</v>
      </c>
      <c r="H32" s="323">
        <v>5861.8</v>
      </c>
    </row>
    <row r="33" spans="1:8" ht="15" customHeight="1">
      <c r="A33" s="403" t="s">
        <v>432</v>
      </c>
      <c r="B33" s="321">
        <v>10</v>
      </c>
      <c r="C33" s="321">
        <v>4</v>
      </c>
      <c r="D33" s="322">
        <v>127516.7</v>
      </c>
      <c r="E33" s="322">
        <v>125795.4</v>
      </c>
      <c r="F33" s="322">
        <v>34930.800000000003</v>
      </c>
      <c r="G33" s="322">
        <v>83769</v>
      </c>
      <c r="H33" s="323">
        <v>28109.8</v>
      </c>
    </row>
    <row r="34" spans="1:8" ht="15" customHeight="1">
      <c r="A34" s="403" t="s">
        <v>433</v>
      </c>
      <c r="B34" s="321">
        <v>9</v>
      </c>
      <c r="C34" s="321">
        <v>1</v>
      </c>
      <c r="D34" s="322">
        <v>549425.6</v>
      </c>
      <c r="E34" s="322">
        <v>545573.5</v>
      </c>
      <c r="F34" s="322">
        <v>3713.9</v>
      </c>
      <c r="G34" s="322">
        <v>262506.09999999998</v>
      </c>
      <c r="H34" s="323">
        <v>119827.5</v>
      </c>
    </row>
    <row r="35" spans="1:8" s="10" customFormat="1" ht="15" customHeight="1">
      <c r="A35" s="403" t="s">
        <v>434</v>
      </c>
      <c r="B35" s="321">
        <v>21</v>
      </c>
      <c r="C35" s="321">
        <v>1</v>
      </c>
      <c r="D35" s="322">
        <v>1165434.3</v>
      </c>
      <c r="E35" s="322">
        <v>1077889.5</v>
      </c>
      <c r="F35" s="322">
        <v>39339.199999999997</v>
      </c>
      <c r="G35" s="322">
        <v>241989.7</v>
      </c>
      <c r="H35" s="323">
        <v>101946.8</v>
      </c>
    </row>
    <row r="36" spans="1:8" s="1" customFormat="1" ht="15" customHeight="1">
      <c r="A36" s="403" t="s">
        <v>435</v>
      </c>
      <c r="B36" s="321">
        <v>58</v>
      </c>
      <c r="C36" s="321">
        <v>5</v>
      </c>
      <c r="D36" s="322">
        <v>3068071.7</v>
      </c>
      <c r="E36" s="322">
        <v>3052464.1</v>
      </c>
      <c r="F36" s="322">
        <v>257885.4</v>
      </c>
      <c r="G36" s="322">
        <v>2613266.9</v>
      </c>
      <c r="H36" s="323">
        <v>1267687.7</v>
      </c>
    </row>
    <row r="37" spans="1:8" ht="15" customHeight="1">
      <c r="A37" s="403" t="s">
        <v>436</v>
      </c>
      <c r="B37" s="321">
        <v>46</v>
      </c>
      <c r="C37" s="321">
        <v>4</v>
      </c>
      <c r="D37" s="322">
        <v>2247273.9</v>
      </c>
      <c r="E37" s="322">
        <v>2219240.5</v>
      </c>
      <c r="F37" s="322">
        <v>40428</v>
      </c>
      <c r="G37" s="322">
        <v>2097840.5</v>
      </c>
      <c r="H37" s="323">
        <v>1010142.4</v>
      </c>
    </row>
    <row r="38" spans="1:8" s="1" customFormat="1" ht="15" customHeight="1">
      <c r="A38" s="403" t="s">
        <v>437</v>
      </c>
      <c r="B38" s="321">
        <v>12</v>
      </c>
      <c r="C38" s="321">
        <v>1</v>
      </c>
      <c r="D38" s="322">
        <v>820797.8</v>
      </c>
      <c r="E38" s="322">
        <v>833223.6</v>
      </c>
      <c r="F38" s="322">
        <v>217457.4</v>
      </c>
      <c r="G38" s="322">
        <v>515426.4</v>
      </c>
      <c r="H38" s="323">
        <v>257545.3</v>
      </c>
    </row>
    <row r="39" spans="1:8" s="1" customFormat="1" ht="15" customHeight="1">
      <c r="A39" s="403" t="s">
        <v>438</v>
      </c>
      <c r="B39" s="321">
        <v>43</v>
      </c>
      <c r="C39" s="321"/>
      <c r="D39" s="322">
        <v>2298567.2999999998</v>
      </c>
      <c r="E39" s="322">
        <v>2279915</v>
      </c>
      <c r="F39" s="322">
        <v>211310.4</v>
      </c>
      <c r="G39" s="322">
        <v>733130.3</v>
      </c>
      <c r="H39" s="323">
        <v>325229.59999999998</v>
      </c>
    </row>
    <row r="40" spans="1:8" s="1" customFormat="1" ht="15" customHeight="1">
      <c r="A40" s="403" t="s">
        <v>439</v>
      </c>
      <c r="B40" s="321">
        <v>15</v>
      </c>
      <c r="C40" s="321"/>
      <c r="D40" s="322">
        <v>944943.6</v>
      </c>
      <c r="E40" s="322">
        <v>942990</v>
      </c>
      <c r="F40" s="322">
        <v>47403</v>
      </c>
      <c r="G40" s="322">
        <v>440414.4</v>
      </c>
      <c r="H40" s="323">
        <v>204764.3</v>
      </c>
    </row>
    <row r="41" spans="1:8" s="1" customFormat="1" ht="15" customHeight="1">
      <c r="A41" s="403" t="s">
        <v>440</v>
      </c>
      <c r="B41" s="321">
        <v>7</v>
      </c>
      <c r="C41" s="321"/>
      <c r="D41" s="322">
        <v>146973.6</v>
      </c>
      <c r="E41" s="322">
        <v>145757.20000000001</v>
      </c>
      <c r="F41" s="322">
        <v>3181.7</v>
      </c>
      <c r="G41" s="322">
        <v>37675.800000000003</v>
      </c>
      <c r="H41" s="323">
        <v>24554.1</v>
      </c>
    </row>
    <row r="42" spans="1:8" ht="15" customHeight="1">
      <c r="A42" s="403" t="s">
        <v>441</v>
      </c>
      <c r="B42" s="321">
        <v>2</v>
      </c>
      <c r="C42" s="321"/>
      <c r="D42" s="322">
        <v>120474.4</v>
      </c>
      <c r="E42" s="322">
        <v>120474.4</v>
      </c>
      <c r="F42" s="322">
        <v>41695.4</v>
      </c>
      <c r="G42" s="322">
        <v>19850.7</v>
      </c>
      <c r="H42" s="323">
        <v>16773.400000000001</v>
      </c>
    </row>
    <row r="43" spans="1:8" ht="15" customHeight="1">
      <c r="A43" s="403" t="s">
        <v>442</v>
      </c>
      <c r="B43" s="321">
        <v>2</v>
      </c>
      <c r="C43" s="321"/>
      <c r="D43" s="322">
        <v>51783.199999999997</v>
      </c>
      <c r="E43" s="322">
        <v>51350.9</v>
      </c>
      <c r="F43" s="322">
        <v>13265</v>
      </c>
      <c r="G43" s="322">
        <v>5521.7</v>
      </c>
      <c r="H43" s="323">
        <v>328.3</v>
      </c>
    </row>
    <row r="44" spans="1:8" ht="15" customHeight="1">
      <c r="A44" s="403" t="s">
        <v>443</v>
      </c>
      <c r="B44" s="321">
        <v>4</v>
      </c>
      <c r="C44" s="321"/>
      <c r="D44" s="322">
        <v>90016.2</v>
      </c>
      <c r="E44" s="322">
        <v>89654.5</v>
      </c>
      <c r="F44" s="322"/>
      <c r="G44" s="322">
        <v>29334.7</v>
      </c>
      <c r="H44" s="323">
        <v>23596.3</v>
      </c>
    </row>
    <row r="45" spans="1:8" ht="15" customHeight="1">
      <c r="A45" s="403" t="s">
        <v>444</v>
      </c>
      <c r="B45" s="321">
        <v>8</v>
      </c>
      <c r="C45" s="321"/>
      <c r="D45" s="322">
        <v>917520.6</v>
      </c>
      <c r="E45" s="322">
        <v>903278.2</v>
      </c>
      <c r="F45" s="322">
        <v>105765.3</v>
      </c>
      <c r="G45" s="322">
        <v>189733.5</v>
      </c>
      <c r="H45" s="323">
        <v>49141.2</v>
      </c>
    </row>
    <row r="46" spans="1:8" s="10" customFormat="1" ht="15" customHeight="1">
      <c r="A46" s="403" t="s">
        <v>445</v>
      </c>
      <c r="B46" s="321">
        <v>5</v>
      </c>
      <c r="C46" s="321"/>
      <c r="D46" s="322">
        <v>26855.7</v>
      </c>
      <c r="E46" s="322">
        <v>26409.8</v>
      </c>
      <c r="F46" s="322"/>
      <c r="G46" s="322">
        <v>10599.5</v>
      </c>
      <c r="H46" s="323">
        <v>6072</v>
      </c>
    </row>
    <row r="47" spans="1:8" s="1" customFormat="1" ht="15" customHeight="1">
      <c r="A47" s="403" t="s">
        <v>446</v>
      </c>
      <c r="B47" s="321">
        <v>128</v>
      </c>
      <c r="C47" s="321">
        <v>16</v>
      </c>
      <c r="D47" s="322">
        <v>2267677.2999999998</v>
      </c>
      <c r="E47" s="322">
        <v>2252474.2999999998</v>
      </c>
      <c r="F47" s="322">
        <v>755251.7</v>
      </c>
      <c r="G47" s="322">
        <v>1137121.2</v>
      </c>
      <c r="H47" s="323">
        <v>551902</v>
      </c>
    </row>
    <row r="48" spans="1:8" s="10" customFormat="1" ht="15" customHeight="1">
      <c r="A48" s="403" t="s">
        <v>447</v>
      </c>
      <c r="B48" s="321">
        <v>49</v>
      </c>
      <c r="C48" s="321">
        <v>14</v>
      </c>
      <c r="D48" s="322">
        <v>871589.1</v>
      </c>
      <c r="E48" s="322">
        <v>864042.6</v>
      </c>
      <c r="F48" s="322">
        <v>65439.8</v>
      </c>
      <c r="G48" s="322">
        <v>553393.5</v>
      </c>
      <c r="H48" s="323">
        <v>278018.7</v>
      </c>
    </row>
    <row r="49" spans="1:8" s="10" customFormat="1" ht="15" customHeight="1">
      <c r="A49" s="403" t="s">
        <v>448</v>
      </c>
      <c r="B49" s="321">
        <v>73</v>
      </c>
      <c r="C49" s="321">
        <v>2</v>
      </c>
      <c r="D49" s="322">
        <v>1245077.3</v>
      </c>
      <c r="E49" s="322">
        <v>1240234</v>
      </c>
      <c r="F49" s="322">
        <v>638345.4</v>
      </c>
      <c r="G49" s="322">
        <v>491497</v>
      </c>
      <c r="H49" s="323">
        <v>213675.1</v>
      </c>
    </row>
    <row r="50" spans="1:8" s="1" customFormat="1" ht="15" customHeight="1">
      <c r="A50" s="403" t="s">
        <v>449</v>
      </c>
      <c r="B50" s="321">
        <v>6</v>
      </c>
      <c r="C50" s="321"/>
      <c r="D50" s="322">
        <v>151010.9</v>
      </c>
      <c r="E50" s="322">
        <v>148197.70000000001</v>
      </c>
      <c r="F50" s="322">
        <v>51466.5</v>
      </c>
      <c r="G50" s="322">
        <v>92230.7</v>
      </c>
      <c r="H50" s="323">
        <v>60208.2</v>
      </c>
    </row>
    <row r="51" spans="1:8" s="1" customFormat="1" ht="15" customHeight="1">
      <c r="A51" s="403" t="s">
        <v>450</v>
      </c>
      <c r="B51" s="321">
        <v>21</v>
      </c>
      <c r="C51" s="321">
        <v>6</v>
      </c>
      <c r="D51" s="322">
        <v>449329.5</v>
      </c>
      <c r="E51" s="322">
        <v>438455.5</v>
      </c>
      <c r="F51" s="322">
        <v>117846.2</v>
      </c>
      <c r="G51" s="322">
        <v>184637.5</v>
      </c>
      <c r="H51" s="323">
        <v>76311.600000000006</v>
      </c>
    </row>
    <row r="52" spans="1:8" s="10" customFormat="1" ht="15" customHeight="1">
      <c r="A52" s="403" t="s">
        <v>451</v>
      </c>
      <c r="B52" s="321">
        <v>1</v>
      </c>
      <c r="C52" s="321">
        <v>1</v>
      </c>
      <c r="D52" s="322">
        <v>5899.9</v>
      </c>
      <c r="E52" s="322">
        <v>5762.3</v>
      </c>
      <c r="F52" s="322">
        <v>429.3</v>
      </c>
      <c r="G52" s="322">
        <v>3257.4</v>
      </c>
      <c r="H52" s="323">
        <v>1148.3</v>
      </c>
    </row>
    <row r="53" spans="1:8" s="10" customFormat="1" ht="15" customHeight="1">
      <c r="A53" s="403" t="s">
        <v>452</v>
      </c>
      <c r="B53" s="321">
        <v>10</v>
      </c>
      <c r="C53" s="321">
        <v>4</v>
      </c>
      <c r="D53" s="322">
        <v>309155.90000000002</v>
      </c>
      <c r="E53" s="322">
        <v>299024.59999999998</v>
      </c>
      <c r="F53" s="322">
        <v>99425.2</v>
      </c>
      <c r="G53" s="322">
        <v>126935.1</v>
      </c>
      <c r="H53" s="323">
        <v>41028.1</v>
      </c>
    </row>
    <row r="54" spans="1:8" s="1" customFormat="1" ht="15" customHeight="1">
      <c r="A54" s="403" t="s">
        <v>453</v>
      </c>
      <c r="B54" s="321">
        <v>2</v>
      </c>
      <c r="C54" s="321"/>
      <c r="D54" s="322">
        <v>11838.1</v>
      </c>
      <c r="E54" s="322">
        <v>11838.1</v>
      </c>
      <c r="F54" s="322"/>
      <c r="G54" s="322">
        <v>2389.4</v>
      </c>
      <c r="H54" s="323">
        <v>91.7</v>
      </c>
    </row>
    <row r="55" spans="1:8" ht="15" customHeight="1">
      <c r="A55" s="403" t="s">
        <v>454</v>
      </c>
      <c r="B55" s="321">
        <v>1</v>
      </c>
      <c r="C55" s="321">
        <v>1</v>
      </c>
      <c r="D55" s="322">
        <v>2698</v>
      </c>
      <c r="E55" s="322">
        <v>2698</v>
      </c>
      <c r="F55" s="322"/>
      <c r="G55" s="322">
        <v>2982.3</v>
      </c>
      <c r="H55" s="323">
        <v>528.9</v>
      </c>
    </row>
    <row r="56" spans="1:8" ht="15" customHeight="1">
      <c r="A56" s="403" t="s">
        <v>455</v>
      </c>
      <c r="B56" s="321">
        <v>7</v>
      </c>
      <c r="C56" s="321"/>
      <c r="D56" s="322">
        <v>119737.60000000001</v>
      </c>
      <c r="E56" s="322">
        <v>119132.5</v>
      </c>
      <c r="F56" s="322">
        <v>17991.7</v>
      </c>
      <c r="G56" s="322">
        <v>49073.3</v>
      </c>
      <c r="H56" s="323">
        <v>33514.6</v>
      </c>
    </row>
    <row r="57" spans="1:8" s="1" customFormat="1" ht="15" customHeight="1">
      <c r="A57" s="403" t="s">
        <v>456</v>
      </c>
      <c r="B57" s="321">
        <v>5</v>
      </c>
      <c r="C57" s="321">
        <v>3</v>
      </c>
      <c r="D57" s="322">
        <v>117511</v>
      </c>
      <c r="E57" s="322">
        <v>114308.6</v>
      </c>
      <c r="F57" s="322">
        <v>9366</v>
      </c>
      <c r="G57" s="322">
        <v>268539.09999999998</v>
      </c>
      <c r="H57" s="323">
        <v>30938</v>
      </c>
    </row>
    <row r="58" spans="1:8" s="10" customFormat="1" ht="15" customHeight="1">
      <c r="A58" s="403" t="s">
        <v>457</v>
      </c>
      <c r="B58" s="321">
        <v>3</v>
      </c>
      <c r="C58" s="321">
        <v>2</v>
      </c>
      <c r="D58" s="322">
        <v>107322.3</v>
      </c>
      <c r="E58" s="322">
        <v>104942.6</v>
      </c>
      <c r="F58" s="322"/>
      <c r="G58" s="322">
        <v>250679.7</v>
      </c>
      <c r="H58" s="323">
        <v>28079.3</v>
      </c>
    </row>
    <row r="59" spans="1:8" s="1" customFormat="1" ht="15" customHeight="1">
      <c r="A59" s="403" t="s">
        <v>458</v>
      </c>
      <c r="B59" s="321">
        <v>2</v>
      </c>
      <c r="C59" s="321">
        <v>1</v>
      </c>
      <c r="D59" s="322">
        <v>10188.700000000001</v>
      </c>
      <c r="E59" s="322">
        <v>9366</v>
      </c>
      <c r="F59" s="322">
        <v>9366</v>
      </c>
      <c r="G59" s="322">
        <v>17859.400000000001</v>
      </c>
      <c r="H59" s="323">
        <v>2858.7</v>
      </c>
    </row>
    <row r="60" spans="1:8" s="1" customFormat="1" ht="15" customHeight="1">
      <c r="A60" s="403" t="s">
        <v>459</v>
      </c>
      <c r="B60" s="321">
        <v>16</v>
      </c>
      <c r="C60" s="321"/>
      <c r="D60" s="322">
        <v>427622</v>
      </c>
      <c r="E60" s="322">
        <v>420598.4</v>
      </c>
      <c r="F60" s="322">
        <v>9873.2000000000007</v>
      </c>
      <c r="G60" s="322">
        <v>152294.5</v>
      </c>
      <c r="H60" s="323">
        <v>91930.1</v>
      </c>
    </row>
    <row r="61" spans="1:8" ht="15" customHeight="1">
      <c r="A61" s="403" t="s">
        <v>460</v>
      </c>
      <c r="B61" s="321">
        <v>6</v>
      </c>
      <c r="C61" s="321"/>
      <c r="D61" s="322">
        <v>130103.6</v>
      </c>
      <c r="E61" s="322">
        <v>127309.2</v>
      </c>
      <c r="F61" s="322">
        <v>6256.4</v>
      </c>
      <c r="G61" s="322">
        <v>35929.199999999997</v>
      </c>
      <c r="H61" s="323">
        <v>20896.3</v>
      </c>
    </row>
    <row r="62" spans="1:8" s="1" customFormat="1" ht="15" customHeight="1">
      <c r="A62" s="403" t="s">
        <v>461</v>
      </c>
      <c r="B62" s="321">
        <v>10</v>
      </c>
      <c r="C62" s="321"/>
      <c r="D62" s="322">
        <v>297518.40000000002</v>
      </c>
      <c r="E62" s="322">
        <v>293289.2</v>
      </c>
      <c r="F62" s="322">
        <v>3616.8</v>
      </c>
      <c r="G62" s="322">
        <v>116365.3</v>
      </c>
      <c r="H62" s="323">
        <v>71033.8</v>
      </c>
    </row>
    <row r="63" spans="1:8" s="1" customFormat="1" ht="15" customHeight="1">
      <c r="A63" s="403" t="s">
        <v>462</v>
      </c>
      <c r="B63" s="321">
        <v>54</v>
      </c>
      <c r="C63" s="321">
        <v>4</v>
      </c>
      <c r="D63" s="322">
        <v>1606896.6</v>
      </c>
      <c r="E63" s="322">
        <v>1588539</v>
      </c>
      <c r="F63" s="322">
        <v>2498.1</v>
      </c>
      <c r="G63" s="322">
        <v>582200.9</v>
      </c>
      <c r="H63" s="323">
        <v>313404.5</v>
      </c>
    </row>
    <row r="64" spans="1:8" ht="15" customHeight="1">
      <c r="A64" s="403" t="s">
        <v>463</v>
      </c>
      <c r="B64" s="321">
        <v>15</v>
      </c>
      <c r="C64" s="321">
        <v>2</v>
      </c>
      <c r="D64" s="322">
        <v>323972.7</v>
      </c>
      <c r="E64" s="322">
        <v>314704.59999999998</v>
      </c>
      <c r="F64" s="322">
        <v>645.79999999999995</v>
      </c>
      <c r="G64" s="322">
        <v>255716.9</v>
      </c>
      <c r="H64" s="323">
        <v>76096.899999999994</v>
      </c>
    </row>
    <row r="65" spans="1:8" s="10" customFormat="1" ht="15" customHeight="1">
      <c r="A65" s="403" t="s">
        <v>464</v>
      </c>
      <c r="B65" s="321">
        <v>39</v>
      </c>
      <c r="C65" s="321">
        <v>2</v>
      </c>
      <c r="D65" s="322">
        <v>1282923.8999999999</v>
      </c>
      <c r="E65" s="322">
        <v>1273834.3999999999</v>
      </c>
      <c r="F65" s="322">
        <v>1852.3</v>
      </c>
      <c r="G65" s="322">
        <v>326484</v>
      </c>
      <c r="H65" s="323">
        <v>237307.6</v>
      </c>
    </row>
    <row r="66" spans="1:8" s="1" customFormat="1" ht="15" customHeight="1">
      <c r="A66" s="403" t="s">
        <v>465</v>
      </c>
      <c r="B66" s="321">
        <v>23</v>
      </c>
      <c r="C66" s="321">
        <v>2</v>
      </c>
      <c r="D66" s="322">
        <v>469063.6</v>
      </c>
      <c r="E66" s="322">
        <v>464662.2</v>
      </c>
      <c r="F66" s="322">
        <v>38244.699999999997</v>
      </c>
      <c r="G66" s="322">
        <v>241405.5</v>
      </c>
      <c r="H66" s="323">
        <v>121881.2</v>
      </c>
    </row>
    <row r="67" spans="1:8" s="1" customFormat="1" ht="15" customHeight="1">
      <c r="A67" s="403" t="s">
        <v>466</v>
      </c>
      <c r="B67" s="321">
        <v>23</v>
      </c>
      <c r="C67" s="321">
        <v>2</v>
      </c>
      <c r="D67" s="322">
        <v>469063.6</v>
      </c>
      <c r="E67" s="322">
        <v>464662.2</v>
      </c>
      <c r="F67" s="322">
        <v>38244.699999999997</v>
      </c>
      <c r="G67" s="322">
        <v>241405.5</v>
      </c>
      <c r="H67" s="323">
        <v>121881.2</v>
      </c>
    </row>
    <row r="68" spans="1:8" s="1" customFormat="1" ht="15" customHeight="1">
      <c r="A68" s="403" t="s">
        <v>467</v>
      </c>
      <c r="B68" s="321">
        <v>39</v>
      </c>
      <c r="C68" s="321">
        <v>2</v>
      </c>
      <c r="D68" s="322">
        <v>657887.6</v>
      </c>
      <c r="E68" s="322">
        <v>648044.1</v>
      </c>
      <c r="F68" s="322">
        <v>77971.600000000006</v>
      </c>
      <c r="G68" s="322">
        <v>223041.8</v>
      </c>
      <c r="H68" s="323">
        <v>130677.2</v>
      </c>
    </row>
    <row r="69" spans="1:8" s="1" customFormat="1" ht="15" customHeight="1">
      <c r="A69" s="403" t="s">
        <v>468</v>
      </c>
      <c r="B69" s="321">
        <v>11</v>
      </c>
      <c r="C69" s="321"/>
      <c r="D69" s="322">
        <v>160243.79999999999</v>
      </c>
      <c r="E69" s="322">
        <v>158507.4</v>
      </c>
      <c r="F69" s="322">
        <v>24652.400000000001</v>
      </c>
      <c r="G69" s="322">
        <v>55194</v>
      </c>
      <c r="H69" s="323">
        <v>27492.7</v>
      </c>
    </row>
    <row r="70" spans="1:8" s="10" customFormat="1" ht="15" customHeight="1">
      <c r="A70" s="403" t="s">
        <v>469</v>
      </c>
      <c r="B70" s="321">
        <v>6</v>
      </c>
      <c r="C70" s="321"/>
      <c r="D70" s="322">
        <v>127346.9</v>
      </c>
      <c r="E70" s="322">
        <v>122400.9</v>
      </c>
      <c r="F70" s="322">
        <v>6852.6</v>
      </c>
      <c r="G70" s="322">
        <v>28941.599999999999</v>
      </c>
      <c r="H70" s="323">
        <v>9136.6</v>
      </c>
    </row>
    <row r="71" spans="1:8" ht="15" customHeight="1">
      <c r="A71" s="403" t="s">
        <v>470</v>
      </c>
      <c r="B71" s="321">
        <v>18</v>
      </c>
      <c r="C71" s="321">
        <v>2</v>
      </c>
      <c r="D71" s="322">
        <v>296493.7</v>
      </c>
      <c r="E71" s="322">
        <v>294000.3</v>
      </c>
      <c r="F71" s="322">
        <v>42147.4</v>
      </c>
      <c r="G71" s="322">
        <v>107618</v>
      </c>
      <c r="H71" s="323">
        <v>70508.2</v>
      </c>
    </row>
    <row r="72" spans="1:8" s="1" customFormat="1" ht="15" customHeight="1">
      <c r="A72" s="403" t="s">
        <v>471</v>
      </c>
      <c r="B72" s="321">
        <v>3</v>
      </c>
      <c r="C72" s="321"/>
      <c r="D72" s="322">
        <v>33140.699999999997</v>
      </c>
      <c r="E72" s="322">
        <v>33000.9</v>
      </c>
      <c r="F72" s="322">
        <v>4319.2</v>
      </c>
      <c r="G72" s="322">
        <v>22748.9</v>
      </c>
      <c r="H72" s="323">
        <v>18698.8</v>
      </c>
    </row>
    <row r="73" spans="1:8" ht="15" customHeight="1">
      <c r="A73" s="403" t="s">
        <v>472</v>
      </c>
      <c r="B73" s="321">
        <v>1</v>
      </c>
      <c r="C73" s="321"/>
      <c r="D73" s="322">
        <v>40662.5</v>
      </c>
      <c r="E73" s="322">
        <v>40134.6</v>
      </c>
      <c r="F73" s="322"/>
      <c r="G73" s="322">
        <v>8539.2999999999993</v>
      </c>
      <c r="H73" s="323">
        <v>4840.8999999999996</v>
      </c>
    </row>
    <row r="74" spans="1:8" s="1" customFormat="1" ht="15" customHeight="1">
      <c r="A74" s="403" t="s">
        <v>473</v>
      </c>
      <c r="B74" s="321">
        <v>4</v>
      </c>
      <c r="C74" s="321">
        <v>2</v>
      </c>
      <c r="D74" s="322">
        <v>20910.900000000001</v>
      </c>
      <c r="E74" s="322">
        <v>20352.599999999999</v>
      </c>
      <c r="F74" s="322"/>
      <c r="G74" s="322">
        <v>47064.1</v>
      </c>
      <c r="H74" s="323">
        <v>18186.5</v>
      </c>
    </row>
    <row r="75" spans="1:8" s="10" customFormat="1" ht="15" customHeight="1">
      <c r="A75" s="403" t="s">
        <v>474</v>
      </c>
      <c r="B75" s="321">
        <v>4</v>
      </c>
      <c r="C75" s="321">
        <v>2</v>
      </c>
      <c r="D75" s="322">
        <v>20910.900000000001</v>
      </c>
      <c r="E75" s="322">
        <v>20352.599999999999</v>
      </c>
      <c r="F75" s="322"/>
      <c r="G75" s="322">
        <v>47064.1</v>
      </c>
      <c r="H75" s="323">
        <v>18186.5</v>
      </c>
    </row>
    <row r="76" spans="1:8" s="1" customFormat="1" ht="15" customHeight="1">
      <c r="A76" s="403" t="s">
        <v>475</v>
      </c>
      <c r="B76" s="321">
        <v>186</v>
      </c>
      <c r="C76" s="321">
        <v>18</v>
      </c>
      <c r="D76" s="322">
        <v>7870485.2000000002</v>
      </c>
      <c r="E76" s="322">
        <v>7722816.7000000002</v>
      </c>
      <c r="F76" s="322">
        <v>722674.5</v>
      </c>
      <c r="G76" s="322">
        <v>7566855.5999999996</v>
      </c>
      <c r="H76" s="323">
        <v>2254248.5</v>
      </c>
    </row>
    <row r="77" spans="1:8" s="1" customFormat="1" ht="15" customHeight="1">
      <c r="A77" s="403" t="s">
        <v>476</v>
      </c>
      <c r="B77" s="321">
        <v>20</v>
      </c>
      <c r="C77" s="321">
        <v>4</v>
      </c>
      <c r="D77" s="322">
        <v>600692.30000000005</v>
      </c>
      <c r="E77" s="322">
        <v>600214.30000000005</v>
      </c>
      <c r="F77" s="322">
        <v>4064</v>
      </c>
      <c r="G77" s="322">
        <v>375618.6</v>
      </c>
      <c r="H77" s="323">
        <v>177942.3</v>
      </c>
    </row>
    <row r="78" spans="1:8" s="10" customFormat="1" ht="15" customHeight="1">
      <c r="A78" s="403" t="s">
        <v>477</v>
      </c>
      <c r="B78" s="321">
        <v>23</v>
      </c>
      <c r="C78" s="321">
        <v>6</v>
      </c>
      <c r="D78" s="322">
        <v>590937.1</v>
      </c>
      <c r="E78" s="322">
        <v>588801.9</v>
      </c>
      <c r="F78" s="322">
        <v>957.8</v>
      </c>
      <c r="G78" s="322">
        <v>593484.30000000005</v>
      </c>
      <c r="H78" s="323">
        <v>133439.79999999999</v>
      </c>
    </row>
    <row r="79" spans="1:8" ht="15" customHeight="1">
      <c r="A79" s="403" t="s">
        <v>478</v>
      </c>
      <c r="B79" s="321">
        <v>6</v>
      </c>
      <c r="C79" s="321"/>
      <c r="D79" s="322">
        <v>147585.20000000001</v>
      </c>
      <c r="E79" s="322">
        <v>146993.79999999999</v>
      </c>
      <c r="F79" s="322">
        <v>10838.5</v>
      </c>
      <c r="G79" s="322">
        <v>58440.9</v>
      </c>
      <c r="H79" s="323">
        <v>37156</v>
      </c>
    </row>
    <row r="80" spans="1:8" ht="15" customHeight="1">
      <c r="A80" s="403" t="s">
        <v>479</v>
      </c>
      <c r="B80" s="321">
        <v>20</v>
      </c>
      <c r="C80" s="321">
        <v>1</v>
      </c>
      <c r="D80" s="322">
        <v>409476.7</v>
      </c>
      <c r="E80" s="322">
        <v>403630</v>
      </c>
      <c r="F80" s="322">
        <v>13407.7</v>
      </c>
      <c r="G80" s="322">
        <v>352876.79999999999</v>
      </c>
      <c r="H80" s="323">
        <v>77671.7</v>
      </c>
    </row>
    <row r="81" spans="1:8" ht="15" customHeight="1">
      <c r="A81" s="403" t="s">
        <v>480</v>
      </c>
      <c r="B81" s="321">
        <v>35</v>
      </c>
      <c r="C81" s="321">
        <v>2</v>
      </c>
      <c r="D81" s="322">
        <v>2032686.4</v>
      </c>
      <c r="E81" s="322">
        <v>2026901.9</v>
      </c>
      <c r="F81" s="322">
        <v>439378.4</v>
      </c>
      <c r="G81" s="322">
        <v>4205995.7</v>
      </c>
      <c r="H81" s="323">
        <v>1073496</v>
      </c>
    </row>
    <row r="82" spans="1:8" ht="15" customHeight="1">
      <c r="A82" s="403" t="s">
        <v>481</v>
      </c>
      <c r="B82" s="321">
        <v>78</v>
      </c>
      <c r="C82" s="321">
        <v>5</v>
      </c>
      <c r="D82" s="322">
        <v>3597018.7</v>
      </c>
      <c r="E82" s="322">
        <v>3495933.8</v>
      </c>
      <c r="F82" s="322">
        <v>254028.1</v>
      </c>
      <c r="G82" s="322">
        <v>1899844.2</v>
      </c>
      <c r="H82" s="323">
        <v>703479.6</v>
      </c>
    </row>
    <row r="83" spans="1:8" s="1" customFormat="1" ht="15" customHeight="1">
      <c r="A83" s="403" t="s">
        <v>482</v>
      </c>
      <c r="B83" s="321">
        <v>4</v>
      </c>
      <c r="C83" s="321"/>
      <c r="D83" s="322">
        <v>492088.8</v>
      </c>
      <c r="E83" s="322">
        <v>460341</v>
      </c>
      <c r="F83" s="322"/>
      <c r="G83" s="322">
        <v>80595.100000000006</v>
      </c>
      <c r="H83" s="323">
        <v>51063.1</v>
      </c>
    </row>
    <row r="84" spans="1:8" s="1" customFormat="1" ht="15" customHeight="1">
      <c r="A84" s="403" t="s">
        <v>483</v>
      </c>
      <c r="B84" s="321">
        <v>41</v>
      </c>
      <c r="C84" s="321">
        <v>4</v>
      </c>
      <c r="D84" s="322">
        <v>2106360.5</v>
      </c>
      <c r="E84" s="322">
        <v>2034761</v>
      </c>
      <c r="F84" s="322">
        <v>128699.1</v>
      </c>
      <c r="G84" s="322">
        <v>1976719</v>
      </c>
      <c r="H84" s="323">
        <v>474231.3</v>
      </c>
    </row>
    <row r="85" spans="1:8" s="1" customFormat="1" ht="15" customHeight="1">
      <c r="A85" s="403" t="s">
        <v>484</v>
      </c>
      <c r="B85" s="321">
        <v>12</v>
      </c>
      <c r="C85" s="321">
        <v>2</v>
      </c>
      <c r="D85" s="322">
        <v>148056.5</v>
      </c>
      <c r="E85" s="322">
        <v>149424.4</v>
      </c>
      <c r="F85" s="322">
        <v>22735.7</v>
      </c>
      <c r="G85" s="322">
        <v>134309.9</v>
      </c>
      <c r="H85" s="323">
        <v>47218.9</v>
      </c>
    </row>
    <row r="86" spans="1:8" s="10" customFormat="1" ht="15" customHeight="1">
      <c r="A86" s="403" t="s">
        <v>485</v>
      </c>
      <c r="B86" s="321">
        <v>8</v>
      </c>
      <c r="C86" s="321">
        <v>1</v>
      </c>
      <c r="D86" s="322">
        <v>987886.7</v>
      </c>
      <c r="E86" s="322">
        <v>938951.8</v>
      </c>
      <c r="F86" s="322"/>
      <c r="G86" s="322">
        <v>1034698.9</v>
      </c>
      <c r="H86" s="323">
        <v>225169.8</v>
      </c>
    </row>
    <row r="87" spans="1:8" ht="15" customHeight="1">
      <c r="A87" s="403" t="s">
        <v>486</v>
      </c>
      <c r="B87" s="321">
        <v>4</v>
      </c>
      <c r="C87" s="321">
        <v>1</v>
      </c>
      <c r="D87" s="322">
        <v>166100.5</v>
      </c>
      <c r="E87" s="322">
        <v>163270.5</v>
      </c>
      <c r="F87" s="322"/>
      <c r="G87" s="322">
        <v>295546.59999999998</v>
      </c>
      <c r="H87" s="323">
        <v>60112.800000000003</v>
      </c>
    </row>
    <row r="88" spans="1:8" ht="15" customHeight="1">
      <c r="A88" s="403" t="s">
        <v>487</v>
      </c>
      <c r="B88" s="321">
        <v>12</v>
      </c>
      <c r="C88" s="321"/>
      <c r="D88" s="322">
        <v>674679.8</v>
      </c>
      <c r="E88" s="322">
        <v>662070.4</v>
      </c>
      <c r="F88" s="322">
        <v>100999.3</v>
      </c>
      <c r="G88" s="322">
        <v>443321</v>
      </c>
      <c r="H88" s="323">
        <v>127835.4</v>
      </c>
    </row>
    <row r="89" spans="1:8" ht="15" customHeight="1">
      <c r="A89" s="403" t="s">
        <v>488</v>
      </c>
      <c r="B89" s="321">
        <v>5</v>
      </c>
      <c r="C89" s="321"/>
      <c r="D89" s="322">
        <v>129637</v>
      </c>
      <c r="E89" s="322">
        <v>121043.9</v>
      </c>
      <c r="F89" s="322">
        <v>4964.1000000000004</v>
      </c>
      <c r="G89" s="322">
        <v>68842.600000000006</v>
      </c>
      <c r="H89" s="323">
        <v>13894.4</v>
      </c>
    </row>
    <row r="90" spans="1:8" s="1" customFormat="1" ht="15" customHeight="1">
      <c r="A90" s="403" t="s">
        <v>489</v>
      </c>
      <c r="B90" s="321">
        <v>4</v>
      </c>
      <c r="C90" s="321"/>
      <c r="D90" s="322">
        <v>314795.40000000002</v>
      </c>
      <c r="E90" s="322">
        <v>303754.90000000002</v>
      </c>
      <c r="F90" s="322">
        <v>49757.5</v>
      </c>
      <c r="G90" s="322">
        <v>353577.2</v>
      </c>
      <c r="H90" s="323">
        <v>156143.5</v>
      </c>
    </row>
    <row r="91" spans="1:8" s="3" customFormat="1" ht="15" customHeight="1">
      <c r="A91" s="403" t="s">
        <v>490</v>
      </c>
      <c r="B91" s="321">
        <v>4</v>
      </c>
      <c r="C91" s="321"/>
      <c r="D91" s="322">
        <v>314795.40000000002</v>
      </c>
      <c r="E91" s="322">
        <v>303754.90000000002</v>
      </c>
      <c r="F91" s="322">
        <v>49757.5</v>
      </c>
      <c r="G91" s="322">
        <v>353577.2</v>
      </c>
      <c r="H91" s="323">
        <v>156143.5</v>
      </c>
    </row>
    <row r="92" spans="1:8" s="1" customFormat="1" ht="15" customHeight="1">
      <c r="A92" s="403" t="s">
        <v>491</v>
      </c>
      <c r="B92" s="321">
        <v>117</v>
      </c>
      <c r="C92" s="321">
        <v>12</v>
      </c>
      <c r="D92" s="322">
        <v>5122129.0999999996</v>
      </c>
      <c r="E92" s="322">
        <v>4850408.8</v>
      </c>
      <c r="F92" s="322">
        <v>755707.8</v>
      </c>
      <c r="G92" s="322">
        <v>2551792</v>
      </c>
      <c r="H92" s="323">
        <v>1082613.5</v>
      </c>
    </row>
    <row r="93" spans="1:8" s="1" customFormat="1" ht="15" customHeight="1">
      <c r="A93" s="403" t="s">
        <v>492</v>
      </c>
      <c r="B93" s="321">
        <v>30</v>
      </c>
      <c r="C93" s="321">
        <v>5</v>
      </c>
      <c r="D93" s="322">
        <v>2862807.6</v>
      </c>
      <c r="E93" s="322">
        <v>2599621.7999999998</v>
      </c>
      <c r="F93" s="322">
        <v>586868.9</v>
      </c>
      <c r="G93" s="322">
        <v>1837003.9</v>
      </c>
      <c r="H93" s="323">
        <v>664373.6</v>
      </c>
    </row>
    <row r="94" spans="1:8" s="3" customFormat="1" ht="15" customHeight="1">
      <c r="A94" s="403" t="s">
        <v>493</v>
      </c>
      <c r="B94" s="321">
        <v>87</v>
      </c>
      <c r="C94" s="321">
        <v>7</v>
      </c>
      <c r="D94" s="322">
        <v>2259321.5</v>
      </c>
      <c r="E94" s="322">
        <v>2250787</v>
      </c>
      <c r="F94" s="322">
        <v>168838.9</v>
      </c>
      <c r="G94" s="322">
        <v>714788.1</v>
      </c>
      <c r="H94" s="323">
        <v>418239.9</v>
      </c>
    </row>
    <row r="95" spans="1:8" s="1" customFormat="1" ht="15" customHeight="1">
      <c r="A95" s="403" t="s">
        <v>494</v>
      </c>
      <c r="B95" s="321">
        <v>204</v>
      </c>
      <c r="C95" s="321">
        <v>25</v>
      </c>
      <c r="D95" s="322">
        <v>5634631.5</v>
      </c>
      <c r="E95" s="322">
        <v>5564992.5999999996</v>
      </c>
      <c r="F95" s="322">
        <v>118916.9</v>
      </c>
      <c r="G95" s="322">
        <v>2542316.5</v>
      </c>
      <c r="H95" s="323">
        <v>1504392.3</v>
      </c>
    </row>
    <row r="96" spans="1:8" ht="15" customHeight="1">
      <c r="A96" s="403" t="s">
        <v>495</v>
      </c>
      <c r="B96" s="321">
        <v>18</v>
      </c>
      <c r="C96" s="321">
        <v>12</v>
      </c>
      <c r="D96" s="322">
        <v>287658.40000000002</v>
      </c>
      <c r="E96" s="322">
        <v>251499.2</v>
      </c>
      <c r="F96" s="322">
        <v>45609.3</v>
      </c>
      <c r="G96" s="322">
        <v>516971.6</v>
      </c>
      <c r="H96" s="323">
        <v>284642.2</v>
      </c>
    </row>
    <row r="97" spans="1:8" ht="15" customHeight="1">
      <c r="A97" s="403" t="s">
        <v>496</v>
      </c>
      <c r="B97" s="321">
        <v>44</v>
      </c>
      <c r="C97" s="321">
        <v>6</v>
      </c>
      <c r="D97" s="322">
        <v>538892.30000000005</v>
      </c>
      <c r="E97" s="322">
        <v>537838</v>
      </c>
      <c r="F97" s="322">
        <v>565.20000000000005</v>
      </c>
      <c r="G97" s="322">
        <v>437063.9</v>
      </c>
      <c r="H97" s="323">
        <v>143265</v>
      </c>
    </row>
    <row r="98" spans="1:8" s="10" customFormat="1" ht="15" customHeight="1">
      <c r="A98" s="403" t="s">
        <v>497</v>
      </c>
      <c r="B98" s="321">
        <v>108</v>
      </c>
      <c r="C98" s="321">
        <v>3</v>
      </c>
      <c r="D98" s="322">
        <v>3685961.8</v>
      </c>
      <c r="E98" s="322">
        <v>3670427.4</v>
      </c>
      <c r="F98" s="322">
        <v>3192.6</v>
      </c>
      <c r="G98" s="322">
        <v>995617.5</v>
      </c>
      <c r="H98" s="323">
        <v>764435.3</v>
      </c>
    </row>
    <row r="99" spans="1:8" s="1" customFormat="1" ht="15" customHeight="1">
      <c r="A99" s="403" t="s">
        <v>498</v>
      </c>
      <c r="B99" s="321">
        <v>2</v>
      </c>
      <c r="C99" s="321"/>
      <c r="D99" s="322">
        <v>10442.5</v>
      </c>
      <c r="E99" s="322">
        <v>9834.7000000000007</v>
      </c>
      <c r="F99" s="322"/>
      <c r="G99" s="322">
        <v>8197.7000000000007</v>
      </c>
      <c r="H99" s="323">
        <v>2025.1</v>
      </c>
    </row>
    <row r="100" spans="1:8" s="1" customFormat="1" ht="15" customHeight="1">
      <c r="A100" s="403" t="s">
        <v>499</v>
      </c>
      <c r="B100" s="321">
        <v>12</v>
      </c>
      <c r="C100" s="321">
        <v>2</v>
      </c>
      <c r="D100" s="322">
        <v>514414.6</v>
      </c>
      <c r="E100" s="322">
        <v>507787.4</v>
      </c>
      <c r="F100" s="322">
        <v>59725.1</v>
      </c>
      <c r="G100" s="322">
        <v>322158.59999999998</v>
      </c>
      <c r="H100" s="323">
        <v>172485.7</v>
      </c>
    </row>
    <row r="101" spans="1:8" s="10" customFormat="1" ht="15" customHeight="1">
      <c r="A101" s="403" t="s">
        <v>500</v>
      </c>
      <c r="B101" s="321">
        <v>3</v>
      </c>
      <c r="C101" s="321"/>
      <c r="D101" s="322">
        <v>27346.1</v>
      </c>
      <c r="E101" s="322">
        <v>26856.7</v>
      </c>
      <c r="F101" s="322">
        <v>4849.8999999999996</v>
      </c>
      <c r="G101" s="322">
        <v>20176.2</v>
      </c>
      <c r="H101" s="323">
        <v>5399.9</v>
      </c>
    </row>
    <row r="102" spans="1:8" s="1" customFormat="1" ht="15" customHeight="1">
      <c r="A102" s="403" t="s">
        <v>501</v>
      </c>
      <c r="B102" s="321">
        <v>3</v>
      </c>
      <c r="C102" s="321">
        <v>1</v>
      </c>
      <c r="D102" s="322">
        <v>146782.20000000001</v>
      </c>
      <c r="E102" s="322">
        <v>142071.4</v>
      </c>
      <c r="F102" s="322">
        <v>2207.3000000000002</v>
      </c>
      <c r="G102" s="322">
        <v>108171.6</v>
      </c>
      <c r="H102" s="323">
        <v>54354.8</v>
      </c>
    </row>
    <row r="103" spans="1:8" s="1" customFormat="1" ht="15" customHeight="1">
      <c r="A103" s="403" t="s">
        <v>502</v>
      </c>
      <c r="B103" s="321">
        <v>3</v>
      </c>
      <c r="C103" s="321">
        <v>1</v>
      </c>
      <c r="D103" s="322">
        <v>94073.3</v>
      </c>
      <c r="E103" s="322">
        <v>92034.2</v>
      </c>
      <c r="F103" s="322"/>
      <c r="G103" s="322">
        <v>51935.6</v>
      </c>
      <c r="H103" s="323">
        <v>31701.7</v>
      </c>
    </row>
    <row r="104" spans="1:8" ht="15" customHeight="1">
      <c r="A104" s="403" t="s">
        <v>503</v>
      </c>
      <c r="B104" s="321">
        <v>11</v>
      </c>
      <c r="C104" s="321"/>
      <c r="D104" s="322">
        <v>329060.3</v>
      </c>
      <c r="E104" s="322">
        <v>326643.59999999998</v>
      </c>
      <c r="F104" s="322">
        <v>2767.5</v>
      </c>
      <c r="G104" s="322">
        <v>82023.8</v>
      </c>
      <c r="H104" s="323">
        <v>46082.6</v>
      </c>
    </row>
    <row r="105" spans="1:8" s="1" customFormat="1" ht="15" customHeight="1">
      <c r="A105" s="403" t="s">
        <v>504</v>
      </c>
      <c r="B105" s="321">
        <v>41</v>
      </c>
      <c r="C105" s="321">
        <v>10</v>
      </c>
      <c r="D105" s="322">
        <v>1810948.4</v>
      </c>
      <c r="E105" s="322">
        <v>1810848.8</v>
      </c>
      <c r="F105" s="322">
        <v>60607.7</v>
      </c>
      <c r="G105" s="322">
        <v>1279840</v>
      </c>
      <c r="H105" s="323">
        <v>651998.19999999995</v>
      </c>
    </row>
    <row r="106" spans="1:8" ht="15" customHeight="1">
      <c r="A106" s="403" t="s">
        <v>505</v>
      </c>
      <c r="B106" s="321">
        <v>2</v>
      </c>
      <c r="C106" s="321">
        <v>1</v>
      </c>
      <c r="D106" s="322">
        <v>112307.8</v>
      </c>
      <c r="E106" s="322">
        <v>112831.5</v>
      </c>
      <c r="F106" s="322"/>
      <c r="G106" s="322">
        <v>27510.9</v>
      </c>
      <c r="H106" s="323">
        <v>16151.1</v>
      </c>
    </row>
    <row r="107" spans="1:8" ht="15" customHeight="1">
      <c r="A107" s="403" t="s">
        <v>506</v>
      </c>
      <c r="B107" s="321">
        <v>1</v>
      </c>
      <c r="C107" s="321">
        <v>0</v>
      </c>
      <c r="D107" s="322">
        <v>256897.9</v>
      </c>
      <c r="E107" s="322">
        <v>260458.7</v>
      </c>
      <c r="F107" s="322"/>
      <c r="G107" s="322">
        <v>150548.70000000001</v>
      </c>
      <c r="H107" s="323">
        <v>33794</v>
      </c>
    </row>
    <row r="108" spans="1:8" s="10" customFormat="1" ht="15" customHeight="1">
      <c r="A108" s="403" t="s">
        <v>507</v>
      </c>
      <c r="B108" s="321">
        <v>23</v>
      </c>
      <c r="C108" s="321">
        <v>2</v>
      </c>
      <c r="D108" s="322">
        <v>567286.1</v>
      </c>
      <c r="E108" s="322">
        <v>566030.4</v>
      </c>
      <c r="F108" s="322">
        <v>8507.9</v>
      </c>
      <c r="G108" s="322">
        <v>195006.1</v>
      </c>
      <c r="H108" s="323">
        <v>120194.1</v>
      </c>
    </row>
    <row r="109" spans="1:8" s="1" customFormat="1" ht="15" customHeight="1">
      <c r="A109" s="403" t="s">
        <v>508</v>
      </c>
      <c r="B109" s="321">
        <v>15</v>
      </c>
      <c r="C109" s="321">
        <v>7</v>
      </c>
      <c r="D109" s="322">
        <v>874456.6</v>
      </c>
      <c r="E109" s="322">
        <v>871528.2</v>
      </c>
      <c r="F109" s="322">
        <v>52099.8</v>
      </c>
      <c r="G109" s="322">
        <v>906774.3</v>
      </c>
      <c r="H109" s="323">
        <v>481859</v>
      </c>
    </row>
    <row r="110" spans="1:8" s="1" customFormat="1" ht="15" customHeight="1">
      <c r="A110" s="403" t="s">
        <v>509</v>
      </c>
      <c r="B110" s="321">
        <v>34</v>
      </c>
      <c r="C110" s="321">
        <v>6</v>
      </c>
      <c r="D110" s="322">
        <v>19443908.199999999</v>
      </c>
      <c r="E110" s="322">
        <v>19244757</v>
      </c>
      <c r="F110" s="322">
        <v>72582.2</v>
      </c>
      <c r="G110" s="322">
        <v>10525665</v>
      </c>
      <c r="H110" s="323">
        <v>4845802.3</v>
      </c>
    </row>
    <row r="111" spans="1:8" ht="15" customHeight="1">
      <c r="A111" s="403" t="s">
        <v>510</v>
      </c>
      <c r="B111" s="321">
        <v>2</v>
      </c>
      <c r="C111" s="321"/>
      <c r="D111" s="322">
        <v>91962</v>
      </c>
      <c r="E111" s="322">
        <v>91709</v>
      </c>
      <c r="F111" s="322"/>
      <c r="G111" s="322">
        <v>57789.9</v>
      </c>
      <c r="H111" s="323">
        <v>2077.4</v>
      </c>
    </row>
    <row r="112" spans="1:8" s="10" customFormat="1" ht="15" customHeight="1">
      <c r="A112" s="403" t="s">
        <v>511</v>
      </c>
      <c r="B112" s="321">
        <v>6</v>
      </c>
      <c r="C112" s="321">
        <v>1</v>
      </c>
      <c r="D112" s="322">
        <v>5247758.5</v>
      </c>
      <c r="E112" s="322">
        <v>5222437.3</v>
      </c>
      <c r="F112" s="322">
        <v>17394.599999999999</v>
      </c>
      <c r="G112" s="322">
        <v>1656244.6</v>
      </c>
      <c r="H112" s="323">
        <v>394913</v>
      </c>
    </row>
    <row r="113" spans="1:8" ht="15" customHeight="1">
      <c r="A113" s="403" t="s">
        <v>512</v>
      </c>
      <c r="B113" s="321">
        <v>2</v>
      </c>
      <c r="C113" s="321"/>
      <c r="D113" s="322">
        <v>526657</v>
      </c>
      <c r="E113" s="322">
        <v>522392</v>
      </c>
      <c r="F113" s="322">
        <v>9279</v>
      </c>
      <c r="G113" s="322">
        <v>162167</v>
      </c>
      <c r="H113" s="323">
        <v>28777.5</v>
      </c>
    </row>
    <row r="114" spans="1:8" s="1" customFormat="1" ht="15" customHeight="1">
      <c r="A114" s="403" t="s">
        <v>513</v>
      </c>
      <c r="B114" s="321">
        <v>3</v>
      </c>
      <c r="C114" s="321"/>
      <c r="D114" s="322">
        <v>91383.3</v>
      </c>
      <c r="E114" s="322">
        <v>90990.7</v>
      </c>
      <c r="F114" s="322">
        <v>2805.9</v>
      </c>
      <c r="G114" s="322">
        <v>66114.5</v>
      </c>
      <c r="H114" s="323">
        <v>19985.2</v>
      </c>
    </row>
    <row r="115" spans="1:8" ht="15" customHeight="1">
      <c r="A115" s="403" t="s">
        <v>514</v>
      </c>
      <c r="B115" s="321">
        <v>21</v>
      </c>
      <c r="C115" s="321">
        <v>5</v>
      </c>
      <c r="D115" s="322">
        <v>13486147.4</v>
      </c>
      <c r="E115" s="322">
        <v>13317228</v>
      </c>
      <c r="F115" s="322">
        <v>43102.7</v>
      </c>
      <c r="G115" s="322">
        <v>8583349</v>
      </c>
      <c r="H115" s="323">
        <v>4400049.2</v>
      </c>
    </row>
    <row r="116" spans="1:8" s="1" customFormat="1" ht="15" customHeight="1">
      <c r="A116" s="403" t="s">
        <v>515</v>
      </c>
      <c r="B116" s="321">
        <v>135</v>
      </c>
      <c r="C116" s="321">
        <v>11</v>
      </c>
      <c r="D116" s="322">
        <v>5252577.0999999996</v>
      </c>
      <c r="E116" s="322">
        <v>5204800.5</v>
      </c>
      <c r="F116" s="322">
        <v>119198</v>
      </c>
      <c r="G116" s="322">
        <v>2305436.9</v>
      </c>
      <c r="H116" s="323">
        <v>957329.4</v>
      </c>
    </row>
    <row r="117" spans="1:8" s="3" customFormat="1" ht="15" customHeight="1">
      <c r="A117" s="403" t="s">
        <v>516</v>
      </c>
      <c r="B117" s="321">
        <v>31</v>
      </c>
      <c r="C117" s="321">
        <v>6</v>
      </c>
      <c r="D117" s="322">
        <v>798854.7</v>
      </c>
      <c r="E117" s="322">
        <v>793215.4</v>
      </c>
      <c r="F117" s="322">
        <v>12474.5</v>
      </c>
      <c r="G117" s="322">
        <v>337977.3</v>
      </c>
      <c r="H117" s="323">
        <v>151496.6</v>
      </c>
    </row>
    <row r="118" spans="1:8" s="10" customFormat="1" ht="15" customHeight="1">
      <c r="A118" s="403" t="s">
        <v>517</v>
      </c>
      <c r="B118" s="321">
        <v>13</v>
      </c>
      <c r="C118" s="321">
        <v>2</v>
      </c>
      <c r="D118" s="322">
        <v>380080.6</v>
      </c>
      <c r="E118" s="322">
        <v>378758.7</v>
      </c>
      <c r="F118" s="322">
        <v>26371</v>
      </c>
      <c r="G118" s="322">
        <v>79844.7</v>
      </c>
      <c r="H118" s="323">
        <v>45038.1</v>
      </c>
    </row>
    <row r="119" spans="1:8" s="1" customFormat="1" ht="15" customHeight="1">
      <c r="A119" s="403" t="s">
        <v>518</v>
      </c>
      <c r="B119" s="321">
        <v>14</v>
      </c>
      <c r="C119" s="321">
        <v>1</v>
      </c>
      <c r="D119" s="322">
        <v>543869.5</v>
      </c>
      <c r="E119" s="322">
        <v>531460.4</v>
      </c>
      <c r="F119" s="322">
        <v>17557.3</v>
      </c>
      <c r="G119" s="322">
        <v>285708.90000000002</v>
      </c>
      <c r="H119" s="323">
        <v>89607.2</v>
      </c>
    </row>
    <row r="120" spans="1:8" s="1" customFormat="1" ht="15" customHeight="1">
      <c r="A120" s="403" t="s">
        <v>519</v>
      </c>
      <c r="B120" s="321">
        <v>1</v>
      </c>
      <c r="C120" s="321"/>
      <c r="D120" s="322">
        <v>7670</v>
      </c>
      <c r="E120" s="322">
        <v>7832</v>
      </c>
      <c r="F120" s="322"/>
      <c r="G120" s="322">
        <v>5792.6</v>
      </c>
      <c r="H120" s="323">
        <v>864</v>
      </c>
    </row>
    <row r="121" spans="1:8" s="10" customFormat="1" ht="15" customHeight="1">
      <c r="A121" s="403" t="s">
        <v>520</v>
      </c>
      <c r="B121" s="321">
        <v>10</v>
      </c>
      <c r="C121" s="321"/>
      <c r="D121" s="322">
        <v>340469.5</v>
      </c>
      <c r="E121" s="322">
        <v>338461.2</v>
      </c>
      <c r="F121" s="322">
        <v>19766.2</v>
      </c>
      <c r="G121" s="322">
        <v>137109</v>
      </c>
      <c r="H121" s="323">
        <v>60008.1</v>
      </c>
    </row>
    <row r="122" spans="1:8" s="1" customFormat="1" ht="15" customHeight="1">
      <c r="A122" s="403" t="s">
        <v>521</v>
      </c>
      <c r="B122" s="321">
        <v>6</v>
      </c>
      <c r="C122" s="321"/>
      <c r="D122" s="322">
        <v>71995.7</v>
      </c>
      <c r="E122" s="322">
        <v>71770.399999999994</v>
      </c>
      <c r="F122" s="322"/>
      <c r="G122" s="322">
        <v>37980.699999999997</v>
      </c>
      <c r="H122" s="323">
        <v>18343.400000000001</v>
      </c>
    </row>
    <row r="123" spans="1:8" s="1" customFormat="1" ht="15" customHeight="1">
      <c r="A123" s="403" t="s">
        <v>522</v>
      </c>
      <c r="B123" s="321">
        <v>7</v>
      </c>
      <c r="C123" s="321">
        <v>1</v>
      </c>
      <c r="D123" s="322">
        <v>940694.8</v>
      </c>
      <c r="E123" s="322">
        <v>935627.1</v>
      </c>
      <c r="F123" s="322">
        <v>7227.1</v>
      </c>
      <c r="G123" s="322">
        <v>169096</v>
      </c>
      <c r="H123" s="323">
        <v>60402.400000000001</v>
      </c>
    </row>
    <row r="124" spans="1:8" s="1" customFormat="1" ht="15" customHeight="1">
      <c r="A124" s="403" t="s">
        <v>523</v>
      </c>
      <c r="B124" s="321">
        <v>53</v>
      </c>
      <c r="C124" s="321">
        <v>1</v>
      </c>
      <c r="D124" s="322">
        <v>2168942.2999999998</v>
      </c>
      <c r="E124" s="322">
        <v>2147675.2999999998</v>
      </c>
      <c r="F124" s="322">
        <v>35801.9</v>
      </c>
      <c r="G124" s="322">
        <v>1251927.7</v>
      </c>
      <c r="H124" s="323">
        <v>531569.6</v>
      </c>
    </row>
    <row r="125" spans="1:8" s="1" customFormat="1" ht="15" customHeight="1">
      <c r="A125" s="403" t="s">
        <v>524</v>
      </c>
      <c r="B125" s="321">
        <v>200</v>
      </c>
      <c r="C125" s="321">
        <v>36</v>
      </c>
      <c r="D125" s="322">
        <v>6351394.5</v>
      </c>
      <c r="E125" s="322">
        <v>6223802</v>
      </c>
      <c r="F125" s="322">
        <v>532139.69999999995</v>
      </c>
      <c r="G125" s="322">
        <v>4305681.8</v>
      </c>
      <c r="H125" s="323">
        <v>1500042.2</v>
      </c>
    </row>
    <row r="126" spans="1:8" ht="15" customHeight="1">
      <c r="A126" s="403" t="s">
        <v>525</v>
      </c>
      <c r="B126" s="321">
        <v>27</v>
      </c>
      <c r="C126" s="321">
        <v>3</v>
      </c>
      <c r="D126" s="322">
        <v>1409279.1</v>
      </c>
      <c r="E126" s="322">
        <v>1368102.7</v>
      </c>
      <c r="F126" s="322">
        <v>46969.7</v>
      </c>
      <c r="G126" s="322">
        <v>814180.6</v>
      </c>
      <c r="H126" s="323">
        <v>342082.5</v>
      </c>
    </row>
    <row r="127" spans="1:8" s="10" customFormat="1" ht="15" customHeight="1">
      <c r="A127" s="403" t="s">
        <v>526</v>
      </c>
      <c r="B127" s="321">
        <v>26</v>
      </c>
      <c r="C127" s="321">
        <v>5</v>
      </c>
      <c r="D127" s="322">
        <v>1199816</v>
      </c>
      <c r="E127" s="322">
        <v>1193655.2</v>
      </c>
      <c r="F127" s="322">
        <v>6065.1</v>
      </c>
      <c r="G127" s="322">
        <v>299197.3</v>
      </c>
      <c r="H127" s="323">
        <v>169397.8</v>
      </c>
    </row>
    <row r="128" spans="1:8" ht="15" customHeight="1">
      <c r="A128" s="403" t="s">
        <v>527</v>
      </c>
      <c r="B128" s="321">
        <v>7</v>
      </c>
      <c r="C128" s="321">
        <v>2</v>
      </c>
      <c r="D128" s="322">
        <v>261157.8</v>
      </c>
      <c r="E128" s="322">
        <v>241458.9</v>
      </c>
      <c r="F128" s="322">
        <v>5737.2</v>
      </c>
      <c r="G128" s="322">
        <v>289050.90000000002</v>
      </c>
      <c r="H128" s="323">
        <v>79160.2</v>
      </c>
    </row>
    <row r="129" spans="1:8" s="1" customFormat="1" ht="15" customHeight="1">
      <c r="A129" s="403" t="s">
        <v>528</v>
      </c>
      <c r="B129" s="321">
        <v>40</v>
      </c>
      <c r="C129" s="321">
        <v>8</v>
      </c>
      <c r="D129" s="322">
        <v>789042.3</v>
      </c>
      <c r="E129" s="322">
        <v>785510.7</v>
      </c>
      <c r="F129" s="322">
        <v>54255.199999999997</v>
      </c>
      <c r="G129" s="322">
        <v>586221.9</v>
      </c>
      <c r="H129" s="323">
        <v>225898.7</v>
      </c>
    </row>
    <row r="130" spans="1:8" s="1" customFormat="1" ht="15" customHeight="1">
      <c r="A130" s="403" t="s">
        <v>529</v>
      </c>
      <c r="B130" s="321">
        <v>25</v>
      </c>
      <c r="C130" s="321">
        <v>4</v>
      </c>
      <c r="D130" s="322">
        <v>296211.40000000002</v>
      </c>
      <c r="E130" s="322">
        <v>297205.09999999998</v>
      </c>
      <c r="F130" s="322">
        <v>63860.2</v>
      </c>
      <c r="G130" s="322">
        <v>264280</v>
      </c>
      <c r="H130" s="323">
        <v>89582.3</v>
      </c>
    </row>
    <row r="131" spans="1:8" s="3" customFormat="1" ht="15" customHeight="1">
      <c r="A131" s="403" t="s">
        <v>530</v>
      </c>
      <c r="B131" s="321">
        <v>28</v>
      </c>
      <c r="C131" s="321">
        <v>4</v>
      </c>
      <c r="D131" s="322">
        <v>1170047.3999999999</v>
      </c>
      <c r="E131" s="322">
        <v>1149380</v>
      </c>
      <c r="F131" s="322">
        <v>111934.6</v>
      </c>
      <c r="G131" s="322">
        <v>1235778.1000000001</v>
      </c>
      <c r="H131" s="323">
        <v>226777.4</v>
      </c>
    </row>
    <row r="132" spans="1:8" ht="15" customHeight="1">
      <c r="A132" s="403" t="s">
        <v>531</v>
      </c>
      <c r="B132" s="321">
        <v>1</v>
      </c>
      <c r="C132" s="321">
        <v>1</v>
      </c>
      <c r="D132" s="322">
        <v>1752.1</v>
      </c>
      <c r="E132" s="322">
        <v>1752.1</v>
      </c>
      <c r="F132" s="322"/>
      <c r="G132" s="322">
        <v>4057.9</v>
      </c>
      <c r="H132" s="323">
        <v>688.5</v>
      </c>
    </row>
    <row r="133" spans="1:8" ht="15" customHeight="1">
      <c r="A133" s="403" t="s">
        <v>532</v>
      </c>
      <c r="B133" s="321">
        <v>41</v>
      </c>
      <c r="C133" s="321">
        <v>8</v>
      </c>
      <c r="D133" s="322">
        <v>1026137.9</v>
      </c>
      <c r="E133" s="322">
        <v>1006779.5</v>
      </c>
      <c r="F133" s="322">
        <v>243282.7</v>
      </c>
      <c r="G133" s="322">
        <v>699570.5</v>
      </c>
      <c r="H133" s="323">
        <v>285830.59999999998</v>
      </c>
    </row>
    <row r="134" spans="1:8" s="1" customFormat="1" ht="15" customHeight="1">
      <c r="A134" s="403" t="s">
        <v>533</v>
      </c>
      <c r="B134" s="321">
        <v>5</v>
      </c>
      <c r="C134" s="321">
        <v>1</v>
      </c>
      <c r="D134" s="322">
        <v>197950.5</v>
      </c>
      <c r="E134" s="322">
        <v>179957.8</v>
      </c>
      <c r="F134" s="322">
        <v>35</v>
      </c>
      <c r="G134" s="322">
        <v>113344.6</v>
      </c>
      <c r="H134" s="323">
        <v>80624.2</v>
      </c>
    </row>
    <row r="135" spans="1:8" s="1" customFormat="1" ht="15" customHeight="1">
      <c r="A135" s="403" t="s">
        <v>534</v>
      </c>
      <c r="B135" s="321">
        <v>203</v>
      </c>
      <c r="C135" s="321">
        <v>18</v>
      </c>
      <c r="D135" s="322">
        <v>7973241.5</v>
      </c>
      <c r="E135" s="322">
        <v>8015969.9000000004</v>
      </c>
      <c r="F135" s="322">
        <v>450123</v>
      </c>
      <c r="G135" s="322">
        <v>5381970.9000000004</v>
      </c>
      <c r="H135" s="323">
        <v>2265414.4</v>
      </c>
    </row>
    <row r="136" spans="1:8" s="10" customFormat="1" ht="15" customHeight="1">
      <c r="A136" s="403" t="s">
        <v>535</v>
      </c>
      <c r="B136" s="321">
        <v>120</v>
      </c>
      <c r="C136" s="321">
        <v>10</v>
      </c>
      <c r="D136" s="322">
        <v>5732868.7999999998</v>
      </c>
      <c r="E136" s="322">
        <v>5751181.5</v>
      </c>
      <c r="F136" s="322">
        <v>292865.2</v>
      </c>
      <c r="G136" s="322">
        <v>4025635.3</v>
      </c>
      <c r="H136" s="323">
        <v>1715930</v>
      </c>
    </row>
    <row r="137" spans="1:8" s="10" customFormat="1" ht="15" customHeight="1">
      <c r="A137" s="403" t="s">
        <v>536</v>
      </c>
      <c r="B137" s="321">
        <v>30</v>
      </c>
      <c r="C137" s="321">
        <v>2</v>
      </c>
      <c r="D137" s="322">
        <v>810862.7</v>
      </c>
      <c r="E137" s="322">
        <v>843368.1</v>
      </c>
      <c r="F137" s="322">
        <v>150007.5</v>
      </c>
      <c r="G137" s="322">
        <v>377658.9</v>
      </c>
      <c r="H137" s="323">
        <v>182561.1</v>
      </c>
    </row>
    <row r="138" spans="1:8" s="1" customFormat="1" ht="15" customHeight="1">
      <c r="A138" s="403" t="s">
        <v>537</v>
      </c>
      <c r="B138" s="321">
        <v>5</v>
      </c>
      <c r="C138" s="321">
        <v>1</v>
      </c>
      <c r="D138" s="322">
        <v>65090.9</v>
      </c>
      <c r="E138" s="322">
        <v>65056</v>
      </c>
      <c r="F138" s="322"/>
      <c r="G138" s="322">
        <v>32178.5</v>
      </c>
      <c r="H138" s="323">
        <v>12730.5</v>
      </c>
    </row>
    <row r="139" spans="1:8" ht="15" customHeight="1">
      <c r="A139" s="403" t="s">
        <v>538</v>
      </c>
      <c r="B139" s="321">
        <v>9</v>
      </c>
      <c r="C139" s="321">
        <v>2</v>
      </c>
      <c r="D139" s="322">
        <v>155587.1</v>
      </c>
      <c r="E139" s="322">
        <v>153533.70000000001</v>
      </c>
      <c r="F139" s="322">
        <v>18.5</v>
      </c>
      <c r="G139" s="322">
        <v>56717.599999999999</v>
      </c>
      <c r="H139" s="323">
        <v>28999.7</v>
      </c>
    </row>
    <row r="140" spans="1:8" ht="15" customHeight="1">
      <c r="A140" s="403" t="s">
        <v>539</v>
      </c>
      <c r="B140" s="321">
        <v>6</v>
      </c>
      <c r="C140" s="321">
        <v>1</v>
      </c>
      <c r="D140" s="322">
        <v>160475.5</v>
      </c>
      <c r="E140" s="322">
        <v>163770.70000000001</v>
      </c>
      <c r="F140" s="322">
        <v>7154.3</v>
      </c>
      <c r="G140" s="322">
        <v>116028.4</v>
      </c>
      <c r="H140" s="323">
        <v>37300.300000000003</v>
      </c>
    </row>
    <row r="141" spans="1:8" ht="15" customHeight="1">
      <c r="A141" s="403" t="s">
        <v>540</v>
      </c>
      <c r="B141" s="321">
        <v>5</v>
      </c>
      <c r="C141" s="321"/>
      <c r="D141" s="322">
        <v>207939.6</v>
      </c>
      <c r="E141" s="322">
        <v>206566.9</v>
      </c>
      <c r="F141" s="322"/>
      <c r="G141" s="322">
        <v>44105.2</v>
      </c>
      <c r="H141" s="323">
        <v>31947</v>
      </c>
    </row>
    <row r="142" spans="1:8" ht="15" customHeight="1">
      <c r="A142" s="403" t="s">
        <v>541</v>
      </c>
      <c r="B142" s="321">
        <v>7</v>
      </c>
      <c r="C142" s="321">
        <v>1</v>
      </c>
      <c r="D142" s="322">
        <v>158096.4</v>
      </c>
      <c r="E142" s="322">
        <v>156847.70000000001</v>
      </c>
      <c r="F142" s="322">
        <v>77.5</v>
      </c>
      <c r="G142" s="322">
        <v>90093.2</v>
      </c>
      <c r="H142" s="323">
        <v>40226.199999999997</v>
      </c>
    </row>
    <row r="143" spans="1:8" ht="15" customHeight="1">
      <c r="A143" s="403" t="s">
        <v>542</v>
      </c>
      <c r="B143" s="321">
        <v>10</v>
      </c>
      <c r="C143" s="321"/>
      <c r="D143" s="322">
        <v>189079.9</v>
      </c>
      <c r="E143" s="322">
        <v>185682.2</v>
      </c>
      <c r="F143" s="322"/>
      <c r="G143" s="322">
        <v>79719.899999999994</v>
      </c>
      <c r="H143" s="323">
        <v>28880.3</v>
      </c>
    </row>
    <row r="144" spans="1:8" s="1" customFormat="1" ht="15" customHeight="1">
      <c r="A144" s="403" t="s">
        <v>543</v>
      </c>
      <c r="B144" s="321">
        <v>11</v>
      </c>
      <c r="C144" s="321">
        <v>1</v>
      </c>
      <c r="D144" s="322">
        <v>493240.6</v>
      </c>
      <c r="E144" s="322">
        <v>489963.1</v>
      </c>
      <c r="F144" s="322"/>
      <c r="G144" s="322">
        <v>559833.9</v>
      </c>
      <c r="H144" s="323">
        <v>186839.3</v>
      </c>
    </row>
    <row r="145" spans="1:8" s="1" customFormat="1" ht="15" customHeight="1">
      <c r="A145" s="403" t="s">
        <v>544</v>
      </c>
      <c r="B145" s="321">
        <v>218</v>
      </c>
      <c r="C145" s="321">
        <v>27</v>
      </c>
      <c r="D145" s="322">
        <v>16007161.199999999</v>
      </c>
      <c r="E145" s="322">
        <v>15908162.9</v>
      </c>
      <c r="F145" s="322">
        <v>1703963.2</v>
      </c>
      <c r="G145" s="322">
        <v>7318002.2000000002</v>
      </c>
      <c r="H145" s="323">
        <v>2772499.5</v>
      </c>
    </row>
    <row r="146" spans="1:8" s="1" customFormat="1" ht="15" customHeight="1">
      <c r="A146" s="403" t="s">
        <v>545</v>
      </c>
      <c r="B146" s="321">
        <v>5</v>
      </c>
      <c r="C146" s="321">
        <v>1</v>
      </c>
      <c r="D146" s="322">
        <v>6699801.2999999998</v>
      </c>
      <c r="E146" s="322">
        <v>6684128.7000000002</v>
      </c>
      <c r="F146" s="322">
        <v>72813.7</v>
      </c>
      <c r="G146" s="322">
        <v>2937724.8</v>
      </c>
      <c r="H146" s="323">
        <v>1062313.6000000001</v>
      </c>
    </row>
    <row r="147" spans="1:8" s="10" customFormat="1" ht="15" customHeight="1">
      <c r="A147" s="403" t="s">
        <v>546</v>
      </c>
      <c r="B147" s="321">
        <v>5</v>
      </c>
      <c r="C147" s="321">
        <v>2</v>
      </c>
      <c r="D147" s="322">
        <v>687569.7</v>
      </c>
      <c r="E147" s="322">
        <v>692622.9</v>
      </c>
      <c r="F147" s="322">
        <v>627.70000000000005</v>
      </c>
      <c r="G147" s="322">
        <v>398272.4</v>
      </c>
      <c r="H147" s="323">
        <v>86756.7</v>
      </c>
    </row>
    <row r="148" spans="1:8" s="1" customFormat="1" ht="15" customHeight="1">
      <c r="A148" s="403" t="s">
        <v>547</v>
      </c>
      <c r="B148" s="321">
        <v>208</v>
      </c>
      <c r="C148" s="321">
        <v>24</v>
      </c>
      <c r="D148" s="322">
        <v>8619790.1999999993</v>
      </c>
      <c r="E148" s="322">
        <v>8531411.3000000007</v>
      </c>
      <c r="F148" s="322">
        <v>1630521.8</v>
      </c>
      <c r="G148" s="322">
        <v>3982005</v>
      </c>
      <c r="H148" s="323">
        <v>1623429.2</v>
      </c>
    </row>
    <row r="149" spans="1:8" s="1" customFormat="1" ht="15" customHeight="1">
      <c r="A149" s="403" t="s">
        <v>548</v>
      </c>
      <c r="B149" s="321">
        <v>21</v>
      </c>
      <c r="C149" s="321">
        <v>6</v>
      </c>
      <c r="D149" s="322">
        <v>2414781.7999999998</v>
      </c>
      <c r="E149" s="322">
        <v>2408621</v>
      </c>
      <c r="F149" s="322">
        <v>1071157.8</v>
      </c>
      <c r="G149" s="322">
        <v>2257686</v>
      </c>
      <c r="H149" s="323">
        <v>615623.69999999995</v>
      </c>
    </row>
    <row r="150" spans="1:8" ht="15" customHeight="1">
      <c r="A150" s="403" t="s">
        <v>549</v>
      </c>
      <c r="B150" s="321">
        <v>2</v>
      </c>
      <c r="C150" s="321"/>
      <c r="D150" s="322">
        <v>14267.5</v>
      </c>
      <c r="E150" s="322">
        <v>14267.5</v>
      </c>
      <c r="F150" s="322"/>
      <c r="G150" s="322">
        <v>15665.3</v>
      </c>
      <c r="H150" s="323">
        <v>4262.6000000000004</v>
      </c>
    </row>
    <row r="151" spans="1:8" ht="15" customHeight="1">
      <c r="A151" s="403" t="s">
        <v>550</v>
      </c>
      <c r="B151" s="321">
        <v>14</v>
      </c>
      <c r="C151" s="321">
        <v>6</v>
      </c>
      <c r="D151" s="322">
        <v>2259354.7999999998</v>
      </c>
      <c r="E151" s="322">
        <v>2254460.2999999998</v>
      </c>
      <c r="F151" s="322">
        <v>1040809.5</v>
      </c>
      <c r="G151" s="322">
        <v>2201249.1</v>
      </c>
      <c r="H151" s="323">
        <v>592056.69999999995</v>
      </c>
    </row>
    <row r="152" spans="1:8" s="10" customFormat="1" ht="15" customHeight="1">
      <c r="A152" s="403" t="s">
        <v>551</v>
      </c>
      <c r="B152" s="321">
        <v>1</v>
      </c>
      <c r="C152" s="321"/>
      <c r="D152" s="322">
        <v>5099.3</v>
      </c>
      <c r="E152" s="322">
        <v>5099.3</v>
      </c>
      <c r="F152" s="322"/>
      <c r="G152" s="322">
        <v>607.5</v>
      </c>
      <c r="H152" s="323">
        <v>37.799999999999997</v>
      </c>
    </row>
    <row r="153" spans="1:8" ht="15" customHeight="1">
      <c r="A153" s="403" t="s">
        <v>552</v>
      </c>
      <c r="B153" s="321">
        <v>3</v>
      </c>
      <c r="C153" s="321"/>
      <c r="D153" s="322">
        <v>105676.5</v>
      </c>
      <c r="E153" s="322">
        <v>104445.6</v>
      </c>
      <c r="F153" s="322"/>
      <c r="G153" s="322">
        <v>23316.1</v>
      </c>
      <c r="H153" s="323">
        <v>16120.9</v>
      </c>
    </row>
    <row r="154" spans="1:8" s="1" customFormat="1" ht="15" customHeight="1">
      <c r="A154" s="403" t="s">
        <v>553</v>
      </c>
      <c r="B154" s="321">
        <v>1</v>
      </c>
      <c r="C154" s="321"/>
      <c r="D154" s="322">
        <v>30383.7</v>
      </c>
      <c r="E154" s="322">
        <v>30348.3</v>
      </c>
      <c r="F154" s="322">
        <v>30348.3</v>
      </c>
      <c r="G154" s="322">
        <v>16848</v>
      </c>
      <c r="H154" s="323">
        <v>3145.7</v>
      </c>
    </row>
    <row r="155" spans="1:8" s="1" customFormat="1" ht="15" customHeight="1">
      <c r="A155" s="403" t="s">
        <v>554</v>
      </c>
      <c r="B155" s="321">
        <v>114</v>
      </c>
      <c r="C155" s="321">
        <v>14</v>
      </c>
      <c r="D155" s="322">
        <v>5048558.3</v>
      </c>
      <c r="E155" s="322">
        <v>4980195.4000000004</v>
      </c>
      <c r="F155" s="322">
        <v>425907.5</v>
      </c>
      <c r="G155" s="322">
        <v>2325633.9</v>
      </c>
      <c r="H155" s="323">
        <v>966295.6</v>
      </c>
    </row>
    <row r="156" spans="1:8" s="1" customFormat="1" ht="15" customHeight="1">
      <c r="A156" s="403" t="s">
        <v>555</v>
      </c>
      <c r="B156" s="321">
        <v>14</v>
      </c>
      <c r="C156" s="321">
        <v>1</v>
      </c>
      <c r="D156" s="322">
        <v>632264</v>
      </c>
      <c r="E156" s="322">
        <v>629201.80000000005</v>
      </c>
      <c r="F156" s="322">
        <v>14376.1</v>
      </c>
      <c r="G156" s="322">
        <v>368366.7</v>
      </c>
      <c r="H156" s="323">
        <v>188716.4</v>
      </c>
    </row>
    <row r="157" spans="1:8" s="1" customFormat="1" ht="15" customHeight="1">
      <c r="A157" s="403" t="s">
        <v>556</v>
      </c>
      <c r="B157" s="321">
        <v>37</v>
      </c>
      <c r="C157" s="321">
        <v>3</v>
      </c>
      <c r="D157" s="322">
        <v>1146375.2</v>
      </c>
      <c r="E157" s="322">
        <v>1138305.2</v>
      </c>
      <c r="F157" s="322">
        <v>179347.20000000001</v>
      </c>
      <c r="G157" s="322">
        <v>803147.4</v>
      </c>
      <c r="H157" s="323">
        <v>215823.4</v>
      </c>
    </row>
    <row r="158" spans="1:8" s="10" customFormat="1" ht="15" customHeight="1">
      <c r="A158" s="403" t="s">
        <v>557</v>
      </c>
      <c r="B158" s="321">
        <v>32</v>
      </c>
      <c r="C158" s="321">
        <v>3</v>
      </c>
      <c r="D158" s="322">
        <v>2384754.9</v>
      </c>
      <c r="E158" s="322">
        <v>2334374</v>
      </c>
      <c r="F158" s="322">
        <v>91050</v>
      </c>
      <c r="G158" s="322">
        <v>727408</v>
      </c>
      <c r="H158" s="323">
        <v>404834.4</v>
      </c>
    </row>
    <row r="159" spans="1:8" ht="15" customHeight="1">
      <c r="A159" s="403" t="s">
        <v>558</v>
      </c>
      <c r="B159" s="321">
        <v>7</v>
      </c>
      <c r="C159" s="321">
        <v>2</v>
      </c>
      <c r="D159" s="322">
        <v>273399.7</v>
      </c>
      <c r="E159" s="322">
        <v>263228</v>
      </c>
      <c r="F159" s="322">
        <v>40048.9</v>
      </c>
      <c r="G159" s="322">
        <v>95959.6</v>
      </c>
      <c r="H159" s="323">
        <v>43677.599999999999</v>
      </c>
    </row>
    <row r="160" spans="1:8" ht="15" customHeight="1">
      <c r="A160" s="403" t="s">
        <v>559</v>
      </c>
      <c r="B160" s="321">
        <v>8</v>
      </c>
      <c r="C160" s="321">
        <v>1</v>
      </c>
      <c r="D160" s="322">
        <v>267874.7</v>
      </c>
      <c r="E160" s="322">
        <v>265809.8</v>
      </c>
      <c r="F160" s="322">
        <v>58648.9</v>
      </c>
      <c r="G160" s="322">
        <v>112218.4</v>
      </c>
      <c r="H160" s="323">
        <v>41028.1</v>
      </c>
    </row>
    <row r="161" spans="1:8" s="1" customFormat="1" ht="15" customHeight="1">
      <c r="A161" s="403" t="s">
        <v>560</v>
      </c>
      <c r="B161" s="321">
        <v>2</v>
      </c>
      <c r="C161" s="321"/>
      <c r="D161" s="322">
        <v>14611.5</v>
      </c>
      <c r="E161" s="322">
        <v>14589</v>
      </c>
      <c r="F161" s="322"/>
      <c r="G161" s="322">
        <v>6877</v>
      </c>
      <c r="H161" s="323">
        <v>5286.5</v>
      </c>
    </row>
    <row r="162" spans="1:8" ht="15" customHeight="1">
      <c r="A162" s="403" t="s">
        <v>561</v>
      </c>
      <c r="B162" s="321">
        <v>11</v>
      </c>
      <c r="C162" s="321">
        <v>4</v>
      </c>
      <c r="D162" s="322">
        <v>248827.1</v>
      </c>
      <c r="E162" s="322">
        <v>256142.2</v>
      </c>
      <c r="F162" s="322">
        <v>42436.4</v>
      </c>
      <c r="G162" s="322">
        <v>191668.8</v>
      </c>
      <c r="H162" s="323">
        <v>49938.9</v>
      </c>
    </row>
    <row r="163" spans="1:8" s="1" customFormat="1" ht="15" customHeight="1">
      <c r="A163" s="403" t="s">
        <v>562</v>
      </c>
      <c r="B163" s="321">
        <v>3</v>
      </c>
      <c r="C163" s="321"/>
      <c r="D163" s="322">
        <v>80451.199999999997</v>
      </c>
      <c r="E163" s="322">
        <v>78545.399999999994</v>
      </c>
      <c r="F163" s="322"/>
      <c r="G163" s="322">
        <v>19988</v>
      </c>
      <c r="H163" s="323">
        <v>16990.3</v>
      </c>
    </row>
    <row r="164" spans="1:8" s="1" customFormat="1" ht="15" customHeight="1">
      <c r="A164" s="403" t="s">
        <v>563</v>
      </c>
      <c r="B164" s="321">
        <v>84</v>
      </c>
      <c r="C164" s="321">
        <v>22</v>
      </c>
      <c r="D164" s="322">
        <v>24185680.5</v>
      </c>
      <c r="E164" s="322">
        <v>24125857</v>
      </c>
      <c r="F164" s="322">
        <v>8276283.7000000002</v>
      </c>
      <c r="G164" s="322">
        <v>7523302.2999999998</v>
      </c>
      <c r="H164" s="323">
        <v>1122360.3999999999</v>
      </c>
    </row>
    <row r="165" spans="1:8" s="1" customFormat="1" ht="15" customHeight="1">
      <c r="A165" s="403" t="s">
        <v>564</v>
      </c>
      <c r="B165" s="321">
        <v>4</v>
      </c>
      <c r="C165" s="321">
        <v>1</v>
      </c>
      <c r="D165" s="322">
        <v>7409933.7000000002</v>
      </c>
      <c r="E165" s="322">
        <v>7409903.0999999996</v>
      </c>
      <c r="F165" s="322">
        <v>1488962.4</v>
      </c>
      <c r="G165" s="322">
        <v>720747.8</v>
      </c>
      <c r="H165" s="323">
        <v>174654.8</v>
      </c>
    </row>
    <row r="166" spans="1:8" ht="15" customHeight="1">
      <c r="A166" s="403" t="s">
        <v>565</v>
      </c>
      <c r="B166" s="321">
        <v>16</v>
      </c>
      <c r="C166" s="321">
        <v>4</v>
      </c>
      <c r="D166" s="322">
        <v>3162414.7</v>
      </c>
      <c r="E166" s="322">
        <v>3160539.4</v>
      </c>
      <c r="F166" s="322">
        <v>1763197.2</v>
      </c>
      <c r="G166" s="322">
        <v>1005920.3</v>
      </c>
      <c r="H166" s="323">
        <v>73668.399999999994</v>
      </c>
    </row>
    <row r="167" spans="1:8" s="10" customFormat="1" ht="15" customHeight="1">
      <c r="A167" s="403" t="s">
        <v>566</v>
      </c>
      <c r="B167" s="321">
        <v>1</v>
      </c>
      <c r="C167" s="321"/>
      <c r="D167" s="322">
        <v>22037.7</v>
      </c>
      <c r="E167" s="322">
        <v>22037.7</v>
      </c>
      <c r="F167" s="322">
        <v>16550.2</v>
      </c>
      <c r="G167" s="322">
        <v>19100.099999999999</v>
      </c>
      <c r="H167" s="323">
        <v>3382.8</v>
      </c>
    </row>
    <row r="168" spans="1:8" ht="15" customHeight="1">
      <c r="A168" s="403" t="s">
        <v>567</v>
      </c>
      <c r="B168" s="321">
        <v>7</v>
      </c>
      <c r="C168" s="321">
        <v>1</v>
      </c>
      <c r="D168" s="322">
        <v>969556.4</v>
      </c>
      <c r="E168" s="322">
        <v>970451.5</v>
      </c>
      <c r="F168" s="322">
        <v>278914.40000000002</v>
      </c>
      <c r="G168" s="322">
        <v>408440.5</v>
      </c>
      <c r="H168" s="323">
        <v>124833.5</v>
      </c>
    </row>
    <row r="169" spans="1:8" ht="15" customHeight="1">
      <c r="A169" s="403" t="s">
        <v>568</v>
      </c>
      <c r="B169" s="321">
        <v>15</v>
      </c>
      <c r="C169" s="321">
        <v>3</v>
      </c>
      <c r="D169" s="322">
        <v>4245551.3</v>
      </c>
      <c r="E169" s="322">
        <v>4253276.5</v>
      </c>
      <c r="F169" s="322">
        <v>3678054.1</v>
      </c>
      <c r="G169" s="322">
        <v>1136192.1000000001</v>
      </c>
      <c r="H169" s="323">
        <v>255598.4</v>
      </c>
    </row>
    <row r="170" spans="1:8" s="1" customFormat="1" ht="15" customHeight="1">
      <c r="A170" s="403" t="s">
        <v>569</v>
      </c>
      <c r="B170" s="321">
        <v>36</v>
      </c>
      <c r="C170" s="321">
        <v>13</v>
      </c>
      <c r="D170" s="322">
        <v>1323148.7</v>
      </c>
      <c r="E170" s="322">
        <v>1281271.8</v>
      </c>
      <c r="F170" s="322">
        <v>215247.6</v>
      </c>
      <c r="G170" s="322">
        <v>1106942.3</v>
      </c>
      <c r="H170" s="323">
        <v>259016.1</v>
      </c>
    </row>
    <row r="171" spans="1:8" ht="15" customHeight="1">
      <c r="A171" s="403" t="s">
        <v>570</v>
      </c>
      <c r="B171" s="321">
        <v>5</v>
      </c>
      <c r="C171" s="321">
        <v>0</v>
      </c>
      <c r="D171" s="322">
        <v>7053038</v>
      </c>
      <c r="E171" s="322">
        <v>7028377</v>
      </c>
      <c r="F171" s="322">
        <v>835357.8</v>
      </c>
      <c r="G171" s="322">
        <v>3125959.2</v>
      </c>
      <c r="H171" s="323">
        <v>231206.39999999999</v>
      </c>
    </row>
    <row r="172" spans="1:8" s="1" customFormat="1" ht="15" customHeight="1">
      <c r="A172" s="403" t="s">
        <v>571</v>
      </c>
      <c r="B172" s="321">
        <v>31</v>
      </c>
      <c r="C172" s="321">
        <v>8</v>
      </c>
      <c r="D172" s="322">
        <v>1039736.3</v>
      </c>
      <c r="E172" s="322">
        <v>1026346.9</v>
      </c>
      <c r="F172" s="322">
        <v>42641</v>
      </c>
      <c r="G172" s="322">
        <v>904310.7</v>
      </c>
      <c r="H172" s="323">
        <v>154535.20000000001</v>
      </c>
    </row>
    <row r="173" spans="1:8" s="1" customFormat="1" ht="15" customHeight="1">
      <c r="A173" s="403" t="s">
        <v>572</v>
      </c>
      <c r="B173" s="321">
        <v>21</v>
      </c>
      <c r="C173" s="321">
        <v>4</v>
      </c>
      <c r="D173" s="322">
        <v>951575.4</v>
      </c>
      <c r="E173" s="322">
        <v>938392.3</v>
      </c>
      <c r="F173" s="322">
        <v>37466.800000000003</v>
      </c>
      <c r="G173" s="322">
        <v>773671.7</v>
      </c>
      <c r="H173" s="323">
        <v>127928.5</v>
      </c>
    </row>
    <row r="174" spans="1:8" s="1" customFormat="1" ht="15" customHeight="1">
      <c r="A174" s="403" t="s">
        <v>573</v>
      </c>
      <c r="B174" s="321">
        <v>8</v>
      </c>
      <c r="C174" s="321">
        <v>3</v>
      </c>
      <c r="D174" s="322">
        <v>65234.5</v>
      </c>
      <c r="E174" s="322">
        <v>65511.6</v>
      </c>
      <c r="F174" s="322">
        <v>5174.2</v>
      </c>
      <c r="G174" s="322">
        <v>93808.4</v>
      </c>
      <c r="H174" s="323">
        <v>22381.5</v>
      </c>
    </row>
    <row r="175" spans="1:8" s="10" customFormat="1" ht="15" customHeight="1">
      <c r="A175" s="403" t="s">
        <v>574</v>
      </c>
      <c r="B175" s="321">
        <v>2</v>
      </c>
      <c r="C175" s="321">
        <v>1</v>
      </c>
      <c r="D175" s="322">
        <v>22926.400000000001</v>
      </c>
      <c r="E175" s="322">
        <v>22443</v>
      </c>
      <c r="F175" s="322"/>
      <c r="G175" s="322">
        <v>36830.6</v>
      </c>
      <c r="H175" s="323">
        <v>4225.2</v>
      </c>
    </row>
    <row r="176" spans="1:8" s="1" customFormat="1" ht="15" customHeight="1">
      <c r="A176" s="403" t="s">
        <v>575</v>
      </c>
      <c r="B176" s="321">
        <v>2</v>
      </c>
      <c r="C176" s="321"/>
      <c r="D176" s="322">
        <v>10678.9</v>
      </c>
      <c r="E176" s="322">
        <v>10678.9</v>
      </c>
      <c r="F176" s="322">
        <v>1151.4000000000001</v>
      </c>
      <c r="G176" s="322">
        <v>7930.4</v>
      </c>
      <c r="H176" s="323">
        <v>3930.2</v>
      </c>
    </row>
    <row r="177" spans="1:8" s="1" customFormat="1" ht="15" customHeight="1">
      <c r="A177" s="403" t="s">
        <v>601</v>
      </c>
      <c r="B177" s="321">
        <v>1</v>
      </c>
      <c r="C177" s="321"/>
      <c r="D177" s="322">
        <v>6238</v>
      </c>
      <c r="E177" s="322">
        <v>6238</v>
      </c>
      <c r="F177" s="322"/>
      <c r="G177" s="322">
        <v>4521.5</v>
      </c>
      <c r="H177" s="323">
        <v>3869.6</v>
      </c>
    </row>
    <row r="178" spans="1:8" ht="15" customHeight="1">
      <c r="A178" s="403" t="s">
        <v>576</v>
      </c>
      <c r="B178" s="321">
        <v>1</v>
      </c>
      <c r="C178" s="321"/>
      <c r="D178" s="322">
        <v>4440.8999999999996</v>
      </c>
      <c r="E178" s="322">
        <v>4440.8999999999996</v>
      </c>
      <c r="F178" s="322">
        <v>1151.4000000000001</v>
      </c>
      <c r="G178" s="322">
        <v>3408.9</v>
      </c>
      <c r="H178" s="323">
        <v>60.6</v>
      </c>
    </row>
    <row r="179" spans="1:8" s="1" customFormat="1" ht="15" customHeight="1">
      <c r="A179" s="403" t="s">
        <v>577</v>
      </c>
      <c r="B179" s="321">
        <v>12</v>
      </c>
      <c r="C179" s="321">
        <v>5</v>
      </c>
      <c r="D179" s="322">
        <v>231408.7</v>
      </c>
      <c r="E179" s="322">
        <v>231855.3</v>
      </c>
      <c r="F179" s="322"/>
      <c r="G179" s="322">
        <v>224323.6</v>
      </c>
      <c r="H179" s="323">
        <v>43233.2</v>
      </c>
    </row>
    <row r="180" spans="1:8" s="10" customFormat="1" ht="15" customHeight="1">
      <c r="A180" s="403" t="s">
        <v>578</v>
      </c>
      <c r="B180" s="321">
        <v>9</v>
      </c>
      <c r="C180" s="321">
        <v>5</v>
      </c>
      <c r="D180" s="322">
        <v>205283.3</v>
      </c>
      <c r="E180" s="322">
        <v>206050.7</v>
      </c>
      <c r="F180" s="322"/>
      <c r="G180" s="322">
        <v>202290.7</v>
      </c>
      <c r="H180" s="323">
        <v>34038.800000000003</v>
      </c>
    </row>
    <row r="181" spans="1:8" s="10" customFormat="1" ht="15" customHeight="1">
      <c r="A181" s="403" t="s">
        <v>579</v>
      </c>
      <c r="B181" s="321">
        <v>3</v>
      </c>
      <c r="C181" s="321"/>
      <c r="D181" s="322">
        <v>26125.4</v>
      </c>
      <c r="E181" s="322">
        <v>25804.6</v>
      </c>
      <c r="F181" s="322"/>
      <c r="G181" s="322">
        <v>22032.9</v>
      </c>
      <c r="H181" s="323">
        <v>9194.4</v>
      </c>
    </row>
    <row r="182" spans="1:8" s="10" customFormat="1" ht="15" customHeight="1">
      <c r="A182" s="403" t="s">
        <v>603</v>
      </c>
      <c r="B182" s="321">
        <v>1</v>
      </c>
      <c r="C182" s="321">
        <v>1</v>
      </c>
      <c r="D182" s="322">
        <v>3579.5</v>
      </c>
      <c r="E182" s="322">
        <v>3257.4</v>
      </c>
      <c r="F182" s="322"/>
      <c r="G182" s="322">
        <v>2900.8</v>
      </c>
      <c r="H182" s="323">
        <v>33.1</v>
      </c>
    </row>
    <row r="183" spans="1:8" s="10" customFormat="1" ht="15" customHeight="1">
      <c r="A183" s="403" t="s">
        <v>604</v>
      </c>
      <c r="B183" s="321">
        <v>1</v>
      </c>
      <c r="C183" s="321">
        <v>1</v>
      </c>
      <c r="D183" s="322">
        <v>3579.5</v>
      </c>
      <c r="E183" s="322">
        <v>3257.4</v>
      </c>
      <c r="F183" s="322"/>
      <c r="G183" s="322">
        <v>2900.8</v>
      </c>
      <c r="H183" s="323">
        <v>33.1</v>
      </c>
    </row>
    <row r="184" spans="1:8" s="1" customFormat="1" ht="15" customHeight="1">
      <c r="A184" s="403" t="s">
        <v>580</v>
      </c>
      <c r="B184" s="321">
        <v>81</v>
      </c>
      <c r="C184" s="321">
        <v>16</v>
      </c>
      <c r="D184" s="322">
        <v>2919910</v>
      </c>
      <c r="E184" s="322">
        <v>2907922.2</v>
      </c>
      <c r="F184" s="322"/>
      <c r="G184" s="322">
        <v>5128011.0999999996</v>
      </c>
      <c r="H184" s="323">
        <v>3234137.2</v>
      </c>
    </row>
    <row r="185" spans="1:8" s="1" customFormat="1" ht="15" customHeight="1">
      <c r="A185" s="403" t="s">
        <v>581</v>
      </c>
      <c r="B185" s="321">
        <v>65</v>
      </c>
      <c r="C185" s="321">
        <v>11</v>
      </c>
      <c r="D185" s="322">
        <v>2465408.9</v>
      </c>
      <c r="E185" s="322">
        <v>2460627.5</v>
      </c>
      <c r="F185" s="322"/>
      <c r="G185" s="322">
        <v>4403373.7</v>
      </c>
      <c r="H185" s="323">
        <v>2822026.4</v>
      </c>
    </row>
    <row r="186" spans="1:8" s="10" customFormat="1" ht="15" customHeight="1">
      <c r="A186" s="403" t="s">
        <v>582</v>
      </c>
      <c r="B186" s="321">
        <v>38</v>
      </c>
      <c r="C186" s="321">
        <v>5</v>
      </c>
      <c r="D186" s="322">
        <v>1229846.1000000001</v>
      </c>
      <c r="E186" s="322">
        <v>1225969.7</v>
      </c>
      <c r="F186" s="322"/>
      <c r="G186" s="322">
        <v>3171934.4</v>
      </c>
      <c r="H186" s="323">
        <v>2118213.2999999998</v>
      </c>
    </row>
    <row r="187" spans="1:8" s="1" customFormat="1" ht="15" customHeight="1">
      <c r="A187" s="403" t="s">
        <v>583</v>
      </c>
      <c r="B187" s="321">
        <v>12</v>
      </c>
      <c r="C187" s="321"/>
      <c r="D187" s="322">
        <v>1073351.8999999999</v>
      </c>
      <c r="E187" s="322">
        <v>1073351.8999999999</v>
      </c>
      <c r="F187" s="322"/>
      <c r="G187" s="322">
        <v>686960.6</v>
      </c>
      <c r="H187" s="323">
        <v>463110.7</v>
      </c>
    </row>
    <row r="188" spans="1:8" ht="15" customHeight="1">
      <c r="A188" s="403" t="s">
        <v>586</v>
      </c>
      <c r="B188" s="321">
        <v>15</v>
      </c>
      <c r="C188" s="321">
        <v>6</v>
      </c>
      <c r="D188" s="322">
        <v>162210.9</v>
      </c>
      <c r="E188" s="322">
        <v>161305.9</v>
      </c>
      <c r="F188" s="322"/>
      <c r="G188" s="322">
        <v>544478.69999999995</v>
      </c>
      <c r="H188" s="323">
        <v>240702.4</v>
      </c>
    </row>
    <row r="189" spans="1:8" s="1" customFormat="1" ht="15" customHeight="1">
      <c r="A189" s="403" t="s">
        <v>584</v>
      </c>
      <c r="B189" s="321">
        <v>7</v>
      </c>
      <c r="C189" s="321">
        <v>1</v>
      </c>
      <c r="D189" s="322">
        <v>369575.6</v>
      </c>
      <c r="E189" s="322">
        <v>362369.2</v>
      </c>
      <c r="F189" s="322"/>
      <c r="G189" s="322">
        <v>300175.59999999998</v>
      </c>
      <c r="H189" s="323">
        <v>169866.8</v>
      </c>
    </row>
    <row r="190" spans="1:8" s="1" customFormat="1" ht="15" customHeight="1">
      <c r="A190" s="403" t="s">
        <v>585</v>
      </c>
      <c r="B190" s="321">
        <v>9</v>
      </c>
      <c r="C190" s="321">
        <v>4</v>
      </c>
      <c r="D190" s="322">
        <v>84925.5</v>
      </c>
      <c r="E190" s="322">
        <v>84925.5</v>
      </c>
      <c r="F190" s="322"/>
      <c r="G190" s="322">
        <v>424461.8</v>
      </c>
      <c r="H190" s="323">
        <v>242244</v>
      </c>
    </row>
    <row r="191" spans="1:8" s="1" customFormat="1" ht="15" customHeight="1">
      <c r="A191" s="404" t="s">
        <v>602</v>
      </c>
      <c r="B191" s="324">
        <v>9</v>
      </c>
      <c r="C191" s="324">
        <v>4</v>
      </c>
      <c r="D191" s="325">
        <v>84925.5</v>
      </c>
      <c r="E191" s="325">
        <v>84925.5</v>
      </c>
      <c r="F191" s="325"/>
      <c r="G191" s="325">
        <v>424461.8</v>
      </c>
      <c r="H191" s="326">
        <v>242244</v>
      </c>
    </row>
  </sheetData>
  <mergeCells count="8">
    <mergeCell ref="A1:H1"/>
    <mergeCell ref="A3:A4"/>
    <mergeCell ref="B3:B4"/>
    <mergeCell ref="D3:D4"/>
    <mergeCell ref="E3:E4"/>
    <mergeCell ref="H3:H4"/>
    <mergeCell ref="F3:F4"/>
    <mergeCell ref="G3:G4"/>
  </mergeCells>
  <phoneticPr fontId="3" type="noConversion"/>
  <pageMargins left="0.55118110236220474" right="0.55118110236220474" top="0.78740157480314965" bottom="0.78740157480314965" header="0.51181102362204722" footer="0.51181102362204722"/>
  <pageSetup paperSize="39" orientation="landscape" horizontalDpi="180" verticalDpi="180" r:id="rId1"/>
  <headerFooter alignWithMargins="0">
    <oddFooter>第 &amp;P 页，共 &amp;N 页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1"/>
  <sheetViews>
    <sheetView topLeftCell="A28" workbookViewId="0">
      <selection activeCell="J182" sqref="J182:J183"/>
    </sheetView>
  </sheetViews>
  <sheetFormatPr defaultRowHeight="12.75"/>
  <cols>
    <col min="1" max="1" width="43.85546875" customWidth="1"/>
    <col min="2" max="2" width="9.7109375" customWidth="1"/>
    <col min="3" max="3" width="9.85546875" customWidth="1"/>
    <col min="4" max="4" width="8.7109375" customWidth="1"/>
    <col min="5" max="5" width="11.140625" customWidth="1"/>
    <col min="6" max="10" width="10.42578125" customWidth="1"/>
  </cols>
  <sheetData>
    <row r="1" spans="1:10" ht="29.25" customHeight="1">
      <c r="A1" s="494" t="s">
        <v>606</v>
      </c>
      <c r="B1" s="494"/>
      <c r="C1" s="494"/>
      <c r="D1" s="494"/>
      <c r="E1" s="494"/>
      <c r="F1" s="494"/>
      <c r="G1" s="494"/>
      <c r="H1" s="494"/>
      <c r="I1" s="494"/>
      <c r="J1" s="494"/>
    </row>
    <row r="2" spans="1:10" s="1" customFormat="1" ht="18" customHeight="1">
      <c r="A2" s="50"/>
      <c r="B2" s="48"/>
      <c r="C2" s="48"/>
      <c r="D2" s="48"/>
      <c r="E2" s="48"/>
      <c r="F2" s="48"/>
      <c r="G2" s="48"/>
      <c r="H2" s="48"/>
      <c r="I2" s="48"/>
      <c r="J2" s="334" t="s">
        <v>10</v>
      </c>
    </row>
    <row r="3" spans="1:10" s="1" customFormat="1" ht="12.75" customHeight="1">
      <c r="A3" s="528" t="s">
        <v>404</v>
      </c>
      <c r="B3" s="558" t="s">
        <v>12</v>
      </c>
      <c r="C3" s="329"/>
      <c r="D3" s="315"/>
      <c r="E3" s="556" t="s">
        <v>342</v>
      </c>
      <c r="F3" s="558" t="s">
        <v>14</v>
      </c>
      <c r="G3" s="556" t="s">
        <v>343</v>
      </c>
      <c r="H3" s="558" t="s">
        <v>4</v>
      </c>
      <c r="I3" s="329" t="s">
        <v>15</v>
      </c>
      <c r="J3" s="329"/>
    </row>
    <row r="4" spans="1:10" s="1" customFormat="1" ht="36">
      <c r="A4" s="529"/>
      <c r="B4" s="559"/>
      <c r="C4" s="316" t="s">
        <v>116</v>
      </c>
      <c r="D4" s="316" t="s">
        <v>3</v>
      </c>
      <c r="E4" s="557"/>
      <c r="F4" s="557"/>
      <c r="G4" s="557"/>
      <c r="H4" s="557"/>
      <c r="I4" s="316" t="s">
        <v>5</v>
      </c>
      <c r="J4" s="314" t="s">
        <v>118</v>
      </c>
    </row>
    <row r="5" spans="1:10" s="1" customFormat="1" ht="15" customHeight="1">
      <c r="A5" s="317" t="s">
        <v>119</v>
      </c>
      <c r="B5" s="330">
        <v>41875609.600000001</v>
      </c>
      <c r="C5" s="330">
        <v>9574724.3000000007</v>
      </c>
      <c r="D5" s="330">
        <v>3507601.3</v>
      </c>
      <c r="E5" s="330">
        <v>66615406.5</v>
      </c>
      <c r="F5" s="330">
        <v>36440864.299999997</v>
      </c>
      <c r="G5" s="330">
        <f>E5-F5</f>
        <v>30174542.200000003</v>
      </c>
      <c r="H5" s="330">
        <v>44999589.399999999</v>
      </c>
      <c r="I5" s="330">
        <v>37176852.700000003</v>
      </c>
      <c r="J5" s="331">
        <v>6697421.4000000004</v>
      </c>
    </row>
    <row r="6" spans="1:10" s="1" customFormat="1" ht="15" customHeight="1">
      <c r="A6" s="403" t="s">
        <v>405</v>
      </c>
      <c r="B6" s="332">
        <v>3193884.7</v>
      </c>
      <c r="C6" s="332">
        <v>189814.2</v>
      </c>
      <c r="D6" s="332">
        <v>367763.3</v>
      </c>
      <c r="E6" s="332">
        <v>4562845</v>
      </c>
      <c r="F6" s="332">
        <v>1674037.1</v>
      </c>
      <c r="G6" s="332">
        <f t="shared" ref="G6:G69" si="0">E6-F6</f>
        <v>2888807.9</v>
      </c>
      <c r="H6" s="332">
        <v>5851721.7000000002</v>
      </c>
      <c r="I6" s="332">
        <v>4588884.7</v>
      </c>
      <c r="J6" s="333">
        <v>1242132.8</v>
      </c>
    </row>
    <row r="7" spans="1:10" s="1" customFormat="1" ht="15" customHeight="1">
      <c r="A7" s="403" t="s">
        <v>406</v>
      </c>
      <c r="B7" s="332">
        <v>433586.9</v>
      </c>
      <c r="C7" s="332">
        <v>30780.799999999999</v>
      </c>
      <c r="D7" s="332">
        <v>61021.599999999999</v>
      </c>
      <c r="E7" s="332">
        <v>695488.3</v>
      </c>
      <c r="F7" s="332">
        <v>390620.7</v>
      </c>
      <c r="G7" s="332">
        <f t="shared" si="0"/>
        <v>304867.60000000003</v>
      </c>
      <c r="H7" s="332">
        <v>937582.5</v>
      </c>
      <c r="I7" s="332">
        <v>696386.6</v>
      </c>
      <c r="J7" s="333">
        <v>241195.9</v>
      </c>
    </row>
    <row r="8" spans="1:10" ht="15" customHeight="1">
      <c r="A8" s="403" t="s">
        <v>407</v>
      </c>
      <c r="B8" s="332">
        <v>433586.9</v>
      </c>
      <c r="C8" s="332">
        <v>30780.799999999999</v>
      </c>
      <c r="D8" s="332">
        <v>61021.599999999999</v>
      </c>
      <c r="E8" s="332">
        <v>695488.3</v>
      </c>
      <c r="F8" s="332">
        <v>390620.7</v>
      </c>
      <c r="G8" s="332">
        <f t="shared" si="0"/>
        <v>304867.60000000003</v>
      </c>
      <c r="H8" s="332">
        <v>937582.5</v>
      </c>
      <c r="I8" s="332">
        <v>696386.6</v>
      </c>
      <c r="J8" s="333">
        <v>241195.9</v>
      </c>
    </row>
    <row r="9" spans="1:10" s="1" customFormat="1" ht="15" customHeight="1">
      <c r="A9" s="403" t="s">
        <v>408</v>
      </c>
      <c r="B9" s="332">
        <v>137535.79999999999</v>
      </c>
      <c r="C9" s="332">
        <v>1626</v>
      </c>
      <c r="D9" s="332">
        <v>3745.8</v>
      </c>
      <c r="E9" s="332">
        <v>80505</v>
      </c>
      <c r="F9" s="332">
        <v>24954.9</v>
      </c>
      <c r="G9" s="332">
        <f t="shared" si="0"/>
        <v>55550.1</v>
      </c>
      <c r="H9" s="332">
        <v>93760.3</v>
      </c>
      <c r="I9" s="332">
        <v>93036.2</v>
      </c>
      <c r="J9" s="333">
        <v>724.1</v>
      </c>
    </row>
    <row r="10" spans="1:10" s="1" customFormat="1" ht="15" customHeight="1">
      <c r="A10" s="403" t="s">
        <v>409</v>
      </c>
      <c r="B10" s="332">
        <v>137535.79999999999</v>
      </c>
      <c r="C10" s="332">
        <v>1626</v>
      </c>
      <c r="D10" s="332">
        <v>3745.8</v>
      </c>
      <c r="E10" s="332">
        <v>80505</v>
      </c>
      <c r="F10" s="332">
        <v>24954.9</v>
      </c>
      <c r="G10" s="332">
        <f t="shared" si="0"/>
        <v>55550.1</v>
      </c>
      <c r="H10" s="332">
        <v>93760.3</v>
      </c>
      <c r="I10" s="332">
        <v>93036.2</v>
      </c>
      <c r="J10" s="333">
        <v>724.1</v>
      </c>
    </row>
    <row r="11" spans="1:10" s="1" customFormat="1" ht="15" customHeight="1">
      <c r="A11" s="403" t="s">
        <v>410</v>
      </c>
      <c r="B11" s="332">
        <v>2535572.2999999998</v>
      </c>
      <c r="C11" s="332">
        <v>147390.79999999999</v>
      </c>
      <c r="D11" s="332">
        <v>293614.59999999998</v>
      </c>
      <c r="E11" s="332">
        <v>3596850.1</v>
      </c>
      <c r="F11" s="332">
        <v>1196165.8</v>
      </c>
      <c r="G11" s="332">
        <f t="shared" si="0"/>
        <v>2400684.2999999998</v>
      </c>
      <c r="H11" s="332">
        <v>4729466.7</v>
      </c>
      <c r="I11" s="332">
        <v>3712156.7</v>
      </c>
      <c r="J11" s="333">
        <v>997049.4</v>
      </c>
    </row>
    <row r="12" spans="1:10" s="1" customFormat="1" ht="15" customHeight="1">
      <c r="A12" s="403" t="s">
        <v>411</v>
      </c>
      <c r="B12" s="332">
        <v>2535572.2999999998</v>
      </c>
      <c r="C12" s="332">
        <v>147390.79999999999</v>
      </c>
      <c r="D12" s="332">
        <v>293614.59999999998</v>
      </c>
      <c r="E12" s="332">
        <v>3596850.1</v>
      </c>
      <c r="F12" s="332">
        <v>1196165.8</v>
      </c>
      <c r="G12" s="332">
        <f t="shared" si="0"/>
        <v>2400684.2999999998</v>
      </c>
      <c r="H12" s="332">
        <v>4729466.7</v>
      </c>
      <c r="I12" s="332">
        <v>3712156.7</v>
      </c>
      <c r="J12" s="333">
        <v>997049.4</v>
      </c>
    </row>
    <row r="13" spans="1:10" s="1" customFormat="1" ht="15" customHeight="1">
      <c r="A13" s="403" t="s">
        <v>412</v>
      </c>
      <c r="B13" s="332">
        <v>87189.7</v>
      </c>
      <c r="C13" s="332">
        <v>10016.6</v>
      </c>
      <c r="D13" s="332">
        <v>9381.2999999999993</v>
      </c>
      <c r="E13" s="332">
        <v>190001.6</v>
      </c>
      <c r="F13" s="332">
        <v>62295.7</v>
      </c>
      <c r="G13" s="332">
        <f t="shared" si="0"/>
        <v>127705.90000000001</v>
      </c>
      <c r="H13" s="332">
        <v>90912.2</v>
      </c>
      <c r="I13" s="332">
        <v>87305.2</v>
      </c>
      <c r="J13" s="333">
        <v>3163.4</v>
      </c>
    </row>
    <row r="14" spans="1:10" s="1" customFormat="1" ht="15" customHeight="1">
      <c r="A14" s="403" t="s">
        <v>413</v>
      </c>
      <c r="B14" s="332">
        <v>26243.1</v>
      </c>
      <c r="C14" s="332">
        <v>4121.3999999999996</v>
      </c>
      <c r="D14" s="332">
        <v>5137.1000000000004</v>
      </c>
      <c r="E14" s="332">
        <v>94535.9</v>
      </c>
      <c r="F14" s="332">
        <v>31960.6</v>
      </c>
      <c r="G14" s="332">
        <f t="shared" si="0"/>
        <v>62575.299999999996</v>
      </c>
      <c r="H14" s="332">
        <v>32263.4</v>
      </c>
      <c r="I14" s="332">
        <v>29909.7</v>
      </c>
      <c r="J14" s="333">
        <v>2353.6999999999998</v>
      </c>
    </row>
    <row r="15" spans="1:10" ht="15" customHeight="1">
      <c r="A15" s="403" t="s">
        <v>414</v>
      </c>
      <c r="B15" s="332">
        <v>685.6</v>
      </c>
      <c r="C15" s="332">
        <v>261.5</v>
      </c>
      <c r="D15" s="332">
        <v>201.9</v>
      </c>
      <c r="E15" s="332">
        <v>4042.8</v>
      </c>
      <c r="F15" s="332">
        <v>1255.9000000000001</v>
      </c>
      <c r="G15" s="332">
        <f t="shared" si="0"/>
        <v>2786.9</v>
      </c>
      <c r="H15" s="332">
        <v>203.8</v>
      </c>
      <c r="I15" s="332">
        <v>203.8</v>
      </c>
      <c r="J15" s="333"/>
    </row>
    <row r="16" spans="1:10" ht="15" customHeight="1">
      <c r="A16" s="403" t="s">
        <v>415</v>
      </c>
      <c r="B16" s="332">
        <v>44670.400000000001</v>
      </c>
      <c r="C16" s="332">
        <v>4189.2</v>
      </c>
      <c r="D16" s="332">
        <v>2289.6</v>
      </c>
      <c r="E16" s="332">
        <v>56351.1</v>
      </c>
      <c r="F16" s="332">
        <v>19335.2</v>
      </c>
      <c r="G16" s="332">
        <f t="shared" si="0"/>
        <v>37015.899999999994</v>
      </c>
      <c r="H16" s="332">
        <v>28072.400000000001</v>
      </c>
      <c r="I16" s="332">
        <v>27011.599999999999</v>
      </c>
      <c r="J16" s="333">
        <v>630.79999999999995</v>
      </c>
    </row>
    <row r="17" spans="1:10" s="3" customFormat="1" ht="15" customHeight="1">
      <c r="A17" s="403" t="s">
        <v>416</v>
      </c>
      <c r="B17" s="332">
        <v>15590.6</v>
      </c>
      <c r="C17" s="332">
        <v>1444.5</v>
      </c>
      <c r="D17" s="332">
        <v>1752.7</v>
      </c>
      <c r="E17" s="332">
        <v>35071.800000000003</v>
      </c>
      <c r="F17" s="332">
        <v>9744</v>
      </c>
      <c r="G17" s="332">
        <f t="shared" si="0"/>
        <v>25327.800000000003</v>
      </c>
      <c r="H17" s="332">
        <v>30372.6</v>
      </c>
      <c r="I17" s="332">
        <v>30180.1</v>
      </c>
      <c r="J17" s="333">
        <v>178.9</v>
      </c>
    </row>
    <row r="18" spans="1:10" s="1" customFormat="1" ht="15" customHeight="1">
      <c r="A18" s="403" t="s">
        <v>417</v>
      </c>
      <c r="B18" s="332">
        <v>37325690.399999999</v>
      </c>
      <c r="C18" s="332">
        <v>9154948.5</v>
      </c>
      <c r="D18" s="332">
        <v>3136100</v>
      </c>
      <c r="E18" s="332">
        <v>56927542.700000003</v>
      </c>
      <c r="F18" s="332">
        <v>32779948.399999999</v>
      </c>
      <c r="G18" s="332">
        <f t="shared" si="0"/>
        <v>24147594.300000004</v>
      </c>
      <c r="H18" s="332">
        <v>35965213.200000003</v>
      </c>
      <c r="I18" s="332">
        <v>30649686</v>
      </c>
      <c r="J18" s="333">
        <v>4298371.2</v>
      </c>
    </row>
    <row r="19" spans="1:10" s="1" customFormat="1" ht="15" customHeight="1">
      <c r="A19" s="403" t="s">
        <v>418</v>
      </c>
      <c r="B19" s="332">
        <v>4717358.5999999996</v>
      </c>
      <c r="C19" s="332">
        <v>591666.9</v>
      </c>
      <c r="D19" s="332">
        <v>539361.4</v>
      </c>
      <c r="E19" s="332">
        <v>4561150.3</v>
      </c>
      <c r="F19" s="332">
        <v>2264525.4</v>
      </c>
      <c r="G19" s="332">
        <f t="shared" si="0"/>
        <v>2296624.9</v>
      </c>
      <c r="H19" s="332">
        <v>3516299.7</v>
      </c>
      <c r="I19" s="332">
        <v>3054388.7</v>
      </c>
      <c r="J19" s="333">
        <v>219031.1</v>
      </c>
    </row>
    <row r="20" spans="1:10" s="1" customFormat="1" ht="15" customHeight="1">
      <c r="A20" s="403" t="s">
        <v>419</v>
      </c>
      <c r="B20" s="332">
        <v>100309.5</v>
      </c>
      <c r="C20" s="332">
        <v>22900.5</v>
      </c>
      <c r="D20" s="332">
        <v>13103.5</v>
      </c>
      <c r="E20" s="332">
        <v>103058.3</v>
      </c>
      <c r="F20" s="332">
        <v>42304.1</v>
      </c>
      <c r="G20" s="332">
        <f t="shared" si="0"/>
        <v>60754.200000000004</v>
      </c>
      <c r="H20" s="332">
        <v>39719.300000000003</v>
      </c>
      <c r="I20" s="332">
        <v>27458.6</v>
      </c>
      <c r="J20" s="333">
        <v>12260.7</v>
      </c>
    </row>
    <row r="21" spans="1:10" ht="15" customHeight="1">
      <c r="A21" s="403" t="s">
        <v>420</v>
      </c>
      <c r="B21" s="332">
        <v>108928.1</v>
      </c>
      <c r="C21" s="332">
        <v>27919.200000000001</v>
      </c>
      <c r="D21" s="332">
        <v>15448.7</v>
      </c>
      <c r="E21" s="332">
        <v>272864.8</v>
      </c>
      <c r="F21" s="332">
        <v>125118.6</v>
      </c>
      <c r="G21" s="332">
        <f t="shared" si="0"/>
        <v>147746.19999999998</v>
      </c>
      <c r="H21" s="332">
        <v>100239.2</v>
      </c>
      <c r="I21" s="332">
        <v>92973.5</v>
      </c>
      <c r="J21" s="333">
        <v>4224.1000000000004</v>
      </c>
    </row>
    <row r="22" spans="1:10" ht="15" customHeight="1">
      <c r="A22" s="403" t="s">
        <v>421</v>
      </c>
      <c r="B22" s="332">
        <v>1633377.1</v>
      </c>
      <c r="C22" s="332">
        <v>121569.60000000001</v>
      </c>
      <c r="D22" s="332">
        <v>168739.20000000001</v>
      </c>
      <c r="E22" s="332">
        <v>441090.5</v>
      </c>
      <c r="F22" s="332">
        <v>179688.7</v>
      </c>
      <c r="G22" s="332">
        <f t="shared" si="0"/>
        <v>261401.8</v>
      </c>
      <c r="H22" s="332">
        <v>1070838.8</v>
      </c>
      <c r="I22" s="332">
        <v>1005623.9</v>
      </c>
      <c r="J22" s="333">
        <v>64525.4</v>
      </c>
    </row>
    <row r="23" spans="1:10" ht="15" customHeight="1">
      <c r="A23" s="403" t="s">
        <v>422</v>
      </c>
      <c r="B23" s="332">
        <v>411</v>
      </c>
      <c r="C23" s="332">
        <v>59.8</v>
      </c>
      <c r="D23" s="332">
        <v>117.1</v>
      </c>
      <c r="E23" s="332">
        <v>9068.1</v>
      </c>
      <c r="F23" s="332">
        <v>6320.2</v>
      </c>
      <c r="G23" s="332">
        <f t="shared" si="0"/>
        <v>2747.9000000000005</v>
      </c>
      <c r="H23" s="332">
        <v>2807.7</v>
      </c>
      <c r="I23" s="332"/>
      <c r="J23" s="333"/>
    </row>
    <row r="24" spans="1:10" ht="15" customHeight="1">
      <c r="A24" s="403" t="s">
        <v>423</v>
      </c>
      <c r="B24" s="332">
        <v>704045.7</v>
      </c>
      <c r="C24" s="332">
        <v>84232.7</v>
      </c>
      <c r="D24" s="332">
        <v>71909.100000000006</v>
      </c>
      <c r="E24" s="332">
        <v>512438.7</v>
      </c>
      <c r="F24" s="332">
        <v>215626.8</v>
      </c>
      <c r="G24" s="332">
        <f t="shared" si="0"/>
        <v>296811.90000000002</v>
      </c>
      <c r="H24" s="332">
        <v>523647.9</v>
      </c>
      <c r="I24" s="332">
        <v>492392.1</v>
      </c>
      <c r="J24" s="333">
        <v>26181.200000000001</v>
      </c>
    </row>
    <row r="25" spans="1:10" ht="15" customHeight="1">
      <c r="A25" s="403" t="s">
        <v>424</v>
      </c>
      <c r="B25" s="332">
        <v>1360835</v>
      </c>
      <c r="C25" s="332">
        <v>224795.2</v>
      </c>
      <c r="D25" s="332">
        <v>152245.1</v>
      </c>
      <c r="E25" s="332">
        <v>1150473.8</v>
      </c>
      <c r="F25" s="332">
        <v>667206.40000000002</v>
      </c>
      <c r="G25" s="332">
        <f t="shared" si="0"/>
        <v>483267.4</v>
      </c>
      <c r="H25" s="332">
        <v>1193657.3</v>
      </c>
      <c r="I25" s="332">
        <v>921773</v>
      </c>
      <c r="J25" s="333">
        <v>73658.100000000006</v>
      </c>
    </row>
    <row r="26" spans="1:10" s="3" customFormat="1" ht="15" customHeight="1">
      <c r="A26" s="403" t="s">
        <v>425</v>
      </c>
      <c r="B26" s="332">
        <v>443919</v>
      </c>
      <c r="C26" s="332">
        <v>76216.5</v>
      </c>
      <c r="D26" s="332">
        <v>108607.3</v>
      </c>
      <c r="E26" s="332">
        <v>1656398.7</v>
      </c>
      <c r="F26" s="332">
        <v>853764.3</v>
      </c>
      <c r="G26" s="332">
        <f t="shared" si="0"/>
        <v>802634.39999999991</v>
      </c>
      <c r="H26" s="332">
        <v>396684.4</v>
      </c>
      <c r="I26" s="332">
        <v>344270.8</v>
      </c>
      <c r="J26" s="333">
        <v>24534.5</v>
      </c>
    </row>
    <row r="27" spans="1:10" s="1" customFormat="1" ht="15" customHeight="1">
      <c r="A27" s="403" t="s">
        <v>426</v>
      </c>
      <c r="B27" s="332">
        <v>365533.2</v>
      </c>
      <c r="C27" s="332">
        <v>33973.4</v>
      </c>
      <c r="D27" s="332">
        <v>9191.4</v>
      </c>
      <c r="E27" s="332">
        <v>415757.4</v>
      </c>
      <c r="F27" s="332">
        <v>174496.3</v>
      </c>
      <c r="G27" s="332">
        <f t="shared" si="0"/>
        <v>241261.10000000003</v>
      </c>
      <c r="H27" s="332">
        <v>188705.1</v>
      </c>
      <c r="I27" s="332">
        <v>169896.8</v>
      </c>
      <c r="J27" s="333">
        <v>13647.1</v>
      </c>
    </row>
    <row r="28" spans="1:10" s="1" customFormat="1" ht="15" customHeight="1">
      <c r="A28" s="403" t="s">
        <v>428</v>
      </c>
      <c r="B28" s="332">
        <v>363291.1</v>
      </c>
      <c r="C28" s="332">
        <v>61533.8</v>
      </c>
      <c r="D28" s="332">
        <v>52836.4</v>
      </c>
      <c r="E28" s="332">
        <v>1443331.5</v>
      </c>
      <c r="F28" s="332">
        <v>1129510.8999999999</v>
      </c>
      <c r="G28" s="332">
        <f t="shared" si="0"/>
        <v>313820.60000000009</v>
      </c>
      <c r="H28" s="332">
        <v>342008.1</v>
      </c>
      <c r="I28" s="332">
        <v>313310.59999999998</v>
      </c>
      <c r="J28" s="333">
        <v>23658.6</v>
      </c>
    </row>
    <row r="29" spans="1:10" ht="15" customHeight="1">
      <c r="A29" s="403" t="s">
        <v>427</v>
      </c>
      <c r="B29" s="332">
        <v>14092.2</v>
      </c>
      <c r="C29" s="332">
        <v>1938.4</v>
      </c>
      <c r="D29" s="332">
        <v>2925.6</v>
      </c>
      <c r="E29" s="332">
        <v>41168.300000000003</v>
      </c>
      <c r="F29" s="332">
        <v>13960.2</v>
      </c>
      <c r="G29" s="332">
        <f t="shared" si="0"/>
        <v>27208.100000000002</v>
      </c>
      <c r="H29" s="332">
        <v>22244.1</v>
      </c>
      <c r="I29" s="332">
        <v>21411.7</v>
      </c>
      <c r="J29" s="333">
        <v>832.4</v>
      </c>
    </row>
    <row r="30" spans="1:10" s="1" customFormat="1" ht="15" customHeight="1">
      <c r="A30" s="403" t="s">
        <v>429</v>
      </c>
      <c r="B30" s="332">
        <v>38115.599999999999</v>
      </c>
      <c r="C30" s="332">
        <v>4483.3999999999996</v>
      </c>
      <c r="D30" s="332">
        <v>3681.7</v>
      </c>
      <c r="E30" s="332">
        <v>73087.199999999997</v>
      </c>
      <c r="F30" s="332">
        <v>26753.3</v>
      </c>
      <c r="G30" s="332">
        <f t="shared" si="0"/>
        <v>46333.899999999994</v>
      </c>
      <c r="H30" s="332">
        <v>31499.7</v>
      </c>
      <c r="I30" s="332">
        <v>31064.2</v>
      </c>
      <c r="J30" s="333">
        <v>435.5</v>
      </c>
    </row>
    <row r="31" spans="1:10" ht="15" customHeight="1">
      <c r="A31" s="403" t="s">
        <v>430</v>
      </c>
      <c r="B31" s="332">
        <v>13341.8</v>
      </c>
      <c r="C31" s="332">
        <v>1841</v>
      </c>
      <c r="D31" s="332">
        <v>2243</v>
      </c>
      <c r="E31" s="332">
        <v>8548.2999999999993</v>
      </c>
      <c r="F31" s="332">
        <v>1888.9</v>
      </c>
      <c r="G31" s="332">
        <f t="shared" si="0"/>
        <v>6659.4</v>
      </c>
      <c r="H31" s="332">
        <v>5028.6000000000004</v>
      </c>
      <c r="I31" s="332">
        <v>5028.6000000000004</v>
      </c>
      <c r="J31" s="333"/>
    </row>
    <row r="32" spans="1:10" ht="15" customHeight="1">
      <c r="A32" s="403" t="s">
        <v>431</v>
      </c>
      <c r="B32" s="332">
        <v>7376.8</v>
      </c>
      <c r="C32" s="332">
        <v>527.20000000000005</v>
      </c>
      <c r="D32" s="332">
        <v>2579.6</v>
      </c>
      <c r="E32" s="332">
        <v>12557.7</v>
      </c>
      <c r="F32" s="332">
        <v>6695.9</v>
      </c>
      <c r="G32" s="332">
        <f t="shared" si="0"/>
        <v>5861.8000000000011</v>
      </c>
      <c r="H32" s="332">
        <v>4608.8999999999996</v>
      </c>
      <c r="I32" s="332">
        <v>3881.4</v>
      </c>
      <c r="J32" s="333">
        <v>727.5</v>
      </c>
    </row>
    <row r="33" spans="1:10" ht="15" customHeight="1">
      <c r="A33" s="403" t="s">
        <v>432</v>
      </c>
      <c r="B33" s="332">
        <v>49808.4</v>
      </c>
      <c r="C33" s="332">
        <v>4495.8</v>
      </c>
      <c r="D33" s="332">
        <v>11748</v>
      </c>
      <c r="E33" s="332">
        <v>39646</v>
      </c>
      <c r="F33" s="332">
        <v>17176.900000000001</v>
      </c>
      <c r="G33" s="332">
        <f t="shared" si="0"/>
        <v>22469.1</v>
      </c>
      <c r="H33" s="332">
        <v>47383.4</v>
      </c>
      <c r="I33" s="332">
        <v>44891.7</v>
      </c>
      <c r="J33" s="333">
        <v>2491.6999999999998</v>
      </c>
    </row>
    <row r="34" spans="1:10" s="3" customFormat="1" ht="15" customHeight="1">
      <c r="A34" s="403" t="s">
        <v>433</v>
      </c>
      <c r="B34" s="332">
        <v>126671</v>
      </c>
      <c r="C34" s="332">
        <v>28582.6</v>
      </c>
      <c r="D34" s="332">
        <v>5056.1000000000004</v>
      </c>
      <c r="E34" s="332">
        <v>170876.1</v>
      </c>
      <c r="F34" s="332">
        <v>52663.8</v>
      </c>
      <c r="G34" s="332">
        <f t="shared" si="0"/>
        <v>118212.3</v>
      </c>
      <c r="H34" s="332">
        <v>121245</v>
      </c>
      <c r="I34" s="332">
        <v>108176</v>
      </c>
      <c r="J34" s="333">
        <v>13069</v>
      </c>
    </row>
    <row r="35" spans="1:10" s="1" customFormat="1" ht="15" customHeight="1">
      <c r="A35" s="403" t="s">
        <v>434</v>
      </c>
      <c r="B35" s="332">
        <v>113885.3</v>
      </c>
      <c r="C35" s="332">
        <v>19665.400000000001</v>
      </c>
      <c r="D35" s="332">
        <v>24602.400000000001</v>
      </c>
      <c r="E35" s="332">
        <v>1097447.8999999999</v>
      </c>
      <c r="F35" s="332">
        <v>1010371.9</v>
      </c>
      <c r="G35" s="332">
        <f t="shared" si="0"/>
        <v>87075.999999999884</v>
      </c>
      <c r="H35" s="332">
        <v>109998.39999999999</v>
      </c>
      <c r="I35" s="332">
        <v>98857</v>
      </c>
      <c r="J35" s="333">
        <v>6102.5</v>
      </c>
    </row>
    <row r="36" spans="1:10" s="1" customFormat="1" ht="15" customHeight="1">
      <c r="A36" s="403" t="s">
        <v>435</v>
      </c>
      <c r="B36" s="332">
        <v>1134440.3999999999</v>
      </c>
      <c r="C36" s="332">
        <v>131001.9</v>
      </c>
      <c r="D36" s="332">
        <v>133665.9</v>
      </c>
      <c r="E36" s="332">
        <v>1450588.4</v>
      </c>
      <c r="F36" s="332">
        <v>488894.4</v>
      </c>
      <c r="G36" s="332">
        <f t="shared" si="0"/>
        <v>961693.99999999988</v>
      </c>
      <c r="H36" s="332">
        <v>964043.5</v>
      </c>
      <c r="I36" s="332">
        <v>877347.9</v>
      </c>
      <c r="J36" s="333">
        <v>72458</v>
      </c>
    </row>
    <row r="37" spans="1:10" ht="15" customHeight="1">
      <c r="A37" s="403" t="s">
        <v>436</v>
      </c>
      <c r="B37" s="332">
        <v>919399</v>
      </c>
      <c r="C37" s="332">
        <v>72520.800000000003</v>
      </c>
      <c r="D37" s="332">
        <v>83919.2</v>
      </c>
      <c r="E37" s="332">
        <v>1096587.8</v>
      </c>
      <c r="F37" s="332">
        <v>392436</v>
      </c>
      <c r="G37" s="332">
        <f t="shared" si="0"/>
        <v>704151.8</v>
      </c>
      <c r="H37" s="332">
        <v>750615.7</v>
      </c>
      <c r="I37" s="332">
        <v>680666.2</v>
      </c>
      <c r="J37" s="333">
        <v>55713.9</v>
      </c>
    </row>
    <row r="38" spans="1:10" s="1" customFormat="1" ht="15" customHeight="1">
      <c r="A38" s="403" t="s">
        <v>437</v>
      </c>
      <c r="B38" s="332">
        <v>215041.4</v>
      </c>
      <c r="C38" s="332">
        <v>58481.1</v>
      </c>
      <c r="D38" s="332">
        <v>49746.7</v>
      </c>
      <c r="E38" s="332">
        <v>354000.6</v>
      </c>
      <c r="F38" s="332">
        <v>96458.4</v>
      </c>
      <c r="G38" s="332">
        <f t="shared" si="0"/>
        <v>257542.19999999998</v>
      </c>
      <c r="H38" s="332">
        <v>213427.8</v>
      </c>
      <c r="I38" s="332">
        <v>196681.7</v>
      </c>
      <c r="J38" s="333">
        <v>16744.099999999999</v>
      </c>
    </row>
    <row r="39" spans="1:10" s="1" customFormat="1" ht="15" customHeight="1">
      <c r="A39" s="403" t="s">
        <v>438</v>
      </c>
      <c r="B39" s="332">
        <v>189194.7</v>
      </c>
      <c r="C39" s="332">
        <v>45924.4</v>
      </c>
      <c r="D39" s="332">
        <v>22678.7</v>
      </c>
      <c r="E39" s="332">
        <v>935089.7</v>
      </c>
      <c r="F39" s="332">
        <v>636140.69999999995</v>
      </c>
      <c r="G39" s="332">
        <f t="shared" si="0"/>
        <v>298949</v>
      </c>
      <c r="H39" s="332">
        <v>230125.2</v>
      </c>
      <c r="I39" s="332">
        <v>181718</v>
      </c>
      <c r="J39" s="333">
        <v>23377.7</v>
      </c>
    </row>
    <row r="40" spans="1:10" ht="15" customHeight="1">
      <c r="A40" s="403" t="s">
        <v>439</v>
      </c>
      <c r="B40" s="332">
        <v>105806.1</v>
      </c>
      <c r="C40" s="332">
        <v>29217.9</v>
      </c>
      <c r="D40" s="332">
        <v>13989.3</v>
      </c>
      <c r="E40" s="332">
        <v>658233.80000000005</v>
      </c>
      <c r="F40" s="332">
        <v>476353.7</v>
      </c>
      <c r="G40" s="332">
        <f t="shared" si="0"/>
        <v>181880.10000000003</v>
      </c>
      <c r="H40" s="332">
        <v>140988.9</v>
      </c>
      <c r="I40" s="332">
        <v>100204.3</v>
      </c>
      <c r="J40" s="333">
        <v>16960.5</v>
      </c>
    </row>
    <row r="41" spans="1:10" s="1" customFormat="1" ht="15" customHeight="1">
      <c r="A41" s="403" t="s">
        <v>440</v>
      </c>
      <c r="B41" s="332">
        <v>12874</v>
      </c>
      <c r="C41" s="332">
        <v>1285.9000000000001</v>
      </c>
      <c r="D41" s="332">
        <v>1611.6</v>
      </c>
      <c r="E41" s="332">
        <v>39282.199999999997</v>
      </c>
      <c r="F41" s="332">
        <v>15421.1</v>
      </c>
      <c r="G41" s="332">
        <f t="shared" si="0"/>
        <v>23861.1</v>
      </c>
      <c r="H41" s="332">
        <v>10716.1</v>
      </c>
      <c r="I41" s="332">
        <v>7722</v>
      </c>
      <c r="J41" s="333">
        <v>2930.5</v>
      </c>
    </row>
    <row r="42" spans="1:10" ht="15" customHeight="1">
      <c r="A42" s="403" t="s">
        <v>441</v>
      </c>
      <c r="B42" s="332">
        <v>3077.3</v>
      </c>
      <c r="C42" s="332">
        <v>2113.8000000000002</v>
      </c>
      <c r="D42" s="332">
        <v>372.5</v>
      </c>
      <c r="E42" s="332">
        <v>22295.7</v>
      </c>
      <c r="F42" s="332">
        <v>5522.3</v>
      </c>
      <c r="G42" s="332">
        <f t="shared" si="0"/>
        <v>16773.400000000001</v>
      </c>
      <c r="H42" s="332">
        <v>10580.7</v>
      </c>
      <c r="I42" s="332">
        <v>10580.7</v>
      </c>
      <c r="J42" s="333"/>
    </row>
    <row r="43" spans="1:10" ht="15" customHeight="1">
      <c r="A43" s="403" t="s">
        <v>442</v>
      </c>
      <c r="B43" s="332">
        <v>2243.4</v>
      </c>
      <c r="C43" s="332">
        <v>204.7</v>
      </c>
      <c r="D43" s="332">
        <v>688.1</v>
      </c>
      <c r="E43" s="332">
        <v>1529.5</v>
      </c>
      <c r="F43" s="332">
        <v>1201.2</v>
      </c>
      <c r="G43" s="332">
        <f t="shared" si="0"/>
        <v>328.29999999999995</v>
      </c>
      <c r="H43" s="332">
        <v>4057.1</v>
      </c>
      <c r="I43" s="332">
        <v>4057.1</v>
      </c>
      <c r="J43" s="333"/>
    </row>
    <row r="44" spans="1:10" ht="15" customHeight="1">
      <c r="A44" s="403" t="s">
        <v>443</v>
      </c>
      <c r="B44" s="332">
        <v>5601.3</v>
      </c>
      <c r="C44" s="332">
        <v>588.6</v>
      </c>
      <c r="D44" s="332">
        <v>77.7</v>
      </c>
      <c r="E44" s="332">
        <v>31011</v>
      </c>
      <c r="F44" s="332">
        <v>8043.3</v>
      </c>
      <c r="G44" s="332">
        <f t="shared" si="0"/>
        <v>22967.7</v>
      </c>
      <c r="H44" s="332">
        <v>9858.9</v>
      </c>
      <c r="I44" s="332">
        <v>6816.7</v>
      </c>
      <c r="J44" s="333">
        <v>3042.2</v>
      </c>
    </row>
    <row r="45" spans="1:10" s="3" customFormat="1" ht="15" customHeight="1">
      <c r="A45" s="403" t="s">
        <v>444</v>
      </c>
      <c r="B45" s="332">
        <v>55937.599999999999</v>
      </c>
      <c r="C45" s="332">
        <v>11763.9</v>
      </c>
      <c r="D45" s="332">
        <v>5501.9</v>
      </c>
      <c r="E45" s="332">
        <v>175475.1</v>
      </c>
      <c r="F45" s="332">
        <v>127975.1</v>
      </c>
      <c r="G45" s="332">
        <f t="shared" si="0"/>
        <v>47500</v>
      </c>
      <c r="H45" s="332">
        <v>51351.199999999997</v>
      </c>
      <c r="I45" s="332">
        <v>50720.2</v>
      </c>
      <c r="J45" s="333"/>
    </row>
    <row r="46" spans="1:10" s="1" customFormat="1" ht="15" customHeight="1">
      <c r="A46" s="403" t="s">
        <v>445</v>
      </c>
      <c r="B46" s="332">
        <v>3655</v>
      </c>
      <c r="C46" s="332">
        <v>749.6</v>
      </c>
      <c r="D46" s="332">
        <v>437.6</v>
      </c>
      <c r="E46" s="332">
        <v>7262.4</v>
      </c>
      <c r="F46" s="332">
        <v>1624</v>
      </c>
      <c r="G46" s="332">
        <f t="shared" si="0"/>
        <v>5638.4</v>
      </c>
      <c r="H46" s="332">
        <v>2572.3000000000002</v>
      </c>
      <c r="I46" s="332">
        <v>1617</v>
      </c>
      <c r="J46" s="333">
        <v>444.5</v>
      </c>
    </row>
    <row r="47" spans="1:10" s="1" customFormat="1" ht="15" customHeight="1">
      <c r="A47" s="403" t="s">
        <v>446</v>
      </c>
      <c r="B47" s="332">
        <v>523912.9</v>
      </c>
      <c r="C47" s="332">
        <v>72389.8</v>
      </c>
      <c r="D47" s="332">
        <v>50828.800000000003</v>
      </c>
      <c r="E47" s="332">
        <v>1078998.8</v>
      </c>
      <c r="F47" s="332">
        <v>588001.19999999995</v>
      </c>
      <c r="G47" s="332">
        <f t="shared" si="0"/>
        <v>490997.60000000009</v>
      </c>
      <c r="H47" s="332">
        <v>373250.6</v>
      </c>
      <c r="I47" s="332">
        <v>312667.90000000002</v>
      </c>
      <c r="J47" s="333">
        <v>46366.2</v>
      </c>
    </row>
    <row r="48" spans="1:10" s="10" customFormat="1" ht="15" customHeight="1">
      <c r="A48" s="403" t="s">
        <v>447</v>
      </c>
      <c r="B48" s="332">
        <v>261044.9</v>
      </c>
      <c r="C48" s="332">
        <v>37905</v>
      </c>
      <c r="D48" s="332">
        <v>28600.7</v>
      </c>
      <c r="E48" s="332">
        <v>499908.2</v>
      </c>
      <c r="F48" s="332">
        <v>243258.1</v>
      </c>
      <c r="G48" s="332">
        <f t="shared" si="0"/>
        <v>256650.1</v>
      </c>
      <c r="H48" s="332">
        <v>97793.7</v>
      </c>
      <c r="I48" s="332">
        <v>90632.1</v>
      </c>
      <c r="J48" s="333">
        <v>3640.3</v>
      </c>
    </row>
    <row r="49" spans="1:10" s="1" customFormat="1" ht="15" customHeight="1">
      <c r="A49" s="403" t="s">
        <v>448</v>
      </c>
      <c r="B49" s="332">
        <v>232625.6</v>
      </c>
      <c r="C49" s="332">
        <v>32875.5</v>
      </c>
      <c r="D49" s="332">
        <v>19199</v>
      </c>
      <c r="E49" s="332">
        <v>481818.6</v>
      </c>
      <c r="F49" s="332">
        <v>306865.5</v>
      </c>
      <c r="G49" s="332">
        <f t="shared" si="0"/>
        <v>174953.09999999998</v>
      </c>
      <c r="H49" s="332">
        <v>246257.4</v>
      </c>
      <c r="I49" s="332">
        <v>210481.4</v>
      </c>
      <c r="J49" s="333">
        <v>25080.9</v>
      </c>
    </row>
    <row r="50" spans="1:10" s="1" customFormat="1" ht="15" customHeight="1">
      <c r="A50" s="403" t="s">
        <v>449</v>
      </c>
      <c r="B50" s="332">
        <v>30242.400000000001</v>
      </c>
      <c r="C50" s="332">
        <v>1609.3</v>
      </c>
      <c r="D50" s="332">
        <v>3029.1</v>
      </c>
      <c r="E50" s="332">
        <v>97272</v>
      </c>
      <c r="F50" s="332">
        <v>37877.599999999999</v>
      </c>
      <c r="G50" s="332">
        <f t="shared" si="0"/>
        <v>59394.400000000001</v>
      </c>
      <c r="H50" s="332">
        <v>29199.5</v>
      </c>
      <c r="I50" s="332">
        <v>11554.4</v>
      </c>
      <c r="J50" s="333">
        <v>17645</v>
      </c>
    </row>
    <row r="51" spans="1:10" s="1" customFormat="1" ht="15" customHeight="1">
      <c r="A51" s="403" t="s">
        <v>450</v>
      </c>
      <c r="B51" s="332">
        <v>78968.5</v>
      </c>
      <c r="C51" s="332">
        <v>29410.3</v>
      </c>
      <c r="D51" s="332">
        <v>4781.8999999999996</v>
      </c>
      <c r="E51" s="332">
        <v>187523.8</v>
      </c>
      <c r="F51" s="332">
        <v>113802.6</v>
      </c>
      <c r="G51" s="332">
        <f t="shared" si="0"/>
        <v>73721.199999999983</v>
      </c>
      <c r="H51" s="332">
        <v>95625.1</v>
      </c>
      <c r="I51" s="332">
        <v>92914.1</v>
      </c>
      <c r="J51" s="333">
        <v>945.5</v>
      </c>
    </row>
    <row r="52" spans="1:10" s="10" customFormat="1" ht="15" customHeight="1">
      <c r="A52" s="403" t="s">
        <v>451</v>
      </c>
      <c r="B52" s="332">
        <v>1662</v>
      </c>
      <c r="C52" s="332">
        <v>115.1</v>
      </c>
      <c r="D52" s="332">
        <v>1004.7</v>
      </c>
      <c r="E52" s="332">
        <v>6197.8</v>
      </c>
      <c r="F52" s="332">
        <v>5049.5</v>
      </c>
      <c r="G52" s="332">
        <f t="shared" si="0"/>
        <v>1148.3000000000002</v>
      </c>
      <c r="H52" s="332">
        <v>9539.7000000000007</v>
      </c>
      <c r="I52" s="332">
        <v>8607.4</v>
      </c>
      <c r="J52" s="333">
        <v>932.2</v>
      </c>
    </row>
    <row r="53" spans="1:10" s="1" customFormat="1" ht="15" customHeight="1">
      <c r="A53" s="403" t="s">
        <v>452</v>
      </c>
      <c r="B53" s="332">
        <v>61258.2</v>
      </c>
      <c r="C53" s="332">
        <v>24885</v>
      </c>
      <c r="D53" s="332">
        <v>2042.2</v>
      </c>
      <c r="E53" s="332">
        <v>109974.5</v>
      </c>
      <c r="F53" s="332">
        <v>71536.800000000003</v>
      </c>
      <c r="G53" s="332">
        <f t="shared" si="0"/>
        <v>38437.699999999997</v>
      </c>
      <c r="H53" s="332">
        <v>60842</v>
      </c>
      <c r="I53" s="332">
        <v>60201.2</v>
      </c>
      <c r="J53" s="333"/>
    </row>
    <row r="54" spans="1:10" s="1" customFormat="1" ht="15" customHeight="1">
      <c r="A54" s="403" t="s">
        <v>453</v>
      </c>
      <c r="B54" s="332">
        <v>2297.6999999999998</v>
      </c>
      <c r="C54" s="332">
        <v>1525.1</v>
      </c>
      <c r="D54" s="332">
        <v>279.8</v>
      </c>
      <c r="E54" s="332">
        <v>140</v>
      </c>
      <c r="F54" s="332">
        <v>48.3</v>
      </c>
      <c r="G54" s="332">
        <f t="shared" si="0"/>
        <v>91.7</v>
      </c>
      <c r="H54" s="332">
        <v>1725.9</v>
      </c>
      <c r="I54" s="332">
        <v>601.29999999999995</v>
      </c>
      <c r="J54" s="333"/>
    </row>
    <row r="55" spans="1:10" ht="15" customHeight="1">
      <c r="A55" s="403" t="s">
        <v>454</v>
      </c>
      <c r="B55" s="332">
        <v>2453.3000000000002</v>
      </c>
      <c r="C55" s="332">
        <v>430.7</v>
      </c>
      <c r="D55" s="332">
        <v>89.2</v>
      </c>
      <c r="E55" s="332">
        <v>778.1</v>
      </c>
      <c r="F55" s="332">
        <v>249.2</v>
      </c>
      <c r="G55" s="332">
        <f t="shared" si="0"/>
        <v>528.90000000000009</v>
      </c>
      <c r="H55" s="332">
        <v>1452.6</v>
      </c>
      <c r="I55" s="332">
        <v>1452.6</v>
      </c>
      <c r="J55" s="333"/>
    </row>
    <row r="56" spans="1:10" ht="15" customHeight="1">
      <c r="A56" s="403" t="s">
        <v>455</v>
      </c>
      <c r="B56" s="332">
        <v>11297.3</v>
      </c>
      <c r="C56" s="332">
        <v>2454.4</v>
      </c>
      <c r="D56" s="332">
        <v>1366</v>
      </c>
      <c r="E56" s="332">
        <v>70433.399999999994</v>
      </c>
      <c r="F56" s="332">
        <v>36918.800000000003</v>
      </c>
      <c r="G56" s="332">
        <f t="shared" si="0"/>
        <v>33514.599999999991</v>
      </c>
      <c r="H56" s="332">
        <v>22064.9</v>
      </c>
      <c r="I56" s="332">
        <v>22051.599999999999</v>
      </c>
      <c r="J56" s="333">
        <v>13.3</v>
      </c>
    </row>
    <row r="57" spans="1:10" s="1" customFormat="1" ht="15" customHeight="1">
      <c r="A57" s="403" t="s">
        <v>456</v>
      </c>
      <c r="B57" s="332">
        <v>74088.5</v>
      </c>
      <c r="C57" s="332">
        <v>4512.8</v>
      </c>
      <c r="D57" s="332">
        <v>7517</v>
      </c>
      <c r="E57" s="332">
        <v>42414</v>
      </c>
      <c r="F57" s="332">
        <v>12294.5</v>
      </c>
      <c r="G57" s="332">
        <f t="shared" si="0"/>
        <v>30119.5</v>
      </c>
      <c r="H57" s="332">
        <v>207617.8</v>
      </c>
      <c r="I57" s="332">
        <v>50539.5</v>
      </c>
      <c r="J57" s="333">
        <v>32650.400000000001</v>
      </c>
    </row>
    <row r="58" spans="1:10" s="1" customFormat="1" ht="15" customHeight="1">
      <c r="A58" s="403" t="s">
        <v>457</v>
      </c>
      <c r="B58" s="332">
        <v>59704.7</v>
      </c>
      <c r="C58" s="332">
        <v>1421.6</v>
      </c>
      <c r="D58" s="332">
        <v>6736</v>
      </c>
      <c r="E58" s="332">
        <v>35569.800000000003</v>
      </c>
      <c r="F58" s="332">
        <v>8309</v>
      </c>
      <c r="G58" s="332">
        <f t="shared" si="0"/>
        <v>27260.800000000003</v>
      </c>
      <c r="H58" s="332">
        <v>194865.7</v>
      </c>
      <c r="I58" s="332">
        <v>37787.4</v>
      </c>
      <c r="J58" s="333">
        <v>32650.400000000001</v>
      </c>
    </row>
    <row r="59" spans="1:10" ht="15" customHeight="1">
      <c r="A59" s="403" t="s">
        <v>458</v>
      </c>
      <c r="B59" s="332">
        <v>14383.8</v>
      </c>
      <c r="C59" s="332">
        <v>3091.2</v>
      </c>
      <c r="D59" s="332">
        <v>781</v>
      </c>
      <c r="E59" s="332">
        <v>6844.2</v>
      </c>
      <c r="F59" s="332">
        <v>3985.5</v>
      </c>
      <c r="G59" s="332">
        <f t="shared" si="0"/>
        <v>2858.7</v>
      </c>
      <c r="H59" s="332">
        <v>12752.1</v>
      </c>
      <c r="I59" s="332">
        <v>12752.1</v>
      </c>
      <c r="J59" s="333"/>
    </row>
    <row r="60" spans="1:10" s="1" customFormat="1" ht="15" customHeight="1">
      <c r="A60" s="403" t="s">
        <v>459</v>
      </c>
      <c r="B60" s="332">
        <v>54126.7</v>
      </c>
      <c r="C60" s="332">
        <v>11347.8</v>
      </c>
      <c r="D60" s="332">
        <v>4993</v>
      </c>
      <c r="E60" s="332">
        <v>140631</v>
      </c>
      <c r="F60" s="332">
        <v>55276.800000000003</v>
      </c>
      <c r="G60" s="332">
        <f t="shared" si="0"/>
        <v>85354.2</v>
      </c>
      <c r="H60" s="332">
        <v>27847.5</v>
      </c>
      <c r="I60" s="332">
        <v>21225.7</v>
      </c>
      <c r="J60" s="333">
        <v>3773.4</v>
      </c>
    </row>
    <row r="61" spans="1:10" s="3" customFormat="1" ht="15" customHeight="1">
      <c r="A61" s="403" t="s">
        <v>460</v>
      </c>
      <c r="B61" s="332">
        <v>14916</v>
      </c>
      <c r="C61" s="332">
        <v>6527.2</v>
      </c>
      <c r="D61" s="332">
        <v>954.8</v>
      </c>
      <c r="E61" s="332">
        <v>30725.4</v>
      </c>
      <c r="F61" s="332">
        <v>10305</v>
      </c>
      <c r="G61" s="332">
        <f t="shared" si="0"/>
        <v>20420.400000000001</v>
      </c>
      <c r="H61" s="332">
        <v>9063.4</v>
      </c>
      <c r="I61" s="332">
        <v>6517.7</v>
      </c>
      <c r="J61" s="333">
        <v>2545.6999999999998</v>
      </c>
    </row>
    <row r="62" spans="1:10" s="10" customFormat="1" ht="15" customHeight="1">
      <c r="A62" s="403" t="s">
        <v>461</v>
      </c>
      <c r="B62" s="332">
        <v>39210.699999999997</v>
      </c>
      <c r="C62" s="332">
        <v>4820.6000000000004</v>
      </c>
      <c r="D62" s="332">
        <v>4038.2</v>
      </c>
      <c r="E62" s="332">
        <v>109905.60000000001</v>
      </c>
      <c r="F62" s="332">
        <v>44971.8</v>
      </c>
      <c r="G62" s="332">
        <f t="shared" si="0"/>
        <v>64933.8</v>
      </c>
      <c r="H62" s="332">
        <v>18784.099999999999</v>
      </c>
      <c r="I62" s="332">
        <v>14708</v>
      </c>
      <c r="J62" s="333">
        <v>1227.7</v>
      </c>
    </row>
    <row r="63" spans="1:10" ht="15" customHeight="1">
      <c r="A63" s="403" t="s">
        <v>462</v>
      </c>
      <c r="B63" s="332">
        <v>232234.2</v>
      </c>
      <c r="C63" s="332">
        <v>31220.400000000001</v>
      </c>
      <c r="D63" s="332">
        <v>22824.2</v>
      </c>
      <c r="E63" s="332">
        <v>511809.3</v>
      </c>
      <c r="F63" s="332">
        <v>222672.1</v>
      </c>
      <c r="G63" s="332">
        <f t="shared" si="0"/>
        <v>289137.19999999995</v>
      </c>
      <c r="H63" s="332">
        <v>251773.1</v>
      </c>
      <c r="I63" s="332">
        <v>187099.1</v>
      </c>
      <c r="J63" s="333">
        <v>15959.3</v>
      </c>
    </row>
    <row r="64" spans="1:10" s="1" customFormat="1" ht="15" customHeight="1">
      <c r="A64" s="403" t="s">
        <v>463</v>
      </c>
      <c r="B64" s="332">
        <v>158989.6</v>
      </c>
      <c r="C64" s="332">
        <v>10974.6</v>
      </c>
      <c r="D64" s="332">
        <v>14214.3</v>
      </c>
      <c r="E64" s="332">
        <v>111901.7</v>
      </c>
      <c r="F64" s="332">
        <v>39508.300000000003</v>
      </c>
      <c r="G64" s="332">
        <f t="shared" si="0"/>
        <v>72393.399999999994</v>
      </c>
      <c r="H64" s="332">
        <v>168042.9</v>
      </c>
      <c r="I64" s="332">
        <v>120825</v>
      </c>
      <c r="J64" s="333">
        <v>5239.3</v>
      </c>
    </row>
    <row r="65" spans="1:10" s="3" customFormat="1" ht="15" customHeight="1">
      <c r="A65" s="403" t="s">
        <v>464</v>
      </c>
      <c r="B65" s="332">
        <v>73244.600000000006</v>
      </c>
      <c r="C65" s="332">
        <v>20245.8</v>
      </c>
      <c r="D65" s="332">
        <v>8609.9</v>
      </c>
      <c r="E65" s="332">
        <v>399907.6</v>
      </c>
      <c r="F65" s="332">
        <v>183163.8</v>
      </c>
      <c r="G65" s="332">
        <f t="shared" si="0"/>
        <v>216743.8</v>
      </c>
      <c r="H65" s="332">
        <v>83730.2</v>
      </c>
      <c r="I65" s="332">
        <v>66274.100000000006</v>
      </c>
      <c r="J65" s="333">
        <v>10720</v>
      </c>
    </row>
    <row r="66" spans="1:10" s="10" customFormat="1" ht="15" customHeight="1">
      <c r="A66" s="403" t="s">
        <v>465</v>
      </c>
      <c r="B66" s="332">
        <v>111713.4</v>
      </c>
      <c r="C66" s="332">
        <v>40539.599999999999</v>
      </c>
      <c r="D66" s="332">
        <v>10416.799999999999</v>
      </c>
      <c r="E66" s="332">
        <v>215607.4</v>
      </c>
      <c r="F66" s="332">
        <v>97952.3</v>
      </c>
      <c r="G66" s="332">
        <f t="shared" si="0"/>
        <v>117655.09999999999</v>
      </c>
      <c r="H66" s="332">
        <v>77294.5</v>
      </c>
      <c r="I66" s="332">
        <v>72082.399999999994</v>
      </c>
      <c r="J66" s="333">
        <v>3831.6</v>
      </c>
    </row>
    <row r="67" spans="1:10" s="1" customFormat="1" ht="15" customHeight="1">
      <c r="A67" s="403" t="s">
        <v>466</v>
      </c>
      <c r="B67" s="332">
        <v>111713.4</v>
      </c>
      <c r="C67" s="332">
        <v>40539.599999999999</v>
      </c>
      <c r="D67" s="332">
        <v>10416.799999999999</v>
      </c>
      <c r="E67" s="332">
        <v>215607.4</v>
      </c>
      <c r="F67" s="332">
        <v>97952.3</v>
      </c>
      <c r="G67" s="332">
        <f t="shared" si="0"/>
        <v>117655.09999999999</v>
      </c>
      <c r="H67" s="332">
        <v>77294.5</v>
      </c>
      <c r="I67" s="332">
        <v>72082.399999999994</v>
      </c>
      <c r="J67" s="333">
        <v>3831.6</v>
      </c>
    </row>
    <row r="68" spans="1:10" s="1" customFormat="1" ht="15" customHeight="1">
      <c r="A68" s="403" t="s">
        <v>467</v>
      </c>
      <c r="B68" s="332">
        <v>60252.1</v>
      </c>
      <c r="C68" s="332">
        <v>9806.9</v>
      </c>
      <c r="D68" s="332">
        <v>12939.1</v>
      </c>
      <c r="E68" s="332">
        <v>184154.4</v>
      </c>
      <c r="F68" s="332">
        <v>62070.5</v>
      </c>
      <c r="G68" s="332">
        <f t="shared" si="0"/>
        <v>122083.9</v>
      </c>
      <c r="H68" s="332">
        <v>50644.4</v>
      </c>
      <c r="I68" s="332">
        <v>42876.5</v>
      </c>
      <c r="J68" s="333">
        <v>4794.8</v>
      </c>
    </row>
    <row r="69" spans="1:10" s="1" customFormat="1" ht="15" customHeight="1">
      <c r="A69" s="403" t="s">
        <v>468</v>
      </c>
      <c r="B69" s="332">
        <v>12999.7</v>
      </c>
      <c r="C69" s="332">
        <v>3091.4</v>
      </c>
      <c r="D69" s="332">
        <v>2696.6</v>
      </c>
      <c r="E69" s="332">
        <v>34905.1</v>
      </c>
      <c r="F69" s="332">
        <v>10924.9</v>
      </c>
      <c r="G69" s="332">
        <f t="shared" si="0"/>
        <v>23980.199999999997</v>
      </c>
      <c r="H69" s="332">
        <v>6905.5</v>
      </c>
      <c r="I69" s="332">
        <v>5674.3</v>
      </c>
      <c r="J69" s="333">
        <v>1055.5999999999999</v>
      </c>
    </row>
    <row r="70" spans="1:10" s="1" customFormat="1" ht="15" customHeight="1">
      <c r="A70" s="403" t="s">
        <v>469</v>
      </c>
      <c r="B70" s="332">
        <v>9840.7999999999993</v>
      </c>
      <c r="C70" s="332">
        <v>1338.9</v>
      </c>
      <c r="D70" s="332">
        <v>2348.4</v>
      </c>
      <c r="E70" s="332">
        <v>21587.3</v>
      </c>
      <c r="F70" s="332">
        <v>14707.8</v>
      </c>
      <c r="G70" s="332">
        <f t="shared" ref="G70:G133" si="1">E70-F70</f>
        <v>6879.5</v>
      </c>
      <c r="H70" s="332">
        <v>10279</v>
      </c>
      <c r="I70" s="332">
        <v>9305.2999999999993</v>
      </c>
      <c r="J70" s="333">
        <v>973.7</v>
      </c>
    </row>
    <row r="71" spans="1:10" s="10" customFormat="1" ht="15" customHeight="1">
      <c r="A71" s="403" t="s">
        <v>470</v>
      </c>
      <c r="B71" s="332">
        <v>29906.799999999999</v>
      </c>
      <c r="C71" s="332">
        <v>4135.2</v>
      </c>
      <c r="D71" s="332">
        <v>7170.2</v>
      </c>
      <c r="E71" s="332">
        <v>98584.7</v>
      </c>
      <c r="F71" s="332">
        <v>30900.2</v>
      </c>
      <c r="G71" s="332">
        <f t="shared" si="1"/>
        <v>67684.5</v>
      </c>
      <c r="H71" s="332">
        <v>28404.6</v>
      </c>
      <c r="I71" s="332">
        <v>23377.4</v>
      </c>
      <c r="J71" s="333">
        <v>2229.6999999999998</v>
      </c>
    </row>
    <row r="72" spans="1:10" ht="15" customHeight="1">
      <c r="A72" s="403" t="s">
        <v>471</v>
      </c>
      <c r="B72" s="332">
        <v>3806.4</v>
      </c>
      <c r="C72" s="332">
        <v>476.6</v>
      </c>
      <c r="D72" s="332">
        <v>541.20000000000005</v>
      </c>
      <c r="E72" s="332">
        <v>22348.9</v>
      </c>
      <c r="F72" s="332">
        <v>3650.1</v>
      </c>
      <c r="G72" s="332">
        <f t="shared" si="1"/>
        <v>18698.800000000003</v>
      </c>
      <c r="H72" s="332">
        <v>3535.2</v>
      </c>
      <c r="I72" s="332">
        <v>3535.2</v>
      </c>
      <c r="J72" s="333"/>
    </row>
    <row r="73" spans="1:10" s="1" customFormat="1" ht="15" customHeight="1">
      <c r="A73" s="403" t="s">
        <v>472</v>
      </c>
      <c r="B73" s="332">
        <v>3698.4</v>
      </c>
      <c r="C73" s="332">
        <v>764.8</v>
      </c>
      <c r="D73" s="332">
        <v>182.7</v>
      </c>
      <c r="E73" s="332">
        <v>6728.4</v>
      </c>
      <c r="F73" s="332">
        <v>1887.5</v>
      </c>
      <c r="G73" s="332">
        <f t="shared" si="1"/>
        <v>4840.8999999999996</v>
      </c>
      <c r="H73" s="332">
        <v>1520.1</v>
      </c>
      <c r="I73" s="332">
        <v>984.3</v>
      </c>
      <c r="J73" s="333">
        <v>535.79999999999995</v>
      </c>
    </row>
    <row r="74" spans="1:10" s="3" customFormat="1" ht="15" customHeight="1">
      <c r="A74" s="403" t="s">
        <v>473</v>
      </c>
      <c r="B74" s="332">
        <v>25852.6</v>
      </c>
      <c r="C74" s="332">
        <v>1976.1</v>
      </c>
      <c r="D74" s="332">
        <v>2957.4</v>
      </c>
      <c r="E74" s="332">
        <v>20126.400000000001</v>
      </c>
      <c r="F74" s="332">
        <v>7242.7</v>
      </c>
      <c r="G74" s="332">
        <f t="shared" si="1"/>
        <v>12883.7</v>
      </c>
      <c r="H74" s="332">
        <v>37682.1</v>
      </c>
      <c r="I74" s="332">
        <v>34172.1</v>
      </c>
      <c r="J74" s="333">
        <v>3510</v>
      </c>
    </row>
    <row r="75" spans="1:10" s="1" customFormat="1" ht="15" customHeight="1">
      <c r="A75" s="403" t="s">
        <v>474</v>
      </c>
      <c r="B75" s="332">
        <v>25852.6</v>
      </c>
      <c r="C75" s="332">
        <v>1976.1</v>
      </c>
      <c r="D75" s="332">
        <v>2957.4</v>
      </c>
      <c r="E75" s="332">
        <v>20126.400000000001</v>
      </c>
      <c r="F75" s="332">
        <v>7242.7</v>
      </c>
      <c r="G75" s="332">
        <f t="shared" si="1"/>
        <v>12883.7</v>
      </c>
      <c r="H75" s="332">
        <v>37682.1</v>
      </c>
      <c r="I75" s="332">
        <v>34172.1</v>
      </c>
      <c r="J75" s="333">
        <v>3510</v>
      </c>
    </row>
    <row r="76" spans="1:10" s="3" customFormat="1" ht="15" customHeight="1">
      <c r="A76" s="403" t="s">
        <v>475</v>
      </c>
      <c r="B76" s="332">
        <v>2554617.2999999998</v>
      </c>
      <c r="C76" s="332">
        <v>433356.6</v>
      </c>
      <c r="D76" s="332">
        <v>208307.1</v>
      </c>
      <c r="E76" s="332">
        <v>3387288.8</v>
      </c>
      <c r="F76" s="332">
        <v>1383230.4</v>
      </c>
      <c r="G76" s="332">
        <f t="shared" si="1"/>
        <v>2004058.4</v>
      </c>
      <c r="H76" s="332">
        <v>4561616.5</v>
      </c>
      <c r="I76" s="332">
        <v>2856450.5</v>
      </c>
      <c r="J76" s="333">
        <v>1493664.5</v>
      </c>
    </row>
    <row r="77" spans="1:10" s="1" customFormat="1" ht="15" customHeight="1">
      <c r="A77" s="403" t="s">
        <v>476</v>
      </c>
      <c r="B77" s="332">
        <v>139459.70000000001</v>
      </c>
      <c r="C77" s="332">
        <v>22682.9</v>
      </c>
      <c r="D77" s="332">
        <v>16689.7</v>
      </c>
      <c r="E77" s="332">
        <v>226924.7</v>
      </c>
      <c r="F77" s="332">
        <v>65644.5</v>
      </c>
      <c r="G77" s="332">
        <f t="shared" si="1"/>
        <v>161280.20000000001</v>
      </c>
      <c r="H77" s="332">
        <v>217232.6</v>
      </c>
      <c r="I77" s="332">
        <v>118870.8</v>
      </c>
      <c r="J77" s="333">
        <v>75274.5</v>
      </c>
    </row>
    <row r="78" spans="1:10" s="1" customFormat="1" ht="15" customHeight="1">
      <c r="A78" s="403" t="s">
        <v>477</v>
      </c>
      <c r="B78" s="332">
        <v>364373.6</v>
      </c>
      <c r="C78" s="332">
        <v>65385.9</v>
      </c>
      <c r="D78" s="332">
        <v>35122.199999999997</v>
      </c>
      <c r="E78" s="332">
        <v>152186</v>
      </c>
      <c r="F78" s="332">
        <v>40568.9</v>
      </c>
      <c r="G78" s="332">
        <f t="shared" si="1"/>
        <v>111617.1</v>
      </c>
      <c r="H78" s="332">
        <v>445941.3</v>
      </c>
      <c r="I78" s="332">
        <v>385379.9</v>
      </c>
      <c r="J78" s="333">
        <v>25991.1</v>
      </c>
    </row>
    <row r="79" spans="1:10" s="10" customFormat="1" ht="15" customHeight="1">
      <c r="A79" s="403" t="s">
        <v>478</v>
      </c>
      <c r="B79" s="332">
        <v>18997.900000000001</v>
      </c>
      <c r="C79" s="332">
        <v>2759.2</v>
      </c>
      <c r="D79" s="332">
        <v>1843.9</v>
      </c>
      <c r="E79" s="332">
        <v>51668.6</v>
      </c>
      <c r="F79" s="332">
        <v>17944</v>
      </c>
      <c r="G79" s="332">
        <f t="shared" si="1"/>
        <v>33724.6</v>
      </c>
      <c r="H79" s="332">
        <v>19241.7</v>
      </c>
      <c r="I79" s="332">
        <v>14334.3</v>
      </c>
      <c r="J79" s="333">
        <v>4907.3999999999996</v>
      </c>
    </row>
    <row r="80" spans="1:10" ht="15" customHeight="1">
      <c r="A80" s="403" t="s">
        <v>479</v>
      </c>
      <c r="B80" s="332">
        <v>116688.7</v>
      </c>
      <c r="C80" s="332">
        <v>58321.599999999999</v>
      </c>
      <c r="D80" s="332">
        <v>13449.5</v>
      </c>
      <c r="E80" s="332">
        <v>102460.6</v>
      </c>
      <c r="F80" s="332">
        <v>29304.3</v>
      </c>
      <c r="G80" s="332">
        <f t="shared" si="1"/>
        <v>73156.3</v>
      </c>
      <c r="H80" s="332">
        <v>193223.1</v>
      </c>
      <c r="I80" s="332">
        <v>67716.5</v>
      </c>
      <c r="J80" s="333">
        <v>22783.3</v>
      </c>
    </row>
    <row r="81" spans="1:10" ht="15" customHeight="1">
      <c r="A81" s="403" t="s">
        <v>480</v>
      </c>
      <c r="B81" s="332">
        <v>1014190.3</v>
      </c>
      <c r="C81" s="332">
        <v>111809.2</v>
      </c>
      <c r="D81" s="332">
        <v>59137.7</v>
      </c>
      <c r="E81" s="332">
        <v>1556117.2</v>
      </c>
      <c r="F81" s="332">
        <v>527869.9</v>
      </c>
      <c r="G81" s="332">
        <f t="shared" si="1"/>
        <v>1028247.2999999999</v>
      </c>
      <c r="H81" s="332">
        <v>3099095.3</v>
      </c>
      <c r="I81" s="332">
        <v>1749243.3</v>
      </c>
      <c r="J81" s="333">
        <v>1325375.6000000001</v>
      </c>
    </row>
    <row r="82" spans="1:10" ht="15" customHeight="1">
      <c r="A82" s="403" t="s">
        <v>481</v>
      </c>
      <c r="B82" s="332">
        <v>871375.3</v>
      </c>
      <c r="C82" s="332">
        <v>168647.3</v>
      </c>
      <c r="D82" s="332">
        <v>76659.8</v>
      </c>
      <c r="E82" s="332">
        <v>1218344.3</v>
      </c>
      <c r="F82" s="332">
        <v>626727.4</v>
      </c>
      <c r="G82" s="332">
        <f t="shared" si="1"/>
        <v>591616.9</v>
      </c>
      <c r="H82" s="332">
        <v>562460.6</v>
      </c>
      <c r="I82" s="332">
        <v>496483.8</v>
      </c>
      <c r="J82" s="333">
        <v>39332.6</v>
      </c>
    </row>
    <row r="83" spans="1:10" s="3" customFormat="1" ht="15" customHeight="1">
      <c r="A83" s="403" t="s">
        <v>482</v>
      </c>
      <c r="B83" s="332">
        <v>29531.8</v>
      </c>
      <c r="C83" s="332">
        <v>3750.5</v>
      </c>
      <c r="D83" s="332">
        <v>5404.3</v>
      </c>
      <c r="E83" s="332">
        <v>79587.399999999994</v>
      </c>
      <c r="F83" s="332">
        <v>75171.399999999994</v>
      </c>
      <c r="G83" s="332">
        <f t="shared" si="1"/>
        <v>4416</v>
      </c>
      <c r="H83" s="332">
        <v>24421.9</v>
      </c>
      <c r="I83" s="332">
        <v>24421.9</v>
      </c>
      <c r="J83" s="333"/>
    </row>
    <row r="84" spans="1:10" s="1" customFormat="1" ht="15" customHeight="1">
      <c r="A84" s="403" t="s">
        <v>483</v>
      </c>
      <c r="B84" s="332">
        <v>1033773.3</v>
      </c>
      <c r="C84" s="332">
        <v>246454.2</v>
      </c>
      <c r="D84" s="332">
        <v>55674.6</v>
      </c>
      <c r="E84" s="332">
        <v>739178.9</v>
      </c>
      <c r="F84" s="332">
        <v>337920.5</v>
      </c>
      <c r="G84" s="332">
        <f t="shared" si="1"/>
        <v>401258.4</v>
      </c>
      <c r="H84" s="332">
        <v>804025.2</v>
      </c>
      <c r="I84" s="332">
        <v>552053.30000000005</v>
      </c>
      <c r="J84" s="333">
        <v>201619.9</v>
      </c>
    </row>
    <row r="85" spans="1:10" s="1" customFormat="1" ht="15" customHeight="1">
      <c r="A85" s="403" t="s">
        <v>484</v>
      </c>
      <c r="B85" s="332">
        <v>81000.3</v>
      </c>
      <c r="C85" s="332">
        <v>15747.7</v>
      </c>
      <c r="D85" s="332">
        <v>5988</v>
      </c>
      <c r="E85" s="332">
        <v>80297.5</v>
      </c>
      <c r="F85" s="332">
        <v>34592.6</v>
      </c>
      <c r="G85" s="332">
        <f t="shared" si="1"/>
        <v>45704.9</v>
      </c>
      <c r="H85" s="332">
        <v>43500.1</v>
      </c>
      <c r="I85" s="332">
        <v>43305.1</v>
      </c>
      <c r="J85" s="333">
        <v>95</v>
      </c>
    </row>
    <row r="86" spans="1:10" s="1" customFormat="1" ht="15" customHeight="1">
      <c r="A86" s="403" t="s">
        <v>485</v>
      </c>
      <c r="B86" s="332">
        <v>600233</v>
      </c>
      <c r="C86" s="332">
        <v>130494.2</v>
      </c>
      <c r="D86" s="332">
        <v>29320.6</v>
      </c>
      <c r="E86" s="332">
        <v>382000.4</v>
      </c>
      <c r="F86" s="332">
        <v>176021.1</v>
      </c>
      <c r="G86" s="332">
        <f t="shared" si="1"/>
        <v>205979.30000000002</v>
      </c>
      <c r="H86" s="332">
        <v>516696.2</v>
      </c>
      <c r="I86" s="332">
        <v>316099.59999999998</v>
      </c>
      <c r="J86" s="333">
        <v>150344.6</v>
      </c>
    </row>
    <row r="87" spans="1:10" s="10" customFormat="1" ht="15" customHeight="1">
      <c r="A87" s="403" t="s">
        <v>486</v>
      </c>
      <c r="B87" s="332">
        <v>140030.29999999999</v>
      </c>
      <c r="C87" s="332">
        <v>46295.5</v>
      </c>
      <c r="D87" s="332">
        <v>1519.1</v>
      </c>
      <c r="E87" s="332">
        <v>42743.8</v>
      </c>
      <c r="F87" s="332">
        <v>12469.7</v>
      </c>
      <c r="G87" s="332">
        <f t="shared" si="1"/>
        <v>30274.100000000002</v>
      </c>
      <c r="H87" s="332">
        <v>166682.9</v>
      </c>
      <c r="I87" s="332">
        <v>118009.4</v>
      </c>
      <c r="J87" s="333">
        <v>48673.5</v>
      </c>
    </row>
    <row r="88" spans="1:10" ht="15" customHeight="1">
      <c r="A88" s="403" t="s">
        <v>487</v>
      </c>
      <c r="B88" s="332">
        <v>173617.5</v>
      </c>
      <c r="C88" s="332">
        <v>51494.1</v>
      </c>
      <c r="D88" s="332">
        <v>17270.8</v>
      </c>
      <c r="E88" s="332">
        <v>214335.7</v>
      </c>
      <c r="F88" s="332">
        <v>106830</v>
      </c>
      <c r="G88" s="332">
        <f t="shared" si="1"/>
        <v>107505.70000000001</v>
      </c>
      <c r="H88" s="332">
        <v>51745.4</v>
      </c>
      <c r="I88" s="332">
        <v>49311.7</v>
      </c>
      <c r="J88" s="333">
        <v>2433.6999999999998</v>
      </c>
    </row>
    <row r="89" spans="1:10" ht="15" customHeight="1">
      <c r="A89" s="403" t="s">
        <v>488</v>
      </c>
      <c r="B89" s="332">
        <v>38892.199999999997</v>
      </c>
      <c r="C89" s="332">
        <v>2422.6999999999998</v>
      </c>
      <c r="D89" s="332">
        <v>1576.1</v>
      </c>
      <c r="E89" s="332">
        <v>19801.5</v>
      </c>
      <c r="F89" s="332">
        <v>8007.1</v>
      </c>
      <c r="G89" s="332">
        <f t="shared" si="1"/>
        <v>11794.4</v>
      </c>
      <c r="H89" s="332">
        <v>25400.6</v>
      </c>
      <c r="I89" s="332">
        <v>25327.5</v>
      </c>
      <c r="J89" s="333">
        <v>73.099999999999994</v>
      </c>
    </row>
    <row r="90" spans="1:10" ht="15" customHeight="1">
      <c r="A90" s="403" t="s">
        <v>489</v>
      </c>
      <c r="B90" s="332">
        <v>185285.3</v>
      </c>
      <c r="C90" s="332">
        <v>23419.599999999999</v>
      </c>
      <c r="D90" s="332">
        <v>34461.1</v>
      </c>
      <c r="E90" s="332">
        <v>415660.79999999999</v>
      </c>
      <c r="F90" s="332">
        <v>259517.3</v>
      </c>
      <c r="G90" s="332">
        <f t="shared" si="1"/>
        <v>156143.5</v>
      </c>
      <c r="H90" s="332">
        <v>60764.1</v>
      </c>
      <c r="I90" s="332">
        <v>55842.8</v>
      </c>
      <c r="J90" s="333">
        <v>4921.3</v>
      </c>
    </row>
    <row r="91" spans="1:10" s="1" customFormat="1" ht="15" customHeight="1">
      <c r="A91" s="403" t="s">
        <v>490</v>
      </c>
      <c r="B91" s="332">
        <v>185285.3</v>
      </c>
      <c r="C91" s="332">
        <v>23419.599999999999</v>
      </c>
      <c r="D91" s="332">
        <v>34461.1</v>
      </c>
      <c r="E91" s="332">
        <v>415660.79999999999</v>
      </c>
      <c r="F91" s="332">
        <v>259517.3</v>
      </c>
      <c r="G91" s="332">
        <f t="shared" si="1"/>
        <v>156143.5</v>
      </c>
      <c r="H91" s="332">
        <v>60764.1</v>
      </c>
      <c r="I91" s="332">
        <v>55842.8</v>
      </c>
      <c r="J91" s="333">
        <v>4921.3</v>
      </c>
    </row>
    <row r="92" spans="1:10" s="3" customFormat="1" ht="15" customHeight="1">
      <c r="A92" s="403" t="s">
        <v>491</v>
      </c>
      <c r="B92" s="332">
        <v>1080640.2</v>
      </c>
      <c r="C92" s="332">
        <v>346249.6</v>
      </c>
      <c r="D92" s="332">
        <v>114102.9</v>
      </c>
      <c r="E92" s="332">
        <v>1811406.4</v>
      </c>
      <c r="F92" s="332">
        <v>800551.1</v>
      </c>
      <c r="G92" s="332">
        <f t="shared" si="1"/>
        <v>1010855.2999999999</v>
      </c>
      <c r="H92" s="332">
        <v>1335249.1000000001</v>
      </c>
      <c r="I92" s="332">
        <v>1192817.8</v>
      </c>
      <c r="J92" s="333">
        <v>122126.1</v>
      </c>
    </row>
    <row r="93" spans="1:10" s="1" customFormat="1" ht="15" customHeight="1">
      <c r="A93" s="403" t="s">
        <v>492</v>
      </c>
      <c r="B93" s="332">
        <v>884867.6</v>
      </c>
      <c r="C93" s="332">
        <v>285276.59999999998</v>
      </c>
      <c r="D93" s="332">
        <v>93727.2</v>
      </c>
      <c r="E93" s="332">
        <v>1180643.2</v>
      </c>
      <c r="F93" s="332">
        <v>535804.69999999995</v>
      </c>
      <c r="G93" s="332">
        <f t="shared" si="1"/>
        <v>644838.5</v>
      </c>
      <c r="H93" s="332">
        <v>1121689.8</v>
      </c>
      <c r="I93" s="332">
        <v>1008615.9</v>
      </c>
      <c r="J93" s="333">
        <v>105975.8</v>
      </c>
    </row>
    <row r="94" spans="1:10" s="1" customFormat="1" ht="15" customHeight="1">
      <c r="A94" s="403" t="s">
        <v>493</v>
      </c>
      <c r="B94" s="332">
        <v>195772.6</v>
      </c>
      <c r="C94" s="332">
        <v>60973</v>
      </c>
      <c r="D94" s="332">
        <v>20375.7</v>
      </c>
      <c r="E94" s="332">
        <v>630763.19999999995</v>
      </c>
      <c r="F94" s="332">
        <v>264746.40000000002</v>
      </c>
      <c r="G94" s="332">
        <f t="shared" si="1"/>
        <v>366016.79999999993</v>
      </c>
      <c r="H94" s="332">
        <v>213559.3</v>
      </c>
      <c r="I94" s="332">
        <v>184201.9</v>
      </c>
      <c r="J94" s="333">
        <v>16150.3</v>
      </c>
    </row>
    <row r="95" spans="1:10" s="3" customFormat="1" ht="15" customHeight="1">
      <c r="A95" s="403" t="s">
        <v>494</v>
      </c>
      <c r="B95" s="332">
        <v>852382.6</v>
      </c>
      <c r="C95" s="332">
        <v>250075.9</v>
      </c>
      <c r="D95" s="332">
        <v>135631.29999999999</v>
      </c>
      <c r="E95" s="332">
        <v>2174031.2000000002</v>
      </c>
      <c r="F95" s="332">
        <v>953451.2</v>
      </c>
      <c r="G95" s="332">
        <f t="shared" si="1"/>
        <v>1220580.0000000002</v>
      </c>
      <c r="H95" s="332">
        <v>996415.4</v>
      </c>
      <c r="I95" s="332">
        <v>739124.9</v>
      </c>
      <c r="J95" s="333">
        <v>245117.8</v>
      </c>
    </row>
    <row r="96" spans="1:10" s="1" customFormat="1" ht="15" customHeight="1">
      <c r="A96" s="403" t="s">
        <v>495</v>
      </c>
      <c r="B96" s="332">
        <v>193125.7</v>
      </c>
      <c r="C96" s="332">
        <v>38835.199999999997</v>
      </c>
      <c r="D96" s="332">
        <v>15289.9</v>
      </c>
      <c r="E96" s="332">
        <v>501017.5</v>
      </c>
      <c r="F96" s="332">
        <v>223928.8</v>
      </c>
      <c r="G96" s="332">
        <f t="shared" si="1"/>
        <v>277088.7</v>
      </c>
      <c r="H96" s="332">
        <v>368386.4</v>
      </c>
      <c r="I96" s="332">
        <v>285889.09999999998</v>
      </c>
      <c r="J96" s="333">
        <v>81666.2</v>
      </c>
    </row>
    <row r="97" spans="1:10" ht="15" customHeight="1">
      <c r="A97" s="403" t="s">
        <v>496</v>
      </c>
      <c r="B97" s="332">
        <v>249571.7</v>
      </c>
      <c r="C97" s="332">
        <v>134023.5</v>
      </c>
      <c r="D97" s="332">
        <v>7915.4</v>
      </c>
      <c r="E97" s="332">
        <v>211578.8</v>
      </c>
      <c r="F97" s="332">
        <v>76785.399999999994</v>
      </c>
      <c r="G97" s="332">
        <f t="shared" si="1"/>
        <v>134793.4</v>
      </c>
      <c r="H97" s="332">
        <v>236191.9</v>
      </c>
      <c r="I97" s="332">
        <v>226203.6</v>
      </c>
      <c r="J97" s="333">
        <v>5978.8</v>
      </c>
    </row>
    <row r="98" spans="1:10" ht="15" customHeight="1">
      <c r="A98" s="403" t="s">
        <v>497</v>
      </c>
      <c r="B98" s="332">
        <v>180509</v>
      </c>
      <c r="C98" s="332">
        <v>44106.3</v>
      </c>
      <c r="D98" s="332">
        <v>43749.5</v>
      </c>
      <c r="E98" s="332">
        <v>934297.9</v>
      </c>
      <c r="F98" s="332">
        <v>407088.3</v>
      </c>
      <c r="G98" s="332">
        <f t="shared" si="1"/>
        <v>527209.60000000009</v>
      </c>
      <c r="H98" s="332">
        <v>136954.9</v>
      </c>
      <c r="I98" s="332">
        <v>89461.6</v>
      </c>
      <c r="J98" s="333">
        <v>44819.8</v>
      </c>
    </row>
    <row r="99" spans="1:10" s="10" customFormat="1" ht="15" customHeight="1">
      <c r="A99" s="403" t="s">
        <v>498</v>
      </c>
      <c r="B99" s="332">
        <v>5447.6</v>
      </c>
      <c r="C99" s="332">
        <v>2895.1</v>
      </c>
      <c r="D99" s="332">
        <v>420</v>
      </c>
      <c r="E99" s="332">
        <v>4141.5</v>
      </c>
      <c r="F99" s="332">
        <v>2122.9</v>
      </c>
      <c r="G99" s="332">
        <f t="shared" si="1"/>
        <v>2018.6</v>
      </c>
      <c r="H99" s="332">
        <v>5567.3</v>
      </c>
      <c r="I99" s="332">
        <v>5558.2</v>
      </c>
      <c r="J99" s="333">
        <v>9</v>
      </c>
    </row>
    <row r="100" spans="1:10" s="3" customFormat="1" ht="15" customHeight="1">
      <c r="A100" s="403" t="s">
        <v>499</v>
      </c>
      <c r="B100" s="332">
        <v>136436.29999999999</v>
      </c>
      <c r="C100" s="332">
        <v>17372.400000000001</v>
      </c>
      <c r="D100" s="332">
        <v>41211</v>
      </c>
      <c r="E100" s="332">
        <v>300400.3</v>
      </c>
      <c r="F100" s="332">
        <v>142321.5</v>
      </c>
      <c r="G100" s="332">
        <f t="shared" si="1"/>
        <v>158078.79999999999</v>
      </c>
      <c r="H100" s="332">
        <v>166591.1</v>
      </c>
      <c r="I100" s="332">
        <v>63569.7</v>
      </c>
      <c r="J100" s="333">
        <v>102702.7</v>
      </c>
    </row>
    <row r="101" spans="1:10" s="1" customFormat="1" ht="15" customHeight="1">
      <c r="A101" s="403" t="s">
        <v>500</v>
      </c>
      <c r="B101" s="332">
        <v>6138.6</v>
      </c>
      <c r="C101" s="332">
        <v>356.1</v>
      </c>
      <c r="D101" s="332">
        <v>1745.4</v>
      </c>
      <c r="E101" s="332">
        <v>7206.3</v>
      </c>
      <c r="F101" s="332">
        <v>2129.3000000000002</v>
      </c>
      <c r="G101" s="332">
        <f t="shared" si="1"/>
        <v>5077</v>
      </c>
      <c r="H101" s="332">
        <v>2188.9</v>
      </c>
      <c r="I101" s="332">
        <v>2155.4</v>
      </c>
      <c r="J101" s="333">
        <v>33.5</v>
      </c>
    </row>
    <row r="102" spans="1:10" ht="15" customHeight="1">
      <c r="A102" s="403" t="s">
        <v>501</v>
      </c>
      <c r="B102" s="332">
        <v>45650.3</v>
      </c>
      <c r="C102" s="332">
        <v>5603.8</v>
      </c>
      <c r="D102" s="332">
        <v>22724.3</v>
      </c>
      <c r="E102" s="332">
        <v>112923.3</v>
      </c>
      <c r="F102" s="332">
        <v>59438.400000000001</v>
      </c>
      <c r="G102" s="332">
        <f t="shared" si="1"/>
        <v>53484.9</v>
      </c>
      <c r="H102" s="332">
        <v>18776.099999999999</v>
      </c>
      <c r="I102" s="332">
        <v>14391.9</v>
      </c>
      <c r="J102" s="333">
        <v>4384.2</v>
      </c>
    </row>
    <row r="103" spans="1:10" s="1" customFormat="1" ht="15" customHeight="1">
      <c r="A103" s="403" t="s">
        <v>502</v>
      </c>
      <c r="B103" s="332">
        <v>6605.5</v>
      </c>
      <c r="C103" s="332">
        <v>1357</v>
      </c>
      <c r="D103" s="332">
        <v>859.5</v>
      </c>
      <c r="E103" s="332">
        <v>49855.7</v>
      </c>
      <c r="F103" s="332">
        <v>18579.099999999999</v>
      </c>
      <c r="G103" s="332">
        <f t="shared" si="1"/>
        <v>31276.6</v>
      </c>
      <c r="H103" s="332">
        <v>41354.300000000003</v>
      </c>
      <c r="I103" s="332">
        <v>39812.5</v>
      </c>
      <c r="J103" s="333">
        <v>1541.8</v>
      </c>
    </row>
    <row r="104" spans="1:10" s="1" customFormat="1" ht="15" customHeight="1">
      <c r="A104" s="403" t="s">
        <v>503</v>
      </c>
      <c r="B104" s="332">
        <v>28897.9</v>
      </c>
      <c r="C104" s="332">
        <v>5526.5</v>
      </c>
      <c r="D104" s="332">
        <v>1716.3</v>
      </c>
      <c r="E104" s="332">
        <v>52609.9</v>
      </c>
      <c r="F104" s="332">
        <v>21057.5</v>
      </c>
      <c r="G104" s="332">
        <f t="shared" si="1"/>
        <v>31552.400000000001</v>
      </c>
      <c r="H104" s="332">
        <v>20404.5</v>
      </c>
      <c r="I104" s="332">
        <v>12082.9</v>
      </c>
      <c r="J104" s="333">
        <v>3981.8</v>
      </c>
    </row>
    <row r="105" spans="1:10" ht="15" customHeight="1">
      <c r="A105" s="403" t="s">
        <v>504</v>
      </c>
      <c r="B105" s="332">
        <v>560159.6</v>
      </c>
      <c r="C105" s="332">
        <v>76558.100000000006</v>
      </c>
      <c r="D105" s="332">
        <v>116598.3</v>
      </c>
      <c r="E105" s="332">
        <v>1222616.8</v>
      </c>
      <c r="F105" s="332">
        <v>599354.1</v>
      </c>
      <c r="G105" s="332">
        <f t="shared" si="1"/>
        <v>623262.70000000007</v>
      </c>
      <c r="H105" s="332">
        <v>663634.19999999995</v>
      </c>
      <c r="I105" s="332">
        <v>635995.80000000005</v>
      </c>
      <c r="J105" s="333">
        <v>15978.7</v>
      </c>
    </row>
    <row r="106" spans="1:10" s="1" customFormat="1" ht="15" customHeight="1">
      <c r="A106" s="403" t="s">
        <v>505</v>
      </c>
      <c r="B106" s="332">
        <v>11197.7</v>
      </c>
      <c r="C106" s="332">
        <v>1470.1</v>
      </c>
      <c r="D106" s="332">
        <v>2050.1999999999998</v>
      </c>
      <c r="E106" s="332">
        <v>30598</v>
      </c>
      <c r="F106" s="332">
        <v>15384.3</v>
      </c>
      <c r="G106" s="332">
        <f t="shared" si="1"/>
        <v>15213.7</v>
      </c>
      <c r="H106" s="332">
        <v>22264.6</v>
      </c>
      <c r="I106" s="332">
        <v>21658.1</v>
      </c>
      <c r="J106" s="333">
        <v>606.5</v>
      </c>
    </row>
    <row r="107" spans="1:10" ht="15" customHeight="1">
      <c r="A107" s="403" t="s">
        <v>506</v>
      </c>
      <c r="B107" s="332">
        <v>116754.7</v>
      </c>
      <c r="C107" s="332">
        <v>5015.8999999999996</v>
      </c>
      <c r="D107" s="332">
        <v>18195</v>
      </c>
      <c r="E107" s="332">
        <v>276854.7</v>
      </c>
      <c r="F107" s="332">
        <v>249998.2</v>
      </c>
      <c r="G107" s="332">
        <f t="shared" si="1"/>
        <v>26856.5</v>
      </c>
      <c r="H107" s="332">
        <v>69925.8</v>
      </c>
      <c r="I107" s="332">
        <v>61555.9</v>
      </c>
      <c r="J107" s="333"/>
    </row>
    <row r="108" spans="1:10" ht="15" customHeight="1">
      <c r="A108" s="403" t="s">
        <v>507</v>
      </c>
      <c r="B108" s="332">
        <v>68662.8</v>
      </c>
      <c r="C108" s="332">
        <v>18295.8</v>
      </c>
      <c r="D108" s="332">
        <v>5119.6000000000004</v>
      </c>
      <c r="E108" s="332">
        <v>198092.9</v>
      </c>
      <c r="F108" s="332">
        <v>84330.8</v>
      </c>
      <c r="G108" s="332">
        <f t="shared" si="1"/>
        <v>113762.09999999999</v>
      </c>
      <c r="H108" s="332">
        <v>54548.6</v>
      </c>
      <c r="I108" s="332">
        <v>51892.6</v>
      </c>
      <c r="J108" s="333">
        <v>2405.4</v>
      </c>
    </row>
    <row r="109" spans="1:10" s="10" customFormat="1" ht="15" customHeight="1">
      <c r="A109" s="403" t="s">
        <v>508</v>
      </c>
      <c r="B109" s="332">
        <v>363544.4</v>
      </c>
      <c r="C109" s="332">
        <v>51776.3</v>
      </c>
      <c r="D109" s="332">
        <v>91233.5</v>
      </c>
      <c r="E109" s="332">
        <v>717071.2</v>
      </c>
      <c r="F109" s="332">
        <v>249640.8</v>
      </c>
      <c r="G109" s="332">
        <f t="shared" si="1"/>
        <v>467430.39999999997</v>
      </c>
      <c r="H109" s="332">
        <v>516895.2</v>
      </c>
      <c r="I109" s="332">
        <v>500889.2</v>
      </c>
      <c r="J109" s="333">
        <v>12966.8</v>
      </c>
    </row>
    <row r="110" spans="1:10" s="3" customFormat="1" ht="15" customHeight="1">
      <c r="A110" s="403" t="s">
        <v>509</v>
      </c>
      <c r="B110" s="332">
        <v>4766270</v>
      </c>
      <c r="C110" s="332">
        <v>567935</v>
      </c>
      <c r="D110" s="332">
        <v>380154.7</v>
      </c>
      <c r="E110" s="332">
        <v>7384862</v>
      </c>
      <c r="F110" s="332">
        <v>3372441.5</v>
      </c>
      <c r="G110" s="332">
        <f t="shared" si="1"/>
        <v>4012420.5</v>
      </c>
      <c r="H110" s="332">
        <v>4111501.3</v>
      </c>
      <c r="I110" s="332">
        <v>3375580.2</v>
      </c>
      <c r="J110" s="333">
        <v>717126.9</v>
      </c>
    </row>
    <row r="111" spans="1:10" ht="15" customHeight="1">
      <c r="A111" s="403" t="s">
        <v>510</v>
      </c>
      <c r="B111" s="332">
        <v>55577.2</v>
      </c>
      <c r="C111" s="332">
        <v>78.5</v>
      </c>
      <c r="D111" s="332">
        <v>505.6</v>
      </c>
      <c r="E111" s="332">
        <v>3239.2</v>
      </c>
      <c r="F111" s="332">
        <v>1161.8</v>
      </c>
      <c r="G111" s="332">
        <f t="shared" si="1"/>
        <v>2077.3999999999996</v>
      </c>
      <c r="H111" s="332">
        <v>49784.6</v>
      </c>
      <c r="I111" s="332">
        <v>49755.5</v>
      </c>
      <c r="J111" s="333">
        <v>29.1</v>
      </c>
    </row>
    <row r="112" spans="1:10" s="1" customFormat="1" ht="15" customHeight="1">
      <c r="A112" s="403" t="s">
        <v>511</v>
      </c>
      <c r="B112" s="332">
        <v>1111313.5</v>
      </c>
      <c r="C112" s="332">
        <v>43397.599999999999</v>
      </c>
      <c r="D112" s="332">
        <v>99276.6</v>
      </c>
      <c r="E112" s="332">
        <v>607356.4</v>
      </c>
      <c r="F112" s="332">
        <v>214011.9</v>
      </c>
      <c r="G112" s="332">
        <f t="shared" si="1"/>
        <v>393344.5</v>
      </c>
      <c r="H112" s="332">
        <v>1181092</v>
      </c>
      <c r="I112" s="332">
        <v>1014806.2</v>
      </c>
      <c r="J112" s="333">
        <v>166285.79999999999</v>
      </c>
    </row>
    <row r="113" spans="1:10" s="3" customFormat="1" ht="15" customHeight="1">
      <c r="A113" s="403" t="s">
        <v>512</v>
      </c>
      <c r="B113" s="332">
        <v>104039.8</v>
      </c>
      <c r="C113" s="332">
        <v>49100</v>
      </c>
      <c r="D113" s="332">
        <v>11616.5</v>
      </c>
      <c r="E113" s="332">
        <v>40686.199999999997</v>
      </c>
      <c r="F113" s="332">
        <v>17630.099999999999</v>
      </c>
      <c r="G113" s="332">
        <f t="shared" si="1"/>
        <v>23056.1</v>
      </c>
      <c r="H113" s="332">
        <v>99847.4</v>
      </c>
      <c r="I113" s="332">
        <v>88313.3</v>
      </c>
      <c r="J113" s="333"/>
    </row>
    <row r="114" spans="1:10" s="10" customFormat="1" ht="15" customHeight="1">
      <c r="A114" s="403" t="s">
        <v>513</v>
      </c>
      <c r="B114" s="332">
        <v>36476.199999999997</v>
      </c>
      <c r="C114" s="332">
        <v>11209.2</v>
      </c>
      <c r="D114" s="332">
        <v>6568.8</v>
      </c>
      <c r="E114" s="332">
        <v>40777.300000000003</v>
      </c>
      <c r="F114" s="332">
        <v>20792.099999999999</v>
      </c>
      <c r="G114" s="332">
        <f t="shared" si="1"/>
        <v>19985.200000000004</v>
      </c>
      <c r="H114" s="332">
        <v>31282.3</v>
      </c>
      <c r="I114" s="332">
        <v>23154.400000000001</v>
      </c>
      <c r="J114" s="333">
        <v>8127.9</v>
      </c>
    </row>
    <row r="115" spans="1:10" ht="15" customHeight="1">
      <c r="A115" s="403" t="s">
        <v>514</v>
      </c>
      <c r="B115" s="332">
        <v>3458863.3</v>
      </c>
      <c r="C115" s="332">
        <v>464149.7</v>
      </c>
      <c r="D115" s="332">
        <v>262187.2</v>
      </c>
      <c r="E115" s="332">
        <v>6692802.9000000004</v>
      </c>
      <c r="F115" s="332">
        <v>3118845.6</v>
      </c>
      <c r="G115" s="332">
        <f t="shared" si="1"/>
        <v>3573957.3000000003</v>
      </c>
      <c r="H115" s="332">
        <v>2749495</v>
      </c>
      <c r="I115" s="332">
        <v>2199550.7999999998</v>
      </c>
      <c r="J115" s="333">
        <v>542684.1</v>
      </c>
    </row>
    <row r="116" spans="1:10" s="1" customFormat="1" ht="15" customHeight="1">
      <c r="A116" s="403" t="s">
        <v>515</v>
      </c>
      <c r="B116" s="332">
        <v>1041226.2</v>
      </c>
      <c r="C116" s="332">
        <v>260488</v>
      </c>
      <c r="D116" s="332">
        <v>124705.7</v>
      </c>
      <c r="E116" s="332">
        <v>2477227.7000000002</v>
      </c>
      <c r="F116" s="332">
        <v>1606065.8</v>
      </c>
      <c r="G116" s="332">
        <f t="shared" si="1"/>
        <v>871161.90000000014</v>
      </c>
      <c r="H116" s="332">
        <v>987573.6</v>
      </c>
      <c r="I116" s="332">
        <v>912126.3</v>
      </c>
      <c r="J116" s="333">
        <v>63468.5</v>
      </c>
    </row>
    <row r="117" spans="1:10" s="1" customFormat="1" ht="15.75" customHeight="1">
      <c r="A117" s="403" t="s">
        <v>516</v>
      </c>
      <c r="B117" s="332">
        <v>158220.4</v>
      </c>
      <c r="C117" s="332">
        <v>61697.8</v>
      </c>
      <c r="D117" s="332">
        <v>12869.5</v>
      </c>
      <c r="E117" s="332">
        <v>362379.2</v>
      </c>
      <c r="F117" s="332">
        <v>218871.1</v>
      </c>
      <c r="G117" s="332">
        <f t="shared" si="1"/>
        <v>143508.1</v>
      </c>
      <c r="H117" s="332">
        <v>191812.9</v>
      </c>
      <c r="I117" s="332">
        <v>184868.7</v>
      </c>
      <c r="J117" s="333">
        <v>6643.7</v>
      </c>
    </row>
    <row r="118" spans="1:10" s="1" customFormat="1" ht="15" customHeight="1">
      <c r="A118" s="403" t="s">
        <v>517</v>
      </c>
      <c r="B118" s="332">
        <v>32305.5</v>
      </c>
      <c r="C118" s="332">
        <v>11992.2</v>
      </c>
      <c r="D118" s="332">
        <v>3855.7</v>
      </c>
      <c r="E118" s="332">
        <v>71640.899999999994</v>
      </c>
      <c r="F118" s="332">
        <v>31462.2</v>
      </c>
      <c r="G118" s="332">
        <f t="shared" si="1"/>
        <v>40178.699999999997</v>
      </c>
      <c r="H118" s="332">
        <v>29364.5</v>
      </c>
      <c r="I118" s="332">
        <v>25933.200000000001</v>
      </c>
      <c r="J118" s="333">
        <v>2865.8</v>
      </c>
    </row>
    <row r="119" spans="1:10" ht="15" customHeight="1">
      <c r="A119" s="403" t="s">
        <v>518</v>
      </c>
      <c r="B119" s="332">
        <v>171173.3</v>
      </c>
      <c r="C119" s="332">
        <v>32364</v>
      </c>
      <c r="D119" s="332">
        <v>18372.3</v>
      </c>
      <c r="E119" s="332">
        <v>124967.9</v>
      </c>
      <c r="F119" s="332">
        <v>44593.4</v>
      </c>
      <c r="G119" s="332">
        <f t="shared" si="1"/>
        <v>80374.5</v>
      </c>
      <c r="H119" s="332">
        <v>160009</v>
      </c>
      <c r="I119" s="332">
        <v>146935.1</v>
      </c>
      <c r="J119" s="333">
        <v>10137.1</v>
      </c>
    </row>
    <row r="120" spans="1:10" s="10" customFormat="1" ht="15" customHeight="1">
      <c r="A120" s="403" t="s">
        <v>519</v>
      </c>
      <c r="B120" s="332">
        <v>4928.6000000000004</v>
      </c>
      <c r="C120" s="332">
        <v>170.2</v>
      </c>
      <c r="D120" s="332">
        <v>672.1</v>
      </c>
      <c r="E120" s="332">
        <v>1226.0999999999999</v>
      </c>
      <c r="F120" s="332">
        <v>805.4</v>
      </c>
      <c r="G120" s="332">
        <f t="shared" si="1"/>
        <v>420.69999999999993</v>
      </c>
      <c r="H120" s="332">
        <v>4388.1000000000004</v>
      </c>
      <c r="I120" s="332"/>
      <c r="J120" s="333"/>
    </row>
    <row r="121" spans="1:10" s="1" customFormat="1" ht="15" customHeight="1">
      <c r="A121" s="403" t="s">
        <v>520</v>
      </c>
      <c r="B121" s="332">
        <v>66210.899999999994</v>
      </c>
      <c r="C121" s="332">
        <v>18357.5</v>
      </c>
      <c r="D121" s="332">
        <v>9582.6</v>
      </c>
      <c r="E121" s="332">
        <v>87173.1</v>
      </c>
      <c r="F121" s="332">
        <v>31048.2</v>
      </c>
      <c r="G121" s="332">
        <f t="shared" si="1"/>
        <v>56124.900000000009</v>
      </c>
      <c r="H121" s="332">
        <v>48284.7</v>
      </c>
      <c r="I121" s="332">
        <v>40556.1</v>
      </c>
      <c r="J121" s="333">
        <v>7631.5</v>
      </c>
    </row>
    <row r="122" spans="1:10" s="1" customFormat="1" ht="15" customHeight="1">
      <c r="A122" s="403" t="s">
        <v>521</v>
      </c>
      <c r="B122" s="332">
        <v>17946.599999999999</v>
      </c>
      <c r="C122" s="332">
        <v>7486.2</v>
      </c>
      <c r="D122" s="332">
        <v>1573.6</v>
      </c>
      <c r="E122" s="332">
        <v>35665.1</v>
      </c>
      <c r="F122" s="332">
        <v>17321.900000000001</v>
      </c>
      <c r="G122" s="332">
        <f t="shared" si="1"/>
        <v>18343.199999999997</v>
      </c>
      <c r="H122" s="332">
        <v>19210</v>
      </c>
      <c r="I122" s="332">
        <v>18092.599999999999</v>
      </c>
      <c r="J122" s="333">
        <v>1117.4000000000001</v>
      </c>
    </row>
    <row r="123" spans="1:10" s="3" customFormat="1" ht="15" customHeight="1">
      <c r="A123" s="403" t="s">
        <v>522</v>
      </c>
      <c r="B123" s="332">
        <v>77808.100000000006</v>
      </c>
      <c r="C123" s="332">
        <v>11543.2</v>
      </c>
      <c r="D123" s="332">
        <v>933.5</v>
      </c>
      <c r="E123" s="332">
        <v>892087.6</v>
      </c>
      <c r="F123" s="332">
        <v>832049.6</v>
      </c>
      <c r="G123" s="332">
        <f t="shared" si="1"/>
        <v>60038</v>
      </c>
      <c r="H123" s="332">
        <v>71896.2</v>
      </c>
      <c r="I123" s="332">
        <v>71499.5</v>
      </c>
      <c r="J123" s="333">
        <v>271.7</v>
      </c>
    </row>
    <row r="124" spans="1:10" ht="15" customHeight="1">
      <c r="A124" s="403" t="s">
        <v>523</v>
      </c>
      <c r="B124" s="332">
        <v>512632.8</v>
      </c>
      <c r="C124" s="332">
        <v>116876.9</v>
      </c>
      <c r="D124" s="332">
        <v>76846.399999999994</v>
      </c>
      <c r="E124" s="332">
        <v>902087.8</v>
      </c>
      <c r="F124" s="332">
        <v>429914</v>
      </c>
      <c r="G124" s="332">
        <f t="shared" si="1"/>
        <v>472173.80000000005</v>
      </c>
      <c r="H124" s="332">
        <v>462608.2</v>
      </c>
      <c r="I124" s="332">
        <v>424241.1</v>
      </c>
      <c r="J124" s="333">
        <v>34801.300000000003</v>
      </c>
    </row>
    <row r="125" spans="1:10" ht="15" customHeight="1">
      <c r="A125" s="403" t="s">
        <v>524</v>
      </c>
      <c r="B125" s="332">
        <v>2160910</v>
      </c>
      <c r="C125" s="332">
        <v>673470.4</v>
      </c>
      <c r="D125" s="332">
        <v>284589.3</v>
      </c>
      <c r="E125" s="332">
        <v>2374371.9</v>
      </c>
      <c r="F125" s="332">
        <v>1005517.9</v>
      </c>
      <c r="G125" s="332">
        <f t="shared" si="1"/>
        <v>1368854</v>
      </c>
      <c r="H125" s="332">
        <v>1794785.7</v>
      </c>
      <c r="I125" s="332">
        <v>1602091.5</v>
      </c>
      <c r="J125" s="333">
        <v>149210.20000000001</v>
      </c>
    </row>
    <row r="126" spans="1:10" s="1" customFormat="1" ht="15" customHeight="1">
      <c r="A126" s="403" t="s">
        <v>525</v>
      </c>
      <c r="B126" s="332">
        <v>399947.5</v>
      </c>
      <c r="C126" s="332">
        <v>93742.5</v>
      </c>
      <c r="D126" s="332">
        <v>74261.899999999994</v>
      </c>
      <c r="E126" s="332">
        <v>571415.1</v>
      </c>
      <c r="F126" s="332">
        <v>276575.90000000002</v>
      </c>
      <c r="G126" s="332">
        <f t="shared" si="1"/>
        <v>294839.19999999995</v>
      </c>
      <c r="H126" s="332">
        <v>427992.3</v>
      </c>
      <c r="I126" s="332">
        <v>337360.4</v>
      </c>
      <c r="J126" s="333">
        <v>80310.100000000006</v>
      </c>
    </row>
    <row r="127" spans="1:10" s="1" customFormat="1" ht="15" customHeight="1">
      <c r="A127" s="403" t="s">
        <v>526</v>
      </c>
      <c r="B127" s="332">
        <v>104414.5</v>
      </c>
      <c r="C127" s="332">
        <v>15186</v>
      </c>
      <c r="D127" s="332">
        <v>15595.4</v>
      </c>
      <c r="E127" s="332">
        <v>237807.6</v>
      </c>
      <c r="F127" s="332">
        <v>76678.899999999994</v>
      </c>
      <c r="G127" s="332">
        <f t="shared" si="1"/>
        <v>161128.70000000001</v>
      </c>
      <c r="H127" s="332">
        <v>105912.3</v>
      </c>
      <c r="I127" s="332">
        <v>95971.1</v>
      </c>
      <c r="J127" s="333">
        <v>8839.6</v>
      </c>
    </row>
    <row r="128" spans="1:10" s="3" customFormat="1" ht="15" customHeight="1">
      <c r="A128" s="403" t="s">
        <v>527</v>
      </c>
      <c r="B128" s="332">
        <v>194032.5</v>
      </c>
      <c r="C128" s="332">
        <v>30972.6</v>
      </c>
      <c r="D128" s="332">
        <v>43144.2</v>
      </c>
      <c r="E128" s="332">
        <v>118593.1</v>
      </c>
      <c r="F128" s="332">
        <v>40562.400000000001</v>
      </c>
      <c r="G128" s="332">
        <f t="shared" si="1"/>
        <v>78030.700000000012</v>
      </c>
      <c r="H128" s="332">
        <v>113289.4</v>
      </c>
      <c r="I128" s="332">
        <v>108467.4</v>
      </c>
      <c r="J128" s="333">
        <v>4821.3999999999996</v>
      </c>
    </row>
    <row r="129" spans="1:10" s="10" customFormat="1" ht="15" customHeight="1">
      <c r="A129" s="403" t="s">
        <v>528</v>
      </c>
      <c r="B129" s="332">
        <v>258092.6</v>
      </c>
      <c r="C129" s="332">
        <v>73833.899999999994</v>
      </c>
      <c r="D129" s="332">
        <v>25771</v>
      </c>
      <c r="E129" s="332">
        <v>338211.1</v>
      </c>
      <c r="F129" s="332">
        <v>127767.4</v>
      </c>
      <c r="G129" s="332">
        <f t="shared" si="1"/>
        <v>210443.69999999998</v>
      </c>
      <c r="H129" s="332">
        <v>220500.3</v>
      </c>
      <c r="I129" s="332">
        <v>189526.7</v>
      </c>
      <c r="J129" s="333">
        <v>12154.9</v>
      </c>
    </row>
    <row r="130" spans="1:10" ht="15" customHeight="1">
      <c r="A130" s="403" t="s">
        <v>529</v>
      </c>
      <c r="B130" s="332">
        <v>150074.9</v>
      </c>
      <c r="C130" s="332">
        <v>35148.9</v>
      </c>
      <c r="D130" s="332">
        <v>26687</v>
      </c>
      <c r="E130" s="332">
        <v>185418</v>
      </c>
      <c r="F130" s="332">
        <v>103950.3</v>
      </c>
      <c r="G130" s="332">
        <f t="shared" si="1"/>
        <v>81467.7</v>
      </c>
      <c r="H130" s="332">
        <v>76204</v>
      </c>
      <c r="I130" s="332">
        <v>71093.100000000006</v>
      </c>
      <c r="J130" s="333">
        <v>1965</v>
      </c>
    </row>
    <row r="131" spans="1:10" ht="15" customHeight="1">
      <c r="A131" s="403" t="s">
        <v>530</v>
      </c>
      <c r="B131" s="332">
        <v>671374.6</v>
      </c>
      <c r="C131" s="332">
        <v>302136.5</v>
      </c>
      <c r="D131" s="332">
        <v>51154.2</v>
      </c>
      <c r="E131" s="332">
        <v>396108.6</v>
      </c>
      <c r="F131" s="332">
        <v>179206.7</v>
      </c>
      <c r="G131" s="332">
        <f t="shared" si="1"/>
        <v>216901.89999999997</v>
      </c>
      <c r="H131" s="332">
        <v>591054.30000000005</v>
      </c>
      <c r="I131" s="332">
        <v>576918</v>
      </c>
      <c r="J131" s="333">
        <v>8080.1</v>
      </c>
    </row>
    <row r="132" spans="1:10" s="1" customFormat="1" ht="15" customHeight="1">
      <c r="A132" s="403" t="s">
        <v>531</v>
      </c>
      <c r="B132" s="332">
        <v>3190.8</v>
      </c>
      <c r="C132" s="332">
        <v>550</v>
      </c>
      <c r="D132" s="332">
        <v>6.2</v>
      </c>
      <c r="E132" s="332">
        <v>1041.4000000000001</v>
      </c>
      <c r="F132" s="332">
        <v>452.9</v>
      </c>
      <c r="G132" s="332">
        <f t="shared" si="1"/>
        <v>588.50000000000011</v>
      </c>
      <c r="H132" s="332">
        <v>1320</v>
      </c>
      <c r="I132" s="332">
        <v>1320</v>
      </c>
      <c r="J132" s="333"/>
    </row>
    <row r="133" spans="1:10" ht="15" customHeight="1">
      <c r="A133" s="403" t="s">
        <v>532</v>
      </c>
      <c r="B133" s="332">
        <v>347193.4</v>
      </c>
      <c r="C133" s="332">
        <v>112801.2</v>
      </c>
      <c r="D133" s="332">
        <v>43176.3</v>
      </c>
      <c r="E133" s="332">
        <v>440250.2</v>
      </c>
      <c r="F133" s="332">
        <v>189161.4</v>
      </c>
      <c r="G133" s="332">
        <f t="shared" si="1"/>
        <v>251088.80000000002</v>
      </c>
      <c r="H133" s="332">
        <v>223500.2</v>
      </c>
      <c r="I133" s="332">
        <v>200814.8</v>
      </c>
      <c r="J133" s="333">
        <v>18653.900000000001</v>
      </c>
    </row>
    <row r="134" spans="1:10" ht="15" customHeight="1">
      <c r="A134" s="403" t="s">
        <v>533</v>
      </c>
      <c r="B134" s="332">
        <v>32589.200000000001</v>
      </c>
      <c r="C134" s="332">
        <v>9098.7999999999993</v>
      </c>
      <c r="D134" s="332">
        <v>4793.1000000000004</v>
      </c>
      <c r="E134" s="332">
        <v>85526.8</v>
      </c>
      <c r="F134" s="332">
        <v>11162</v>
      </c>
      <c r="G134" s="332">
        <f t="shared" ref="G134:G191" si="2">E134-F134</f>
        <v>74364.800000000003</v>
      </c>
      <c r="H134" s="332">
        <v>35012.9</v>
      </c>
      <c r="I134" s="332">
        <v>20620</v>
      </c>
      <c r="J134" s="333">
        <v>14385.2</v>
      </c>
    </row>
    <row r="135" spans="1:10" ht="15" customHeight="1">
      <c r="A135" s="403" t="s">
        <v>534</v>
      </c>
      <c r="B135" s="332">
        <v>2498561.4</v>
      </c>
      <c r="C135" s="332">
        <v>647754.4</v>
      </c>
      <c r="D135" s="332">
        <v>168793.3</v>
      </c>
      <c r="E135" s="332">
        <v>3778837</v>
      </c>
      <c r="F135" s="332">
        <v>1608631</v>
      </c>
      <c r="G135" s="332">
        <f t="shared" si="2"/>
        <v>2170206</v>
      </c>
      <c r="H135" s="332">
        <v>1889836.8</v>
      </c>
      <c r="I135" s="332">
        <v>1634549</v>
      </c>
      <c r="J135" s="333">
        <v>226728.4</v>
      </c>
    </row>
    <row r="136" spans="1:10" s="1" customFormat="1" ht="15" customHeight="1">
      <c r="A136" s="403" t="s">
        <v>535</v>
      </c>
      <c r="B136" s="332">
        <v>1886067.4</v>
      </c>
      <c r="C136" s="332">
        <v>470111.9</v>
      </c>
      <c r="D136" s="332">
        <v>127323.8</v>
      </c>
      <c r="E136" s="332">
        <v>2950173.1</v>
      </c>
      <c r="F136" s="332">
        <v>1283015</v>
      </c>
      <c r="G136" s="332">
        <f t="shared" si="2"/>
        <v>1667158.1</v>
      </c>
      <c r="H136" s="332">
        <v>1283642.7</v>
      </c>
      <c r="I136" s="332">
        <v>1130925.8</v>
      </c>
      <c r="J136" s="333">
        <v>136722.9</v>
      </c>
    </row>
    <row r="137" spans="1:10" s="1" customFormat="1" ht="15" customHeight="1">
      <c r="A137" s="403" t="s">
        <v>536</v>
      </c>
      <c r="B137" s="332">
        <v>140199.20000000001</v>
      </c>
      <c r="C137" s="332">
        <v>54551.8</v>
      </c>
      <c r="D137" s="332">
        <v>8802.7999999999993</v>
      </c>
      <c r="E137" s="332">
        <v>314976.09999999998</v>
      </c>
      <c r="F137" s="332">
        <v>138398.29999999999</v>
      </c>
      <c r="G137" s="332">
        <f t="shared" si="2"/>
        <v>176577.8</v>
      </c>
      <c r="H137" s="332">
        <v>138228.70000000001</v>
      </c>
      <c r="I137" s="332">
        <v>123262.9</v>
      </c>
      <c r="J137" s="333">
        <v>4531.8999999999996</v>
      </c>
    </row>
    <row r="138" spans="1:10" ht="15" customHeight="1">
      <c r="A138" s="403" t="s">
        <v>537</v>
      </c>
      <c r="B138" s="332">
        <v>15063.6</v>
      </c>
      <c r="C138" s="332">
        <v>6373.1</v>
      </c>
      <c r="D138" s="332">
        <v>1625.4</v>
      </c>
      <c r="E138" s="332">
        <v>32759.7</v>
      </c>
      <c r="F138" s="332">
        <v>21087.8</v>
      </c>
      <c r="G138" s="332">
        <f t="shared" si="2"/>
        <v>11671.900000000001</v>
      </c>
      <c r="H138" s="332">
        <v>12944.3</v>
      </c>
      <c r="I138" s="332">
        <v>12943.9</v>
      </c>
      <c r="J138" s="333"/>
    </row>
    <row r="139" spans="1:10" s="10" customFormat="1" ht="15" customHeight="1">
      <c r="A139" s="403" t="s">
        <v>538</v>
      </c>
      <c r="B139" s="332">
        <v>21699.8</v>
      </c>
      <c r="C139" s="332">
        <v>6724.8</v>
      </c>
      <c r="D139" s="332">
        <v>3618.2</v>
      </c>
      <c r="E139" s="332">
        <v>40323.4</v>
      </c>
      <c r="F139" s="332">
        <v>12802.5</v>
      </c>
      <c r="G139" s="332">
        <f t="shared" si="2"/>
        <v>27520.9</v>
      </c>
      <c r="H139" s="332">
        <v>12904.1</v>
      </c>
      <c r="I139" s="332">
        <v>11564.1</v>
      </c>
      <c r="J139" s="333">
        <v>517.79999999999995</v>
      </c>
    </row>
    <row r="140" spans="1:10" s="1" customFormat="1" ht="15" customHeight="1">
      <c r="A140" s="403" t="s">
        <v>539</v>
      </c>
      <c r="B140" s="332">
        <v>68150.399999999994</v>
      </c>
      <c r="C140" s="332">
        <v>17564.3</v>
      </c>
      <c r="D140" s="332">
        <v>12921.9</v>
      </c>
      <c r="E140" s="332">
        <v>76791.5</v>
      </c>
      <c r="F140" s="332">
        <v>39831.5</v>
      </c>
      <c r="G140" s="332">
        <f t="shared" si="2"/>
        <v>36960</v>
      </c>
      <c r="H140" s="332">
        <v>30103.599999999999</v>
      </c>
      <c r="I140" s="332">
        <v>23804.1</v>
      </c>
      <c r="J140" s="333">
        <v>6299.5</v>
      </c>
    </row>
    <row r="141" spans="1:10" ht="15" customHeight="1">
      <c r="A141" s="403" t="s">
        <v>540</v>
      </c>
      <c r="B141" s="332">
        <v>11468.2</v>
      </c>
      <c r="C141" s="332">
        <v>2051.3000000000002</v>
      </c>
      <c r="D141" s="332">
        <v>358</v>
      </c>
      <c r="E141" s="332">
        <v>21133.8</v>
      </c>
      <c r="F141" s="332">
        <v>11879.2</v>
      </c>
      <c r="G141" s="332">
        <f t="shared" si="2"/>
        <v>9254.5999999999985</v>
      </c>
      <c r="H141" s="332">
        <v>4769.8</v>
      </c>
      <c r="I141" s="332">
        <v>4128</v>
      </c>
      <c r="J141" s="333">
        <v>641.79999999999995</v>
      </c>
    </row>
    <row r="142" spans="1:10" ht="15" customHeight="1">
      <c r="A142" s="403" t="s">
        <v>541</v>
      </c>
      <c r="B142" s="332">
        <v>45130.8</v>
      </c>
      <c r="C142" s="332">
        <v>11135.6</v>
      </c>
      <c r="D142" s="332">
        <v>6668.8</v>
      </c>
      <c r="E142" s="332">
        <v>51887.9</v>
      </c>
      <c r="F142" s="332">
        <v>14011</v>
      </c>
      <c r="G142" s="332">
        <f t="shared" si="2"/>
        <v>37876.9</v>
      </c>
      <c r="H142" s="332">
        <v>29845.5</v>
      </c>
      <c r="I142" s="332">
        <v>26155.599999999999</v>
      </c>
      <c r="J142" s="333">
        <v>2901.7</v>
      </c>
    </row>
    <row r="143" spans="1:10" ht="15" customHeight="1">
      <c r="A143" s="403" t="s">
        <v>542</v>
      </c>
      <c r="B143" s="332">
        <v>47364.4</v>
      </c>
      <c r="C143" s="332">
        <v>18709.099999999999</v>
      </c>
      <c r="D143" s="332">
        <v>1570.9</v>
      </c>
      <c r="E143" s="332">
        <v>43744.4</v>
      </c>
      <c r="F143" s="332">
        <v>26398.7</v>
      </c>
      <c r="G143" s="332">
        <f t="shared" si="2"/>
        <v>17345.7</v>
      </c>
      <c r="H143" s="332">
        <v>33949.599999999999</v>
      </c>
      <c r="I143" s="332">
        <v>33102.199999999997</v>
      </c>
      <c r="J143" s="333">
        <v>326.7</v>
      </c>
    </row>
    <row r="144" spans="1:10" s="1" customFormat="1" ht="15" customHeight="1">
      <c r="A144" s="403" t="s">
        <v>543</v>
      </c>
      <c r="B144" s="332">
        <v>263417.59999999998</v>
      </c>
      <c r="C144" s="332">
        <v>60532.5</v>
      </c>
      <c r="D144" s="332">
        <v>5903.5</v>
      </c>
      <c r="E144" s="332">
        <v>247047.1</v>
      </c>
      <c r="F144" s="332">
        <v>61207</v>
      </c>
      <c r="G144" s="332">
        <f t="shared" si="2"/>
        <v>185840.1</v>
      </c>
      <c r="H144" s="332">
        <v>343448.5</v>
      </c>
      <c r="I144" s="332">
        <v>268662.40000000002</v>
      </c>
      <c r="J144" s="333">
        <v>74786.100000000006</v>
      </c>
    </row>
    <row r="145" spans="1:10" s="3" customFormat="1" ht="15" customHeight="1">
      <c r="A145" s="403" t="s">
        <v>544</v>
      </c>
      <c r="B145" s="332">
        <v>3905412.1</v>
      </c>
      <c r="C145" s="332">
        <v>2089096.7</v>
      </c>
      <c r="D145" s="332">
        <v>227493.4</v>
      </c>
      <c r="E145" s="332">
        <v>5281690.3</v>
      </c>
      <c r="F145" s="332">
        <v>2791245.2</v>
      </c>
      <c r="G145" s="332">
        <f t="shared" si="2"/>
        <v>2490445.0999999996</v>
      </c>
      <c r="H145" s="332">
        <v>4138633.9</v>
      </c>
      <c r="I145" s="332">
        <v>3820308.4</v>
      </c>
      <c r="J145" s="333">
        <v>240728.6</v>
      </c>
    </row>
    <row r="146" spans="1:10" s="1" customFormat="1" ht="15" customHeight="1">
      <c r="A146" s="403" t="s">
        <v>545</v>
      </c>
      <c r="B146" s="332">
        <v>1595083.7</v>
      </c>
      <c r="C146" s="332">
        <v>1240109.7</v>
      </c>
      <c r="D146" s="332">
        <v>38444.199999999997</v>
      </c>
      <c r="E146" s="332">
        <v>2560076.9</v>
      </c>
      <c r="F146" s="332">
        <v>1570158.3</v>
      </c>
      <c r="G146" s="332">
        <f t="shared" si="2"/>
        <v>989918.59999999986</v>
      </c>
      <c r="H146" s="332">
        <v>1758512.8</v>
      </c>
      <c r="I146" s="332">
        <v>1750914.4</v>
      </c>
      <c r="J146" s="333">
        <v>7598.2</v>
      </c>
    </row>
    <row r="147" spans="1:10" s="1" customFormat="1" ht="15" customHeight="1">
      <c r="A147" s="403" t="s">
        <v>546</v>
      </c>
      <c r="B147" s="332">
        <v>285064.5</v>
      </c>
      <c r="C147" s="332">
        <v>73632.100000000006</v>
      </c>
      <c r="D147" s="332">
        <v>19600.900000000001</v>
      </c>
      <c r="E147" s="332">
        <v>159435.9</v>
      </c>
      <c r="F147" s="332">
        <v>72803.100000000006</v>
      </c>
      <c r="G147" s="332">
        <f t="shared" si="2"/>
        <v>86632.799999999988</v>
      </c>
      <c r="H147" s="332">
        <v>278586.90000000002</v>
      </c>
      <c r="I147" s="332">
        <v>246277.4</v>
      </c>
      <c r="J147" s="333">
        <v>32308.5</v>
      </c>
    </row>
    <row r="148" spans="1:10" ht="15" customHeight="1">
      <c r="A148" s="403" t="s">
        <v>547</v>
      </c>
      <c r="B148" s="332">
        <v>2025263.9</v>
      </c>
      <c r="C148" s="332">
        <v>775354.9</v>
      </c>
      <c r="D148" s="332">
        <v>169448.3</v>
      </c>
      <c r="E148" s="332">
        <v>2562177.5</v>
      </c>
      <c r="F148" s="332">
        <v>1148283.8</v>
      </c>
      <c r="G148" s="332">
        <f t="shared" si="2"/>
        <v>1413893.7</v>
      </c>
      <c r="H148" s="332">
        <v>2101534.2000000002</v>
      </c>
      <c r="I148" s="332">
        <v>1823116.6</v>
      </c>
      <c r="J148" s="333">
        <v>200821.9</v>
      </c>
    </row>
    <row r="149" spans="1:10" s="10" customFormat="1" ht="15" customHeight="1">
      <c r="A149" s="403" t="s">
        <v>548</v>
      </c>
      <c r="B149" s="332">
        <v>1459658.6</v>
      </c>
      <c r="C149" s="332">
        <v>138242.79999999999</v>
      </c>
      <c r="D149" s="332">
        <v>13889.5</v>
      </c>
      <c r="E149" s="332">
        <v>1002807.3</v>
      </c>
      <c r="F149" s="332">
        <v>391823.3</v>
      </c>
      <c r="G149" s="332">
        <f t="shared" si="2"/>
        <v>610984</v>
      </c>
      <c r="H149" s="332">
        <v>1831661.4</v>
      </c>
      <c r="I149" s="332">
        <v>1762272.8</v>
      </c>
      <c r="J149" s="333">
        <v>69388.600000000006</v>
      </c>
    </row>
    <row r="150" spans="1:10" s="1" customFormat="1" ht="15" customHeight="1">
      <c r="A150" s="403" t="s">
        <v>549</v>
      </c>
      <c r="B150" s="332">
        <v>9873.4</v>
      </c>
      <c r="C150" s="332">
        <v>795.1</v>
      </c>
      <c r="D150" s="332">
        <v>172.4</v>
      </c>
      <c r="E150" s="332">
        <v>6218.8</v>
      </c>
      <c r="F150" s="332">
        <v>1956.2</v>
      </c>
      <c r="G150" s="332">
        <f t="shared" si="2"/>
        <v>4262.6000000000004</v>
      </c>
      <c r="H150" s="332">
        <v>7118.6</v>
      </c>
      <c r="I150" s="332">
        <v>7118.6</v>
      </c>
      <c r="J150" s="333"/>
    </row>
    <row r="151" spans="1:10" s="1" customFormat="1" ht="15" customHeight="1">
      <c r="A151" s="403" t="s">
        <v>550</v>
      </c>
      <c r="B151" s="332">
        <v>1436860.5</v>
      </c>
      <c r="C151" s="332">
        <v>134322.79999999999</v>
      </c>
      <c r="D151" s="332">
        <v>11763.3</v>
      </c>
      <c r="E151" s="332">
        <v>946128.1</v>
      </c>
      <c r="F151" s="332">
        <v>358711.1</v>
      </c>
      <c r="G151" s="332">
        <f t="shared" si="2"/>
        <v>587417</v>
      </c>
      <c r="H151" s="332">
        <v>1801925.7</v>
      </c>
      <c r="I151" s="332">
        <v>1733927.9</v>
      </c>
      <c r="J151" s="333">
        <v>67997.8</v>
      </c>
    </row>
    <row r="152" spans="1:10" ht="15" customHeight="1">
      <c r="A152" s="403" t="s">
        <v>551</v>
      </c>
      <c r="B152" s="332">
        <v>569.70000000000005</v>
      </c>
      <c r="C152" s="332">
        <v>21.7</v>
      </c>
      <c r="D152" s="332">
        <v>470.4</v>
      </c>
      <c r="E152" s="332">
        <v>217.5</v>
      </c>
      <c r="F152" s="332">
        <v>179.7</v>
      </c>
      <c r="G152" s="332">
        <f t="shared" si="2"/>
        <v>37.800000000000011</v>
      </c>
      <c r="H152" s="332">
        <v>276.39999999999998</v>
      </c>
      <c r="I152" s="332">
        <v>184.3</v>
      </c>
      <c r="J152" s="333">
        <v>92.1</v>
      </c>
    </row>
    <row r="153" spans="1:10" ht="15" customHeight="1">
      <c r="A153" s="403" t="s">
        <v>552</v>
      </c>
      <c r="B153" s="332">
        <v>5680.1</v>
      </c>
      <c r="C153" s="332">
        <v>2187.8000000000002</v>
      </c>
      <c r="D153" s="332">
        <v>266</v>
      </c>
      <c r="E153" s="332">
        <v>43560.4</v>
      </c>
      <c r="F153" s="332">
        <v>27439.5</v>
      </c>
      <c r="G153" s="332">
        <f t="shared" si="2"/>
        <v>16120.900000000001</v>
      </c>
      <c r="H153" s="332">
        <v>12040.9</v>
      </c>
      <c r="I153" s="332">
        <v>12040.9</v>
      </c>
      <c r="J153" s="333"/>
    </row>
    <row r="154" spans="1:10" s="10" customFormat="1" ht="15" customHeight="1">
      <c r="A154" s="403" t="s">
        <v>553</v>
      </c>
      <c r="B154" s="332">
        <v>6674.9</v>
      </c>
      <c r="C154" s="332">
        <v>915.4</v>
      </c>
      <c r="D154" s="332">
        <v>1217.4000000000001</v>
      </c>
      <c r="E154" s="332">
        <v>6682.5</v>
      </c>
      <c r="F154" s="332">
        <v>3536.8</v>
      </c>
      <c r="G154" s="332">
        <f t="shared" si="2"/>
        <v>3145.7</v>
      </c>
      <c r="H154" s="332">
        <v>10299.799999999999</v>
      </c>
      <c r="I154" s="332">
        <v>9001.1</v>
      </c>
      <c r="J154" s="333">
        <v>1298.7</v>
      </c>
    </row>
    <row r="155" spans="1:10" s="3" customFormat="1" ht="15" customHeight="1">
      <c r="A155" s="403" t="s">
        <v>554</v>
      </c>
      <c r="B155" s="332">
        <v>1125281.2</v>
      </c>
      <c r="C155" s="332">
        <v>263528.7</v>
      </c>
      <c r="D155" s="332">
        <v>79507.399999999994</v>
      </c>
      <c r="E155" s="332">
        <v>1530141.2</v>
      </c>
      <c r="F155" s="332">
        <v>685783.3</v>
      </c>
      <c r="G155" s="332">
        <f t="shared" si="2"/>
        <v>844357.89999999991</v>
      </c>
      <c r="H155" s="332">
        <v>1083554.6000000001</v>
      </c>
      <c r="I155" s="332">
        <v>949948.6</v>
      </c>
      <c r="J155" s="333">
        <v>110440</v>
      </c>
    </row>
    <row r="156" spans="1:10" s="1" customFormat="1" ht="15" customHeight="1">
      <c r="A156" s="403" t="s">
        <v>555</v>
      </c>
      <c r="B156" s="332">
        <v>163794.70000000001</v>
      </c>
      <c r="C156" s="332">
        <v>28482.400000000001</v>
      </c>
      <c r="D156" s="332">
        <v>10967.5</v>
      </c>
      <c r="E156" s="332">
        <v>263374.09999999998</v>
      </c>
      <c r="F156" s="332">
        <v>117468</v>
      </c>
      <c r="G156" s="332">
        <f t="shared" si="2"/>
        <v>145906.09999999998</v>
      </c>
      <c r="H156" s="332">
        <v>189070.7</v>
      </c>
      <c r="I156" s="332">
        <v>121194.2</v>
      </c>
      <c r="J156" s="333">
        <v>67876.3</v>
      </c>
    </row>
    <row r="157" spans="1:10" s="1" customFormat="1" ht="15" customHeight="1">
      <c r="A157" s="403" t="s">
        <v>556</v>
      </c>
      <c r="B157" s="332">
        <v>450222.3</v>
      </c>
      <c r="C157" s="332">
        <v>81172.2</v>
      </c>
      <c r="D157" s="332">
        <v>14834.4</v>
      </c>
      <c r="E157" s="332">
        <v>299090.09999999998</v>
      </c>
      <c r="F157" s="332">
        <v>93595.8</v>
      </c>
      <c r="G157" s="332">
        <f t="shared" si="2"/>
        <v>205494.3</v>
      </c>
      <c r="H157" s="332">
        <v>457819.9</v>
      </c>
      <c r="I157" s="332">
        <v>432011.8</v>
      </c>
      <c r="J157" s="333">
        <v>24489.7</v>
      </c>
    </row>
    <row r="158" spans="1:10" ht="15" customHeight="1">
      <c r="A158" s="403" t="s">
        <v>557</v>
      </c>
      <c r="B158" s="332">
        <v>277259.2</v>
      </c>
      <c r="C158" s="332">
        <v>59843.3</v>
      </c>
      <c r="D158" s="332">
        <v>31352.1</v>
      </c>
      <c r="E158" s="332">
        <v>724832.5</v>
      </c>
      <c r="F158" s="332">
        <v>363678.5</v>
      </c>
      <c r="G158" s="332">
        <f t="shared" si="2"/>
        <v>361154</v>
      </c>
      <c r="H158" s="332">
        <v>191644.2</v>
      </c>
      <c r="I158" s="332">
        <v>177223.4</v>
      </c>
      <c r="J158" s="333">
        <v>8366.9</v>
      </c>
    </row>
    <row r="159" spans="1:10" s="1" customFormat="1" ht="15" customHeight="1">
      <c r="A159" s="403" t="s">
        <v>558</v>
      </c>
      <c r="B159" s="332">
        <v>37327.9</v>
      </c>
      <c r="C159" s="332">
        <v>12756.4</v>
      </c>
      <c r="D159" s="332">
        <v>5821.8</v>
      </c>
      <c r="E159" s="332">
        <v>72553.399999999994</v>
      </c>
      <c r="F159" s="332">
        <v>34811.199999999997</v>
      </c>
      <c r="G159" s="332">
        <f t="shared" si="2"/>
        <v>37742.199999999997</v>
      </c>
      <c r="H159" s="332">
        <v>57545</v>
      </c>
      <c r="I159" s="332">
        <v>50988.1</v>
      </c>
      <c r="J159" s="333">
        <v>6556.9</v>
      </c>
    </row>
    <row r="160" spans="1:10" s="10" customFormat="1" ht="15" customHeight="1">
      <c r="A160" s="403" t="s">
        <v>559</v>
      </c>
      <c r="B160" s="332">
        <v>64044.3</v>
      </c>
      <c r="C160" s="332">
        <v>25542.799999999999</v>
      </c>
      <c r="D160" s="332">
        <v>5097.8999999999996</v>
      </c>
      <c r="E160" s="332">
        <v>62270.6</v>
      </c>
      <c r="F160" s="332">
        <v>24003.7</v>
      </c>
      <c r="G160" s="332">
        <f t="shared" si="2"/>
        <v>38266.899999999994</v>
      </c>
      <c r="H160" s="332">
        <v>60524.7</v>
      </c>
      <c r="I160" s="332">
        <v>44057.8</v>
      </c>
      <c r="J160" s="333">
        <v>673.4</v>
      </c>
    </row>
    <row r="161" spans="1:10" s="1" customFormat="1" ht="15" customHeight="1">
      <c r="A161" s="403" t="s">
        <v>560</v>
      </c>
      <c r="B161" s="332">
        <v>1588.7</v>
      </c>
      <c r="C161" s="332">
        <v>644.70000000000005</v>
      </c>
      <c r="D161" s="332">
        <v>336.5</v>
      </c>
      <c r="E161" s="332">
        <v>7373.5</v>
      </c>
      <c r="F161" s="332">
        <v>2240.1999999999998</v>
      </c>
      <c r="G161" s="332">
        <f t="shared" si="2"/>
        <v>5133.3</v>
      </c>
      <c r="H161" s="332">
        <v>373.7</v>
      </c>
      <c r="I161" s="332">
        <v>353.7</v>
      </c>
      <c r="J161" s="333">
        <v>20</v>
      </c>
    </row>
    <row r="162" spans="1:10" s="3" customFormat="1" ht="15" customHeight="1">
      <c r="A162" s="403" t="s">
        <v>561</v>
      </c>
      <c r="B162" s="332">
        <v>128046.39999999999</v>
      </c>
      <c r="C162" s="332">
        <v>54970.8</v>
      </c>
      <c r="D162" s="332">
        <v>10882</v>
      </c>
      <c r="E162" s="332">
        <v>93786.6</v>
      </c>
      <c r="F162" s="332">
        <v>44702.6</v>
      </c>
      <c r="G162" s="332">
        <f t="shared" si="2"/>
        <v>49084.000000000007</v>
      </c>
      <c r="H162" s="332">
        <v>121063.5</v>
      </c>
      <c r="I162" s="332">
        <v>118606.7</v>
      </c>
      <c r="J162" s="333">
        <v>2456.8000000000002</v>
      </c>
    </row>
    <row r="163" spans="1:10" s="1" customFormat="1" ht="15" customHeight="1">
      <c r="A163" s="403" t="s">
        <v>562</v>
      </c>
      <c r="B163" s="332">
        <v>2997.7</v>
      </c>
      <c r="C163" s="332">
        <v>116.1</v>
      </c>
      <c r="D163" s="332">
        <v>215.2</v>
      </c>
      <c r="E163" s="332">
        <v>6860.4</v>
      </c>
      <c r="F163" s="332">
        <v>5283.3</v>
      </c>
      <c r="G163" s="332">
        <f t="shared" si="2"/>
        <v>1577.0999999999995</v>
      </c>
      <c r="H163" s="332">
        <v>5512.9</v>
      </c>
      <c r="I163" s="332">
        <v>5512.9</v>
      </c>
      <c r="J163" s="333"/>
    </row>
    <row r="164" spans="1:10" ht="15" customHeight="1">
      <c r="A164" s="403" t="s">
        <v>563</v>
      </c>
      <c r="B164" s="332">
        <v>5745000</v>
      </c>
      <c r="C164" s="332">
        <v>1893148.1</v>
      </c>
      <c r="D164" s="332">
        <v>238783.8</v>
      </c>
      <c r="E164" s="332">
        <v>12257085.800000001</v>
      </c>
      <c r="F164" s="332">
        <v>11179223</v>
      </c>
      <c r="G164" s="332">
        <f t="shared" si="2"/>
        <v>1077862.8000000007</v>
      </c>
      <c r="H164" s="332">
        <v>5024298.5999999996</v>
      </c>
      <c r="I164" s="332">
        <v>4847776.0999999996</v>
      </c>
      <c r="J164" s="333">
        <v>157307.29999999999</v>
      </c>
    </row>
    <row r="165" spans="1:10" ht="15" customHeight="1">
      <c r="A165" s="403" t="s">
        <v>564</v>
      </c>
      <c r="B165" s="332">
        <v>505415</v>
      </c>
      <c r="C165" s="332">
        <v>142502.1</v>
      </c>
      <c r="D165" s="332">
        <v>2898.5</v>
      </c>
      <c r="E165" s="332">
        <v>5023472.5</v>
      </c>
      <c r="F165" s="332">
        <v>4848817.7</v>
      </c>
      <c r="G165" s="332">
        <f t="shared" si="2"/>
        <v>174654.79999999981</v>
      </c>
      <c r="H165" s="332">
        <v>484269</v>
      </c>
      <c r="I165" s="332">
        <v>483832.1</v>
      </c>
      <c r="J165" s="333">
        <v>436.8</v>
      </c>
    </row>
    <row r="166" spans="1:10" s="1" customFormat="1" ht="15" customHeight="1">
      <c r="A166" s="403" t="s">
        <v>565</v>
      </c>
      <c r="B166" s="332">
        <v>916504.7</v>
      </c>
      <c r="C166" s="332">
        <v>304539.3</v>
      </c>
      <c r="D166" s="332">
        <v>22187.7</v>
      </c>
      <c r="E166" s="332">
        <v>2360203</v>
      </c>
      <c r="F166" s="332">
        <v>2287263.7000000002</v>
      </c>
      <c r="G166" s="332">
        <f t="shared" si="2"/>
        <v>72939.299999999814</v>
      </c>
      <c r="H166" s="332">
        <v>843772.3</v>
      </c>
      <c r="I166" s="332">
        <v>834636.4</v>
      </c>
      <c r="J166" s="333">
        <v>192.1</v>
      </c>
    </row>
    <row r="167" spans="1:10" s="1" customFormat="1" ht="15" customHeight="1">
      <c r="A167" s="403" t="s">
        <v>566</v>
      </c>
      <c r="B167" s="332">
        <v>15717.3</v>
      </c>
      <c r="C167" s="332">
        <v>10099.5</v>
      </c>
      <c r="D167" s="332">
        <v>864.1</v>
      </c>
      <c r="E167" s="332">
        <v>4990.6000000000004</v>
      </c>
      <c r="F167" s="332">
        <v>1607.9</v>
      </c>
      <c r="G167" s="332">
        <f t="shared" si="2"/>
        <v>3382.7000000000003</v>
      </c>
      <c r="H167" s="332">
        <v>10536.5</v>
      </c>
      <c r="I167" s="332">
        <v>10536.5</v>
      </c>
      <c r="J167" s="333"/>
    </row>
    <row r="168" spans="1:10" ht="15" customHeight="1">
      <c r="A168" s="403" t="s">
        <v>567</v>
      </c>
      <c r="B168" s="332">
        <v>267324.3</v>
      </c>
      <c r="C168" s="332">
        <v>127956.8</v>
      </c>
      <c r="D168" s="332">
        <v>11082.8</v>
      </c>
      <c r="E168" s="332">
        <v>535676</v>
      </c>
      <c r="F168" s="332">
        <v>411805.5</v>
      </c>
      <c r="G168" s="332">
        <f t="shared" si="2"/>
        <v>123870.5</v>
      </c>
      <c r="H168" s="332">
        <v>322759</v>
      </c>
      <c r="I168" s="332">
        <v>322409.59999999998</v>
      </c>
      <c r="J168" s="333">
        <v>266.89999999999998</v>
      </c>
    </row>
    <row r="169" spans="1:10" s="10" customFormat="1" ht="15" customHeight="1">
      <c r="A169" s="403" t="s">
        <v>568</v>
      </c>
      <c r="B169" s="332">
        <v>843693.8</v>
      </c>
      <c r="C169" s="332">
        <v>447549.7</v>
      </c>
      <c r="D169" s="332">
        <v>120775.4</v>
      </c>
      <c r="E169" s="332">
        <v>918054.7</v>
      </c>
      <c r="F169" s="332">
        <v>670436</v>
      </c>
      <c r="G169" s="332">
        <f t="shared" si="2"/>
        <v>247618.69999999995</v>
      </c>
      <c r="H169" s="332">
        <v>758735.5</v>
      </c>
      <c r="I169" s="332">
        <v>663149.1</v>
      </c>
      <c r="J169" s="333">
        <v>91407.6</v>
      </c>
    </row>
    <row r="170" spans="1:10" s="1" customFormat="1" ht="15" customHeight="1">
      <c r="A170" s="403" t="s">
        <v>569</v>
      </c>
      <c r="B170" s="332">
        <v>627019</v>
      </c>
      <c r="C170" s="332">
        <v>167461.29999999999</v>
      </c>
      <c r="D170" s="332">
        <v>65588.100000000006</v>
      </c>
      <c r="E170" s="332">
        <v>475743</v>
      </c>
      <c r="F170" s="332">
        <v>251250.3</v>
      </c>
      <c r="G170" s="332">
        <f t="shared" si="2"/>
        <v>224492.7</v>
      </c>
      <c r="H170" s="332">
        <v>524823.5</v>
      </c>
      <c r="I170" s="332">
        <v>470015.7</v>
      </c>
      <c r="J170" s="333">
        <v>48801.1</v>
      </c>
    </row>
    <row r="171" spans="1:10" s="3" customFormat="1" ht="15" customHeight="1">
      <c r="A171" s="403" t="s">
        <v>570</v>
      </c>
      <c r="B171" s="332">
        <v>2569325.9</v>
      </c>
      <c r="C171" s="332">
        <v>693039.4</v>
      </c>
      <c r="D171" s="332">
        <v>15387.2</v>
      </c>
      <c r="E171" s="332">
        <v>2938946</v>
      </c>
      <c r="F171" s="332">
        <v>2708041.9</v>
      </c>
      <c r="G171" s="332">
        <f t="shared" si="2"/>
        <v>230904.10000000009</v>
      </c>
      <c r="H171" s="332">
        <v>2079402.8</v>
      </c>
      <c r="I171" s="332">
        <v>2063196.7</v>
      </c>
      <c r="J171" s="333">
        <v>16202.8</v>
      </c>
    </row>
    <row r="172" spans="1:10" s="1" customFormat="1" ht="15" customHeight="1">
      <c r="A172" s="403" t="s">
        <v>571</v>
      </c>
      <c r="B172" s="332">
        <v>647828.80000000005</v>
      </c>
      <c r="C172" s="332">
        <v>186734.4</v>
      </c>
      <c r="D172" s="332">
        <v>80786.399999999994</v>
      </c>
      <c r="E172" s="332">
        <v>238535.6</v>
      </c>
      <c r="F172" s="332">
        <v>91693.3</v>
      </c>
      <c r="G172" s="332">
        <f t="shared" si="2"/>
        <v>146842.29999999999</v>
      </c>
      <c r="H172" s="332">
        <v>388079.5</v>
      </c>
      <c r="I172" s="332">
        <v>360509.4</v>
      </c>
      <c r="J172" s="333">
        <v>25173.7</v>
      </c>
    </row>
    <row r="173" spans="1:10" ht="15" customHeight="1">
      <c r="A173" s="403" t="s">
        <v>572</v>
      </c>
      <c r="B173" s="332">
        <v>565162.5</v>
      </c>
      <c r="C173" s="332">
        <v>163952.70000000001</v>
      </c>
      <c r="D173" s="332">
        <v>70971.3</v>
      </c>
      <c r="E173" s="332">
        <v>207836.3</v>
      </c>
      <c r="F173" s="332">
        <v>82472.2</v>
      </c>
      <c r="G173" s="332">
        <f t="shared" si="2"/>
        <v>125364.09999999999</v>
      </c>
      <c r="H173" s="332">
        <v>312154</v>
      </c>
      <c r="I173" s="332">
        <v>296772.90000000002</v>
      </c>
      <c r="J173" s="333">
        <v>13197.7</v>
      </c>
    </row>
    <row r="174" spans="1:10" s="1" customFormat="1" ht="15" customHeight="1">
      <c r="A174" s="403" t="s">
        <v>573</v>
      </c>
      <c r="B174" s="332">
        <v>56794</v>
      </c>
      <c r="C174" s="332">
        <v>14764.8</v>
      </c>
      <c r="D174" s="332">
        <v>4619.1000000000004</v>
      </c>
      <c r="E174" s="332">
        <v>25319.599999999999</v>
      </c>
      <c r="F174" s="332">
        <v>5694.5</v>
      </c>
      <c r="G174" s="332">
        <f t="shared" si="2"/>
        <v>19625.099999999999</v>
      </c>
      <c r="H174" s="332">
        <v>58000.9</v>
      </c>
      <c r="I174" s="332">
        <v>45812.3</v>
      </c>
      <c r="J174" s="333">
        <v>11976</v>
      </c>
    </row>
    <row r="175" spans="1:10" s="1" customFormat="1" ht="15" customHeight="1">
      <c r="A175" s="403" t="s">
        <v>574</v>
      </c>
      <c r="B175" s="332">
        <v>25872.3</v>
      </c>
      <c r="C175" s="332">
        <v>8016.9</v>
      </c>
      <c r="D175" s="332">
        <v>5196</v>
      </c>
      <c r="E175" s="332">
        <v>5379.7</v>
      </c>
      <c r="F175" s="332">
        <v>3526.6</v>
      </c>
      <c r="G175" s="332">
        <f t="shared" si="2"/>
        <v>1853.1</v>
      </c>
      <c r="H175" s="332">
        <v>17924.599999999999</v>
      </c>
      <c r="I175" s="332">
        <v>17924.2</v>
      </c>
      <c r="J175" s="333"/>
    </row>
    <row r="176" spans="1:10" s="1" customFormat="1" ht="15" customHeight="1">
      <c r="A176" s="403" t="s">
        <v>575</v>
      </c>
      <c r="B176" s="332">
        <v>3853.6</v>
      </c>
      <c r="C176" s="332">
        <v>1696.4</v>
      </c>
      <c r="D176" s="332">
        <v>607.6</v>
      </c>
      <c r="E176" s="332">
        <v>5196.8999999999996</v>
      </c>
      <c r="F176" s="332">
        <v>1266.7</v>
      </c>
      <c r="G176" s="332">
        <f t="shared" si="2"/>
        <v>3930.2</v>
      </c>
      <c r="H176" s="332">
        <v>2073.6</v>
      </c>
      <c r="I176" s="332">
        <v>2073.1</v>
      </c>
      <c r="J176" s="333">
        <v>0.5</v>
      </c>
    </row>
    <row r="177" spans="1:11" s="10" customFormat="1" ht="15" customHeight="1">
      <c r="A177" s="403" t="s">
        <v>601</v>
      </c>
      <c r="B177" s="332">
        <v>505.3</v>
      </c>
      <c r="C177" s="332">
        <v>162.9</v>
      </c>
      <c r="D177" s="332">
        <v>222.1</v>
      </c>
      <c r="E177" s="332">
        <v>5086.1000000000004</v>
      </c>
      <c r="F177" s="332">
        <v>1216.5</v>
      </c>
      <c r="G177" s="332">
        <f t="shared" si="2"/>
        <v>3869.6000000000004</v>
      </c>
      <c r="H177" s="332">
        <v>480.7</v>
      </c>
      <c r="I177" s="332">
        <v>480.2</v>
      </c>
      <c r="J177" s="333">
        <v>0.5</v>
      </c>
    </row>
    <row r="178" spans="1:11" s="1" customFormat="1" ht="15" customHeight="1">
      <c r="A178" s="403" t="s">
        <v>576</v>
      </c>
      <c r="B178" s="332">
        <v>3348.3</v>
      </c>
      <c r="C178" s="332">
        <v>1533.5</v>
      </c>
      <c r="D178" s="332">
        <v>385.5</v>
      </c>
      <c r="E178" s="332">
        <v>110.8</v>
      </c>
      <c r="F178" s="332">
        <v>50.2</v>
      </c>
      <c r="G178" s="332">
        <f t="shared" si="2"/>
        <v>60.599999999999994</v>
      </c>
      <c r="H178" s="332">
        <v>1592.9</v>
      </c>
      <c r="I178" s="332">
        <v>1592.9</v>
      </c>
      <c r="J178" s="333"/>
    </row>
    <row r="179" spans="1:11" s="3" customFormat="1" ht="15" customHeight="1">
      <c r="A179" s="403" t="s">
        <v>577</v>
      </c>
      <c r="B179" s="332">
        <v>136528.9</v>
      </c>
      <c r="C179" s="332">
        <v>24255.7</v>
      </c>
      <c r="D179" s="332">
        <v>6213</v>
      </c>
      <c r="E179" s="332">
        <v>75005</v>
      </c>
      <c r="F179" s="332">
        <v>33707.699999999997</v>
      </c>
      <c r="G179" s="332">
        <f t="shared" si="2"/>
        <v>41297.300000000003</v>
      </c>
      <c r="H179" s="332">
        <v>114154.3</v>
      </c>
      <c r="I179" s="332">
        <v>106679.2</v>
      </c>
      <c r="J179" s="333">
        <v>5013.6000000000004</v>
      </c>
    </row>
    <row r="180" spans="1:11" s="1" customFormat="1" ht="15" customHeight="1">
      <c r="A180" s="403" t="s">
        <v>578</v>
      </c>
      <c r="B180" s="332">
        <v>123690.4</v>
      </c>
      <c r="C180" s="332">
        <v>21747.7</v>
      </c>
      <c r="D180" s="332">
        <v>4325.2</v>
      </c>
      <c r="E180" s="332">
        <v>62160</v>
      </c>
      <c r="F180" s="332">
        <v>30057.1</v>
      </c>
      <c r="G180" s="332">
        <f t="shared" si="2"/>
        <v>32102.9</v>
      </c>
      <c r="H180" s="332">
        <v>100887.3</v>
      </c>
      <c r="I180" s="332">
        <v>95498.1</v>
      </c>
      <c r="J180" s="333">
        <v>3389.2</v>
      </c>
    </row>
    <row r="181" spans="1:11" s="10" customFormat="1" ht="15" customHeight="1">
      <c r="A181" s="403" t="s">
        <v>579</v>
      </c>
      <c r="B181" s="332">
        <v>12838.5</v>
      </c>
      <c r="C181" s="332">
        <v>2508</v>
      </c>
      <c r="D181" s="332">
        <v>1887.8</v>
      </c>
      <c r="E181" s="332">
        <v>12845</v>
      </c>
      <c r="F181" s="332">
        <v>3650.6</v>
      </c>
      <c r="G181" s="332">
        <f t="shared" si="2"/>
        <v>9194.4</v>
      </c>
      <c r="H181" s="332">
        <v>13267</v>
      </c>
      <c r="I181" s="332">
        <v>11181.1</v>
      </c>
      <c r="J181" s="333">
        <v>1624.4</v>
      </c>
    </row>
    <row r="182" spans="1:11" s="10" customFormat="1" ht="15" customHeight="1">
      <c r="A182" s="403" t="s">
        <v>603</v>
      </c>
      <c r="B182" s="332">
        <v>2867.6</v>
      </c>
      <c r="C182" s="332">
        <v>1153.2</v>
      </c>
      <c r="D182" s="332"/>
      <c r="E182" s="332">
        <v>174.1</v>
      </c>
      <c r="F182" s="332">
        <v>141</v>
      </c>
      <c r="G182" s="332">
        <f t="shared" si="2"/>
        <v>33.099999999999994</v>
      </c>
      <c r="H182" s="332">
        <v>3143.8</v>
      </c>
      <c r="I182" s="332">
        <v>3143.8</v>
      </c>
      <c r="J182" s="333"/>
    </row>
    <row r="183" spans="1:11" s="1" customFormat="1" ht="16.5" customHeight="1">
      <c r="A183" s="403" t="s">
        <v>604</v>
      </c>
      <c r="B183" s="332">
        <v>2867.6</v>
      </c>
      <c r="C183" s="332">
        <v>1153.2</v>
      </c>
      <c r="D183" s="332"/>
      <c r="E183" s="332">
        <v>174.1</v>
      </c>
      <c r="F183" s="332">
        <v>141</v>
      </c>
      <c r="G183" s="332">
        <f t="shared" si="2"/>
        <v>33.099999999999994</v>
      </c>
      <c r="H183" s="332">
        <v>3143.8</v>
      </c>
      <c r="I183" s="332">
        <v>3143.8</v>
      </c>
      <c r="J183" s="333"/>
    </row>
    <row r="184" spans="1:11" s="1" customFormat="1" ht="15" customHeight="1">
      <c r="A184" s="403" t="s">
        <v>580</v>
      </c>
      <c r="B184" s="332">
        <v>1356034.5</v>
      </c>
      <c r="C184" s="332">
        <v>229961.60000000001</v>
      </c>
      <c r="D184" s="332">
        <v>3738</v>
      </c>
      <c r="E184" s="332">
        <v>5125018.8</v>
      </c>
      <c r="F184" s="332">
        <v>1986878.8</v>
      </c>
      <c r="G184" s="332">
        <f t="shared" si="2"/>
        <v>3138140</v>
      </c>
      <c r="H184" s="332">
        <v>3182654.5</v>
      </c>
      <c r="I184" s="332">
        <v>1938282</v>
      </c>
      <c r="J184" s="333">
        <v>1156917.3999999999</v>
      </c>
    </row>
    <row r="185" spans="1:11" s="10" customFormat="1" ht="15" customHeight="1">
      <c r="A185" s="403" t="s">
        <v>581</v>
      </c>
      <c r="B185" s="332">
        <v>1108572.7</v>
      </c>
      <c r="C185" s="332">
        <v>173713.2</v>
      </c>
      <c r="D185" s="332">
        <v>2523.6</v>
      </c>
      <c r="E185" s="332">
        <v>4497215.2</v>
      </c>
      <c r="F185" s="332">
        <v>1763746.5</v>
      </c>
      <c r="G185" s="332">
        <f t="shared" si="2"/>
        <v>2733468.7</v>
      </c>
      <c r="H185" s="332">
        <v>2777959</v>
      </c>
      <c r="I185" s="332">
        <v>1665237.9</v>
      </c>
      <c r="J185" s="333">
        <v>1058886.6000000001</v>
      </c>
    </row>
    <row r="186" spans="1:11" s="1" customFormat="1" ht="15" customHeight="1">
      <c r="A186" s="403" t="s">
        <v>582</v>
      </c>
      <c r="B186" s="332">
        <v>656279.30000000005</v>
      </c>
      <c r="C186" s="332">
        <v>150434.1</v>
      </c>
      <c r="D186" s="332">
        <v>2373.6999999999998</v>
      </c>
      <c r="E186" s="332">
        <v>3094653.3</v>
      </c>
      <c r="F186" s="332">
        <v>1040768.3</v>
      </c>
      <c r="G186" s="332">
        <f t="shared" si="2"/>
        <v>2053884.9999999998</v>
      </c>
      <c r="H186" s="332">
        <v>2024197.7</v>
      </c>
      <c r="I186" s="332">
        <v>1254404.6000000001</v>
      </c>
      <c r="J186" s="333">
        <v>733771.1</v>
      </c>
    </row>
    <row r="187" spans="1:11" s="1" customFormat="1" ht="15" customHeight="1">
      <c r="A187" s="403" t="s">
        <v>583</v>
      </c>
      <c r="B187" s="332">
        <v>181762.1</v>
      </c>
      <c r="C187" s="332">
        <v>190</v>
      </c>
      <c r="D187" s="332">
        <v>36.299999999999997</v>
      </c>
      <c r="E187" s="332">
        <v>1018636.9</v>
      </c>
      <c r="F187" s="332">
        <v>564997.80000000005</v>
      </c>
      <c r="G187" s="332">
        <f t="shared" si="2"/>
        <v>453639.1</v>
      </c>
      <c r="H187" s="332">
        <v>372605.5</v>
      </c>
      <c r="I187" s="332">
        <v>139182</v>
      </c>
      <c r="J187" s="333">
        <v>215623.4</v>
      </c>
    </row>
    <row r="188" spans="1:11" s="1" customFormat="1" ht="15" customHeight="1">
      <c r="A188" s="403" t="s">
        <v>586</v>
      </c>
      <c r="B188" s="332">
        <v>270531.3</v>
      </c>
      <c r="C188" s="332">
        <v>23089.1</v>
      </c>
      <c r="D188" s="332">
        <v>113.6</v>
      </c>
      <c r="E188" s="332">
        <v>383925</v>
      </c>
      <c r="F188" s="332">
        <v>157980.4</v>
      </c>
      <c r="G188" s="332">
        <f t="shared" si="2"/>
        <v>225944.6</v>
      </c>
      <c r="H188" s="332">
        <v>381155.8</v>
      </c>
      <c r="I188" s="332">
        <v>271651.3</v>
      </c>
      <c r="J188" s="333">
        <v>109492.1</v>
      </c>
    </row>
    <row r="189" spans="1:11" s="1" customFormat="1" ht="14.25" customHeight="1">
      <c r="A189" s="403" t="s">
        <v>584</v>
      </c>
      <c r="B189" s="332">
        <v>95313.600000000006</v>
      </c>
      <c r="C189" s="332">
        <v>17419.3</v>
      </c>
      <c r="D189" s="332">
        <v>973.2</v>
      </c>
      <c r="E189" s="332">
        <v>261068.3</v>
      </c>
      <c r="F189" s="332">
        <v>97424.2</v>
      </c>
      <c r="G189" s="332">
        <f t="shared" si="2"/>
        <v>163644.09999999998</v>
      </c>
      <c r="H189" s="332">
        <v>174680.8</v>
      </c>
      <c r="I189" s="332">
        <v>130051.9</v>
      </c>
      <c r="J189" s="333">
        <v>13496.7</v>
      </c>
    </row>
    <row r="190" spans="1:11" s="1" customFormat="1" ht="15" customHeight="1">
      <c r="A190" s="403" t="s">
        <v>585</v>
      </c>
      <c r="B190" s="332">
        <v>152148.20000000001</v>
      </c>
      <c r="C190" s="332">
        <v>38829.1</v>
      </c>
      <c r="D190" s="332">
        <v>241.2</v>
      </c>
      <c r="E190" s="332">
        <v>366735.3</v>
      </c>
      <c r="F190" s="332">
        <v>125708.1</v>
      </c>
      <c r="G190" s="332">
        <f t="shared" si="2"/>
        <v>241027.19999999998</v>
      </c>
      <c r="H190" s="332">
        <v>230014.7</v>
      </c>
      <c r="I190" s="332">
        <v>142992.20000000001</v>
      </c>
      <c r="J190" s="333">
        <v>84534.1</v>
      </c>
    </row>
    <row r="191" spans="1:11">
      <c r="A191" s="404" t="s">
        <v>602</v>
      </c>
      <c r="B191" s="417">
        <v>152148.20000000001</v>
      </c>
      <c r="C191" s="415">
        <v>38829.1</v>
      </c>
      <c r="D191" s="415">
        <v>241.2</v>
      </c>
      <c r="E191" s="415">
        <v>366735.3</v>
      </c>
      <c r="F191" s="415">
        <v>125708.1</v>
      </c>
      <c r="G191" s="415">
        <f t="shared" si="2"/>
        <v>241027.19999999998</v>
      </c>
      <c r="H191" s="415">
        <v>230014.7</v>
      </c>
      <c r="I191" s="415">
        <v>142992.20000000001</v>
      </c>
      <c r="J191" s="416">
        <v>84534.1</v>
      </c>
      <c r="K191" s="9"/>
    </row>
  </sheetData>
  <mergeCells count="7">
    <mergeCell ref="A1:J1"/>
    <mergeCell ref="G3:G4"/>
    <mergeCell ref="H3:H4"/>
    <mergeCell ref="B3:B4"/>
    <mergeCell ref="E3:E4"/>
    <mergeCell ref="F3:F4"/>
    <mergeCell ref="A3:A4"/>
  </mergeCells>
  <phoneticPr fontId="3" type="noConversion"/>
  <pageMargins left="0.35433070866141736" right="0.35433070866141736" top="0.39370078740157483" bottom="0.39370078740157483" header="0.31496062992125984" footer="0.31496062992125984"/>
  <pageSetup paperSize="39" orientation="landscape" horizontalDpi="180" verticalDpi="180" r:id="rId1"/>
  <headerFooter alignWithMargins="0">
    <oddFooter>第 &amp;P 页，共 &amp;N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L191"/>
  <sheetViews>
    <sheetView workbookViewId="0">
      <selection activeCell="A3" sqref="A3:A4"/>
    </sheetView>
  </sheetViews>
  <sheetFormatPr defaultRowHeight="12.75"/>
  <cols>
    <col min="1" max="1" width="43.7109375" customWidth="1"/>
    <col min="2" max="2" width="10.140625" customWidth="1"/>
    <col min="3" max="3" width="10.85546875" customWidth="1"/>
    <col min="4" max="4" width="10.7109375" customWidth="1"/>
    <col min="5" max="5" width="10.140625" customWidth="1"/>
    <col min="6" max="6" width="9.85546875" customWidth="1"/>
    <col min="7" max="9" width="8.7109375" customWidth="1"/>
    <col min="10" max="10" width="9.28515625" customWidth="1"/>
    <col min="11" max="11" width="9.7109375" customWidth="1"/>
  </cols>
  <sheetData>
    <row r="1" spans="1:12" ht="18.75" customHeight="1">
      <c r="A1" s="560" t="s">
        <v>607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2">
      <c r="A2" s="50"/>
      <c r="B2" s="48"/>
      <c r="C2" s="48"/>
      <c r="D2" s="48"/>
      <c r="E2" s="48"/>
      <c r="F2" s="48"/>
      <c r="G2" s="48"/>
      <c r="H2" s="48"/>
      <c r="I2" s="48"/>
      <c r="J2" s="48"/>
      <c r="K2" s="343" t="s">
        <v>339</v>
      </c>
    </row>
    <row r="3" spans="1:12">
      <c r="A3" s="528" t="s">
        <v>404</v>
      </c>
      <c r="B3" s="556" t="s">
        <v>845</v>
      </c>
      <c r="C3" s="558" t="s">
        <v>846</v>
      </c>
      <c r="D3" s="341" t="s">
        <v>15</v>
      </c>
      <c r="E3" s="341"/>
      <c r="F3" s="342"/>
      <c r="G3" s="556" t="s">
        <v>115</v>
      </c>
      <c r="H3" s="556" t="s">
        <v>6</v>
      </c>
      <c r="I3" s="558" t="s">
        <v>7</v>
      </c>
      <c r="J3" s="315"/>
      <c r="K3" s="558" t="s">
        <v>18</v>
      </c>
    </row>
    <row r="4" spans="1:12" ht="24">
      <c r="A4" s="529"/>
      <c r="B4" s="557"/>
      <c r="C4" s="557"/>
      <c r="D4" s="426" t="s">
        <v>847</v>
      </c>
      <c r="E4" s="316" t="s">
        <v>347</v>
      </c>
      <c r="F4" s="426" t="s">
        <v>848</v>
      </c>
      <c r="G4" s="557"/>
      <c r="H4" s="557"/>
      <c r="I4" s="557"/>
      <c r="J4" s="316" t="s">
        <v>348</v>
      </c>
      <c r="K4" s="562"/>
    </row>
    <row r="5" spans="1:12" s="1" customFormat="1" ht="15" customHeight="1">
      <c r="A5" s="317" t="s">
        <v>119</v>
      </c>
      <c r="B5" s="335">
        <v>44243244.399999999</v>
      </c>
      <c r="C5" s="335">
        <v>151570051.90000001</v>
      </c>
      <c r="D5" s="335">
        <v>133624266.7</v>
      </c>
      <c r="E5" s="335">
        <v>667695.6</v>
      </c>
      <c r="F5" s="335">
        <f>C5-D5-E5</f>
        <v>17278089.600000001</v>
      </c>
      <c r="G5" s="335">
        <v>2285736.4</v>
      </c>
      <c r="H5" s="335">
        <v>3252754.7</v>
      </c>
      <c r="I5" s="335">
        <v>1105501.8999999999</v>
      </c>
      <c r="J5" s="335">
        <v>936876.6</v>
      </c>
      <c r="K5" s="336">
        <v>10876346.1</v>
      </c>
      <c r="L5" s="2"/>
    </row>
    <row r="6" spans="1:12" s="1" customFormat="1" ht="15" customHeight="1">
      <c r="A6" s="403" t="s">
        <v>405</v>
      </c>
      <c r="B6" s="337">
        <v>3891249.7</v>
      </c>
      <c r="C6" s="337">
        <v>11420159</v>
      </c>
      <c r="D6" s="337">
        <v>10121700</v>
      </c>
      <c r="E6" s="337">
        <v>55358.9</v>
      </c>
      <c r="F6" s="337">
        <f t="shared" ref="F6:F69" si="0">C6-D6-E6</f>
        <v>1243100.1000000001</v>
      </c>
      <c r="G6" s="337">
        <v>93101.1</v>
      </c>
      <c r="H6" s="337">
        <v>486153.4</v>
      </c>
      <c r="I6" s="337">
        <v>165676.5</v>
      </c>
      <c r="J6" s="337">
        <v>164133.79999999999</v>
      </c>
      <c r="K6" s="338">
        <v>543195.30000000005</v>
      </c>
    </row>
    <row r="7" spans="1:12" s="1" customFormat="1" ht="15" customHeight="1">
      <c r="A7" s="403" t="s">
        <v>406</v>
      </c>
      <c r="B7" s="337">
        <v>311305.5</v>
      </c>
      <c r="C7" s="337">
        <v>357355.2</v>
      </c>
      <c r="D7" s="337">
        <v>293664.3</v>
      </c>
      <c r="E7" s="337">
        <v>13507.6</v>
      </c>
      <c r="F7" s="337">
        <f t="shared" si="0"/>
        <v>50183.300000000025</v>
      </c>
      <c r="G7" s="337">
        <v>6145.3</v>
      </c>
      <c r="H7" s="337">
        <v>67807.3</v>
      </c>
      <c r="I7" s="337">
        <v>34752.300000000003</v>
      </c>
      <c r="J7" s="337">
        <v>31536.1</v>
      </c>
      <c r="K7" s="338">
        <v>-47500.2</v>
      </c>
    </row>
    <row r="8" spans="1:12" ht="15" customHeight="1">
      <c r="A8" s="403" t="s">
        <v>407</v>
      </c>
      <c r="B8" s="337">
        <v>311305.5</v>
      </c>
      <c r="C8" s="337">
        <v>357355.2</v>
      </c>
      <c r="D8" s="337">
        <v>293664.3</v>
      </c>
      <c r="E8" s="337">
        <v>13507.6</v>
      </c>
      <c r="F8" s="337">
        <f t="shared" si="0"/>
        <v>50183.300000000025</v>
      </c>
      <c r="G8" s="337">
        <v>6145.3</v>
      </c>
      <c r="H8" s="337">
        <v>67807.3</v>
      </c>
      <c r="I8" s="337">
        <v>34752.300000000003</v>
      </c>
      <c r="J8" s="337">
        <v>31536.1</v>
      </c>
      <c r="K8" s="338">
        <v>-47500.2</v>
      </c>
    </row>
    <row r="9" spans="1:12" s="1" customFormat="1" ht="15" customHeight="1">
      <c r="A9" s="403" t="s">
        <v>408</v>
      </c>
      <c r="B9" s="337">
        <v>172960.5</v>
      </c>
      <c r="C9" s="337">
        <v>37684.5</v>
      </c>
      <c r="D9" s="337">
        <v>32215.200000000001</v>
      </c>
      <c r="E9" s="337">
        <v>472.9</v>
      </c>
      <c r="F9" s="337">
        <f t="shared" si="0"/>
        <v>4996.3999999999996</v>
      </c>
      <c r="G9" s="337">
        <v>90.8</v>
      </c>
      <c r="H9" s="337">
        <v>6563.1</v>
      </c>
      <c r="I9" s="337">
        <v>-879.5</v>
      </c>
      <c r="J9" s="337">
        <v>5364.6</v>
      </c>
      <c r="K9" s="338">
        <v>1137.7</v>
      </c>
    </row>
    <row r="10" spans="1:12" s="1" customFormat="1" ht="15" customHeight="1">
      <c r="A10" s="403" t="s">
        <v>409</v>
      </c>
      <c r="B10" s="337">
        <v>172960.5</v>
      </c>
      <c r="C10" s="337">
        <v>37684.5</v>
      </c>
      <c r="D10" s="337">
        <v>32215.200000000001</v>
      </c>
      <c r="E10" s="337">
        <v>472.9</v>
      </c>
      <c r="F10" s="337">
        <f t="shared" si="0"/>
        <v>4996.3999999999996</v>
      </c>
      <c r="G10" s="337">
        <v>90.8</v>
      </c>
      <c r="H10" s="337">
        <v>6563.1</v>
      </c>
      <c r="I10" s="337">
        <v>-879.5</v>
      </c>
      <c r="J10" s="337">
        <v>5364.6</v>
      </c>
      <c r="K10" s="338">
        <v>1137.7</v>
      </c>
    </row>
    <row r="11" spans="1:12" s="1" customFormat="1" ht="15" customHeight="1">
      <c r="A11" s="403" t="s">
        <v>410</v>
      </c>
      <c r="B11" s="337">
        <v>3206074.6</v>
      </c>
      <c r="C11" s="337">
        <v>10365621.300000001</v>
      </c>
      <c r="D11" s="337">
        <v>9271677.8000000007</v>
      </c>
      <c r="E11" s="337">
        <v>39950.699999999997</v>
      </c>
      <c r="F11" s="337">
        <f t="shared" si="0"/>
        <v>1053992.8</v>
      </c>
      <c r="G11" s="337">
        <v>50380.9</v>
      </c>
      <c r="H11" s="337">
        <v>388525.9</v>
      </c>
      <c r="I11" s="337">
        <v>122898.4</v>
      </c>
      <c r="J11" s="337">
        <v>119424.8</v>
      </c>
      <c r="K11" s="338">
        <v>524276.7</v>
      </c>
    </row>
    <row r="12" spans="1:12" s="1" customFormat="1" ht="15" customHeight="1">
      <c r="A12" s="403" t="s">
        <v>411</v>
      </c>
      <c r="B12" s="337">
        <v>3206074.6</v>
      </c>
      <c r="C12" s="337">
        <v>10365621.300000001</v>
      </c>
      <c r="D12" s="337">
        <v>9271677.8000000007</v>
      </c>
      <c r="E12" s="337">
        <v>39950.699999999997</v>
      </c>
      <c r="F12" s="337">
        <f t="shared" si="0"/>
        <v>1053992.8</v>
      </c>
      <c r="G12" s="337">
        <v>50380.9</v>
      </c>
      <c r="H12" s="337">
        <v>388525.9</v>
      </c>
      <c r="I12" s="337">
        <v>122898.4</v>
      </c>
      <c r="J12" s="337">
        <v>119424.8</v>
      </c>
      <c r="K12" s="338">
        <v>524276.7</v>
      </c>
    </row>
    <row r="13" spans="1:12" s="1" customFormat="1" ht="15" customHeight="1">
      <c r="A13" s="403" t="s">
        <v>412</v>
      </c>
      <c r="B13" s="337">
        <v>200909.1</v>
      </c>
      <c r="C13" s="337">
        <v>659498</v>
      </c>
      <c r="D13" s="337">
        <v>524142.7</v>
      </c>
      <c r="E13" s="337">
        <v>1427.7</v>
      </c>
      <c r="F13" s="337">
        <f t="shared" si="0"/>
        <v>133927.59999999998</v>
      </c>
      <c r="G13" s="337">
        <v>36484.1</v>
      </c>
      <c r="H13" s="337">
        <v>23257.1</v>
      </c>
      <c r="I13" s="337">
        <v>8905.2999999999993</v>
      </c>
      <c r="J13" s="337">
        <v>7808.3</v>
      </c>
      <c r="K13" s="338">
        <v>65281.1</v>
      </c>
    </row>
    <row r="14" spans="1:12" s="1" customFormat="1" ht="15" customHeight="1">
      <c r="A14" s="403" t="s">
        <v>413</v>
      </c>
      <c r="B14" s="337">
        <v>75363.7</v>
      </c>
      <c r="C14" s="337">
        <v>349624.8</v>
      </c>
      <c r="D14" s="337">
        <v>291510</v>
      </c>
      <c r="E14" s="337">
        <v>533.6</v>
      </c>
      <c r="F14" s="337">
        <f t="shared" si="0"/>
        <v>57581.19999999999</v>
      </c>
      <c r="G14" s="337">
        <v>9264.7999999999993</v>
      </c>
      <c r="H14" s="337">
        <v>8709.6</v>
      </c>
      <c r="I14" s="337">
        <v>3278.6</v>
      </c>
      <c r="J14" s="337">
        <v>2180.6</v>
      </c>
      <c r="K14" s="338">
        <v>36328.199999999997</v>
      </c>
    </row>
    <row r="15" spans="1:12" ht="15" customHeight="1">
      <c r="A15" s="403" t="s">
        <v>414</v>
      </c>
      <c r="B15" s="337">
        <v>3289</v>
      </c>
      <c r="C15" s="337">
        <v>7015.1</v>
      </c>
      <c r="D15" s="337">
        <v>5869.9</v>
      </c>
      <c r="E15" s="337">
        <v>13.9</v>
      </c>
      <c r="F15" s="337">
        <f t="shared" si="0"/>
        <v>1131.3000000000006</v>
      </c>
      <c r="G15" s="337">
        <v>195.1</v>
      </c>
      <c r="H15" s="337">
        <v>66.2</v>
      </c>
      <c r="I15" s="337">
        <v>46.4</v>
      </c>
      <c r="J15" s="337">
        <v>46.4</v>
      </c>
      <c r="K15" s="338">
        <v>823.6</v>
      </c>
    </row>
    <row r="16" spans="1:12" ht="15" customHeight="1">
      <c r="A16" s="403" t="s">
        <v>415</v>
      </c>
      <c r="B16" s="337">
        <v>96713.3</v>
      </c>
      <c r="C16" s="337">
        <v>201846.5</v>
      </c>
      <c r="D16" s="337">
        <v>130717.2</v>
      </c>
      <c r="E16" s="337">
        <v>703.9</v>
      </c>
      <c r="F16" s="337">
        <f t="shared" si="0"/>
        <v>70425.400000000009</v>
      </c>
      <c r="G16" s="337">
        <v>26721.8</v>
      </c>
      <c r="H16" s="337">
        <v>13669.6</v>
      </c>
      <c r="I16" s="337">
        <v>5509.6</v>
      </c>
      <c r="J16" s="337">
        <v>5509.6</v>
      </c>
      <c r="K16" s="338">
        <v>24524.400000000001</v>
      </c>
    </row>
    <row r="17" spans="1:11" s="3" customFormat="1" ht="15" customHeight="1">
      <c r="A17" s="403" t="s">
        <v>416</v>
      </c>
      <c r="B17" s="337">
        <v>25543.1</v>
      </c>
      <c r="C17" s="337">
        <v>101011.6</v>
      </c>
      <c r="D17" s="337">
        <v>96045.6</v>
      </c>
      <c r="E17" s="337">
        <v>176.3</v>
      </c>
      <c r="F17" s="337">
        <f t="shared" si="0"/>
        <v>4789.7</v>
      </c>
      <c r="G17" s="337">
        <v>302.39999999999998</v>
      </c>
      <c r="H17" s="337">
        <v>811.7</v>
      </c>
      <c r="I17" s="337">
        <v>70.7</v>
      </c>
      <c r="J17" s="337">
        <v>71.7</v>
      </c>
      <c r="K17" s="338">
        <v>3604.9</v>
      </c>
    </row>
    <row r="18" spans="1:11" s="1" customFormat="1" ht="15" customHeight="1">
      <c r="A18" s="403" t="s">
        <v>417</v>
      </c>
      <c r="B18" s="337">
        <v>38406639.399999999</v>
      </c>
      <c r="C18" s="337">
        <v>137196460.30000001</v>
      </c>
      <c r="D18" s="337">
        <v>121046544.09999999</v>
      </c>
      <c r="E18" s="337">
        <v>593986.6</v>
      </c>
      <c r="F18" s="337">
        <f t="shared" si="0"/>
        <v>15555929.600000018</v>
      </c>
      <c r="G18" s="337">
        <v>2182016.5</v>
      </c>
      <c r="H18" s="337">
        <v>2684596.9</v>
      </c>
      <c r="I18" s="337">
        <v>846639.5</v>
      </c>
      <c r="J18" s="337">
        <v>680023.7</v>
      </c>
      <c r="K18" s="338">
        <v>10006485.800000001</v>
      </c>
    </row>
    <row r="19" spans="1:11" s="1" customFormat="1" ht="15" customHeight="1">
      <c r="A19" s="403" t="s">
        <v>418</v>
      </c>
      <c r="B19" s="337">
        <v>4599879.9000000004</v>
      </c>
      <c r="C19" s="337">
        <v>13891292.699999999</v>
      </c>
      <c r="D19" s="337">
        <v>12111772</v>
      </c>
      <c r="E19" s="337">
        <v>31809.8</v>
      </c>
      <c r="F19" s="337">
        <f t="shared" si="0"/>
        <v>1747710.8999999992</v>
      </c>
      <c r="G19" s="337">
        <v>368282.8</v>
      </c>
      <c r="H19" s="337">
        <v>292019.8</v>
      </c>
      <c r="I19" s="337">
        <v>129266.8</v>
      </c>
      <c r="J19" s="337">
        <v>105866.6</v>
      </c>
      <c r="K19" s="338">
        <v>1024651.9</v>
      </c>
    </row>
    <row r="20" spans="1:11" s="1" customFormat="1" ht="15" customHeight="1">
      <c r="A20" s="403" t="s">
        <v>419</v>
      </c>
      <c r="B20" s="337">
        <v>143767.29999999999</v>
      </c>
      <c r="C20" s="337">
        <v>301027.40000000002</v>
      </c>
      <c r="D20" s="337">
        <v>271358.2</v>
      </c>
      <c r="E20" s="337">
        <v>355.9</v>
      </c>
      <c r="F20" s="337">
        <f t="shared" si="0"/>
        <v>29313.30000000001</v>
      </c>
      <c r="G20" s="337">
        <v>5818.5</v>
      </c>
      <c r="H20" s="337">
        <v>4315.8</v>
      </c>
      <c r="I20" s="337">
        <v>1365.1</v>
      </c>
      <c r="J20" s="337">
        <v>1120.7</v>
      </c>
      <c r="K20" s="338">
        <v>17832.2</v>
      </c>
    </row>
    <row r="21" spans="1:11" ht="15" customHeight="1">
      <c r="A21" s="403" t="s">
        <v>420</v>
      </c>
      <c r="B21" s="337">
        <v>197842</v>
      </c>
      <c r="C21" s="337">
        <v>761534.6</v>
      </c>
      <c r="D21" s="337">
        <v>700476</v>
      </c>
      <c r="E21" s="337">
        <v>407.1</v>
      </c>
      <c r="F21" s="337">
        <f t="shared" si="0"/>
        <v>60651.499999999978</v>
      </c>
      <c r="G21" s="337">
        <v>12559.7</v>
      </c>
      <c r="H21" s="337">
        <v>11749.6</v>
      </c>
      <c r="I21" s="337">
        <v>1129.7</v>
      </c>
      <c r="J21" s="337">
        <v>1770.2</v>
      </c>
      <c r="K21" s="338">
        <v>35458.800000000003</v>
      </c>
    </row>
    <row r="22" spans="1:11" ht="15" customHeight="1">
      <c r="A22" s="403" t="s">
        <v>421</v>
      </c>
      <c r="B22" s="337">
        <v>869804.9</v>
      </c>
      <c r="C22" s="337">
        <v>2967239.4</v>
      </c>
      <c r="D22" s="337">
        <v>2509179.2000000002</v>
      </c>
      <c r="E22" s="337">
        <v>4809.8999999999996</v>
      </c>
      <c r="F22" s="337">
        <f t="shared" si="0"/>
        <v>453250.2999999997</v>
      </c>
      <c r="G22" s="337">
        <v>169740.3</v>
      </c>
      <c r="H22" s="337">
        <v>48218.400000000001</v>
      </c>
      <c r="I22" s="337">
        <v>34127.4</v>
      </c>
      <c r="J22" s="337">
        <v>40150.6</v>
      </c>
      <c r="K22" s="338">
        <v>230051.20000000001</v>
      </c>
    </row>
    <row r="23" spans="1:11" ht="15" customHeight="1">
      <c r="A23" s="403" t="s">
        <v>422</v>
      </c>
      <c r="B23" s="337">
        <v>4212.8</v>
      </c>
      <c r="C23" s="337">
        <v>7056.2</v>
      </c>
      <c r="D23" s="337">
        <v>5504.6</v>
      </c>
      <c r="E23" s="337">
        <v>33.9</v>
      </c>
      <c r="F23" s="337">
        <f t="shared" si="0"/>
        <v>1517.6999999999994</v>
      </c>
      <c r="G23" s="337">
        <v>13.4</v>
      </c>
      <c r="H23" s="337">
        <v>564.5</v>
      </c>
      <c r="I23" s="337">
        <v>127</v>
      </c>
      <c r="J23" s="337">
        <v>120.7</v>
      </c>
      <c r="K23" s="338">
        <v>812.8</v>
      </c>
    </row>
    <row r="24" spans="1:11" ht="15" customHeight="1">
      <c r="A24" s="403" t="s">
        <v>423</v>
      </c>
      <c r="B24" s="337">
        <v>880844.5</v>
      </c>
      <c r="C24" s="337">
        <v>1878980</v>
      </c>
      <c r="D24" s="337">
        <v>1685590.2</v>
      </c>
      <c r="E24" s="337">
        <v>7185.3</v>
      </c>
      <c r="F24" s="337">
        <f t="shared" si="0"/>
        <v>186204.50000000006</v>
      </c>
      <c r="G24" s="337">
        <v>52447.7</v>
      </c>
      <c r="H24" s="337">
        <v>62956.9</v>
      </c>
      <c r="I24" s="337">
        <v>9064</v>
      </c>
      <c r="J24" s="337">
        <v>11840.5</v>
      </c>
      <c r="K24" s="338">
        <v>88465.9</v>
      </c>
    </row>
    <row r="25" spans="1:11" ht="15" customHeight="1">
      <c r="A25" s="403" t="s">
        <v>424</v>
      </c>
      <c r="B25" s="337">
        <v>965604.9</v>
      </c>
      <c r="C25" s="337">
        <v>2750962.8</v>
      </c>
      <c r="D25" s="337">
        <v>2391357.5</v>
      </c>
      <c r="E25" s="337">
        <v>5292.4</v>
      </c>
      <c r="F25" s="337">
        <f t="shared" si="0"/>
        <v>354312.89999999979</v>
      </c>
      <c r="G25" s="337">
        <v>60506.9</v>
      </c>
      <c r="H25" s="337">
        <v>60741.4</v>
      </c>
      <c r="I25" s="337">
        <v>40341.1</v>
      </c>
      <c r="J25" s="337">
        <v>18049.2</v>
      </c>
      <c r="K25" s="338">
        <v>196728.2</v>
      </c>
    </row>
    <row r="26" spans="1:11" s="3" customFormat="1" ht="15" customHeight="1">
      <c r="A26" s="403" t="s">
        <v>425</v>
      </c>
      <c r="B26" s="337">
        <v>1004875.8</v>
      </c>
      <c r="C26" s="337">
        <v>3881458.8</v>
      </c>
      <c r="D26" s="337">
        <v>3477224.8</v>
      </c>
      <c r="E26" s="337">
        <v>5473.4</v>
      </c>
      <c r="F26" s="337">
        <f t="shared" si="0"/>
        <v>398760.6</v>
      </c>
      <c r="G26" s="337">
        <v>33387.300000000003</v>
      </c>
      <c r="H26" s="337">
        <v>52474.5</v>
      </c>
      <c r="I26" s="337">
        <v>17323.099999999999</v>
      </c>
      <c r="J26" s="337">
        <v>10443.799999999999</v>
      </c>
      <c r="K26" s="338">
        <v>297859.59999999998</v>
      </c>
    </row>
    <row r="27" spans="1:11" s="1" customFormat="1" ht="15" customHeight="1">
      <c r="A27" s="403" t="s">
        <v>426</v>
      </c>
      <c r="B27" s="337">
        <v>532927.69999999995</v>
      </c>
      <c r="C27" s="337">
        <v>1343033.5</v>
      </c>
      <c r="D27" s="337">
        <v>1071081.5</v>
      </c>
      <c r="E27" s="337">
        <v>8251.9</v>
      </c>
      <c r="F27" s="337">
        <f t="shared" si="0"/>
        <v>263700.09999999998</v>
      </c>
      <c r="G27" s="337">
        <v>33809</v>
      </c>
      <c r="H27" s="337">
        <v>50998.7</v>
      </c>
      <c r="I27" s="337">
        <v>25789.4</v>
      </c>
      <c r="J27" s="337">
        <v>22370.9</v>
      </c>
      <c r="K27" s="338">
        <v>157443.20000000001</v>
      </c>
    </row>
    <row r="28" spans="1:11" s="1" customFormat="1" ht="15" customHeight="1">
      <c r="A28" s="403" t="s">
        <v>428</v>
      </c>
      <c r="B28" s="337">
        <v>430817.6</v>
      </c>
      <c r="C28" s="337">
        <v>2160354.2000000002</v>
      </c>
      <c r="D28" s="337">
        <v>1815839.3</v>
      </c>
      <c r="E28" s="337">
        <v>7493.7</v>
      </c>
      <c r="F28" s="337">
        <f t="shared" si="0"/>
        <v>337021.20000000013</v>
      </c>
      <c r="G28" s="337">
        <v>73039.199999999997</v>
      </c>
      <c r="H28" s="337">
        <v>49171.9</v>
      </c>
      <c r="I28" s="337">
        <v>8833.9</v>
      </c>
      <c r="J28" s="337">
        <v>6804.1</v>
      </c>
      <c r="K28" s="338">
        <v>207956.5</v>
      </c>
    </row>
    <row r="29" spans="1:11" ht="15" customHeight="1">
      <c r="A29" s="403" t="s">
        <v>427</v>
      </c>
      <c r="B29" s="337">
        <v>24840.3</v>
      </c>
      <c r="C29" s="337">
        <v>75370.600000000006</v>
      </c>
      <c r="D29" s="337">
        <v>63517.2</v>
      </c>
      <c r="E29" s="337">
        <v>236.7</v>
      </c>
      <c r="F29" s="337">
        <f t="shared" si="0"/>
        <v>11616.700000000008</v>
      </c>
      <c r="G29" s="337">
        <v>3442.9</v>
      </c>
      <c r="H29" s="337">
        <v>2849.2</v>
      </c>
      <c r="I29" s="337">
        <v>975.1</v>
      </c>
      <c r="J29" s="337">
        <v>966.9</v>
      </c>
      <c r="K29" s="338">
        <v>4349.5</v>
      </c>
    </row>
    <row r="30" spans="1:11" s="1" customFormat="1" ht="15" customHeight="1">
      <c r="A30" s="403" t="s">
        <v>429</v>
      </c>
      <c r="B30" s="337">
        <v>66510.2</v>
      </c>
      <c r="C30" s="337">
        <v>272460.2</v>
      </c>
      <c r="D30" s="337">
        <v>241611.1</v>
      </c>
      <c r="E30" s="337">
        <v>431</v>
      </c>
      <c r="F30" s="337">
        <f t="shared" si="0"/>
        <v>30418.100000000006</v>
      </c>
      <c r="G30" s="337">
        <v>1535.2</v>
      </c>
      <c r="H30" s="337">
        <v>1401.7</v>
      </c>
      <c r="I30" s="337">
        <v>790.4</v>
      </c>
      <c r="J30" s="337">
        <v>509.4</v>
      </c>
      <c r="K30" s="338">
        <v>26690.799999999999</v>
      </c>
    </row>
    <row r="31" spans="1:11" ht="15" customHeight="1">
      <c r="A31" s="403" t="s">
        <v>430</v>
      </c>
      <c r="B31" s="337">
        <v>21179.5</v>
      </c>
      <c r="C31" s="337">
        <v>31931.8</v>
      </c>
      <c r="D31" s="337">
        <v>15753.1</v>
      </c>
      <c r="E31" s="337">
        <v>1384.8</v>
      </c>
      <c r="F31" s="337">
        <f t="shared" si="0"/>
        <v>14793.9</v>
      </c>
      <c r="G31" s="337">
        <v>7520.2</v>
      </c>
      <c r="H31" s="337">
        <v>5088.1000000000004</v>
      </c>
      <c r="I31" s="337">
        <v>74.3</v>
      </c>
      <c r="J31" s="337">
        <v>4</v>
      </c>
      <c r="K31" s="338">
        <v>2110.9</v>
      </c>
    </row>
    <row r="32" spans="1:11" ht="15" customHeight="1">
      <c r="A32" s="403" t="s">
        <v>431</v>
      </c>
      <c r="B32" s="337">
        <v>8649.6</v>
      </c>
      <c r="C32" s="337">
        <v>29088.5</v>
      </c>
      <c r="D32" s="337">
        <v>22967.4</v>
      </c>
      <c r="E32" s="337">
        <v>47.1</v>
      </c>
      <c r="F32" s="337">
        <f t="shared" si="0"/>
        <v>6073.9999999999982</v>
      </c>
      <c r="G32" s="337">
        <v>1197.5999999999999</v>
      </c>
      <c r="H32" s="337">
        <v>1305.5</v>
      </c>
      <c r="I32" s="337">
        <v>75.2</v>
      </c>
      <c r="J32" s="337">
        <v>75.2</v>
      </c>
      <c r="K32" s="338">
        <v>3481.1</v>
      </c>
    </row>
    <row r="33" spans="1:11" ht="15" customHeight="1">
      <c r="A33" s="403" t="s">
        <v>432</v>
      </c>
      <c r="B33" s="337">
        <v>36385.599999999999</v>
      </c>
      <c r="C33" s="337">
        <v>129442</v>
      </c>
      <c r="D33" s="337">
        <v>117699.3</v>
      </c>
      <c r="E33" s="337">
        <v>251.9</v>
      </c>
      <c r="F33" s="337">
        <f t="shared" si="0"/>
        <v>11490.799999999997</v>
      </c>
      <c r="G33" s="337">
        <v>2377.3000000000002</v>
      </c>
      <c r="H33" s="337">
        <v>3908.9</v>
      </c>
      <c r="I33" s="337">
        <v>2296.5</v>
      </c>
      <c r="J33" s="337">
        <v>1201.0999999999999</v>
      </c>
      <c r="K33" s="338">
        <v>1746.4</v>
      </c>
    </row>
    <row r="34" spans="1:11" s="3" customFormat="1" ht="15" customHeight="1">
      <c r="A34" s="403" t="s">
        <v>433</v>
      </c>
      <c r="B34" s="337">
        <v>141261.1</v>
      </c>
      <c r="C34" s="337">
        <v>552173.4</v>
      </c>
      <c r="D34" s="337">
        <v>433115.5</v>
      </c>
      <c r="E34" s="337">
        <v>2028.2</v>
      </c>
      <c r="F34" s="337">
        <f t="shared" si="0"/>
        <v>117029.70000000003</v>
      </c>
      <c r="G34" s="337">
        <v>43522.5</v>
      </c>
      <c r="H34" s="337">
        <v>15355.3</v>
      </c>
      <c r="I34" s="337">
        <v>1998.4</v>
      </c>
      <c r="J34" s="337">
        <v>1722.2</v>
      </c>
      <c r="K34" s="338">
        <v>59660.4</v>
      </c>
    </row>
    <row r="35" spans="1:11" s="1" customFormat="1" ht="15" customHeight="1">
      <c r="A35" s="403" t="s">
        <v>434</v>
      </c>
      <c r="B35" s="337">
        <v>131991.29999999999</v>
      </c>
      <c r="C35" s="337">
        <v>1069887.7</v>
      </c>
      <c r="D35" s="337">
        <v>921175.7</v>
      </c>
      <c r="E35" s="337">
        <v>3114</v>
      </c>
      <c r="F35" s="337">
        <f t="shared" si="0"/>
        <v>145598</v>
      </c>
      <c r="G35" s="337">
        <v>13443.5</v>
      </c>
      <c r="H35" s="337">
        <v>19263.2</v>
      </c>
      <c r="I35" s="337">
        <v>2624</v>
      </c>
      <c r="J35" s="337">
        <v>2325.3000000000002</v>
      </c>
      <c r="K35" s="338">
        <v>109917.4</v>
      </c>
    </row>
    <row r="36" spans="1:11" s="1" customFormat="1" ht="15" customHeight="1">
      <c r="A36" s="403" t="s">
        <v>435</v>
      </c>
      <c r="B36" s="337">
        <v>1639466.8</v>
      </c>
      <c r="C36" s="337">
        <v>3432287.2</v>
      </c>
      <c r="D36" s="337">
        <v>2657493.7000000002</v>
      </c>
      <c r="E36" s="337">
        <v>68082.3</v>
      </c>
      <c r="F36" s="337">
        <f t="shared" si="0"/>
        <v>706711.2</v>
      </c>
      <c r="G36" s="337">
        <v>221292.1</v>
      </c>
      <c r="H36" s="337">
        <v>70874.2</v>
      </c>
      <c r="I36" s="337">
        <v>16988.8</v>
      </c>
      <c r="J36" s="337">
        <v>14885.5</v>
      </c>
      <c r="K36" s="338">
        <v>396220.6</v>
      </c>
    </row>
    <row r="37" spans="1:11" ht="15" customHeight="1">
      <c r="A37" s="403" t="s">
        <v>436</v>
      </c>
      <c r="B37" s="337">
        <v>1337468.2</v>
      </c>
      <c r="C37" s="337">
        <v>2663962.7000000002</v>
      </c>
      <c r="D37" s="337">
        <v>1998939.3</v>
      </c>
      <c r="E37" s="337">
        <v>66747</v>
      </c>
      <c r="F37" s="337">
        <f t="shared" si="0"/>
        <v>598276.40000000014</v>
      </c>
      <c r="G37" s="337">
        <v>215354.7</v>
      </c>
      <c r="H37" s="337">
        <v>62634.400000000001</v>
      </c>
      <c r="I37" s="337">
        <v>12208.3</v>
      </c>
      <c r="J37" s="337">
        <v>11917</v>
      </c>
      <c r="K37" s="338">
        <v>306940.7</v>
      </c>
    </row>
    <row r="38" spans="1:11" s="1" customFormat="1" ht="15" customHeight="1">
      <c r="A38" s="403" t="s">
        <v>437</v>
      </c>
      <c r="B38" s="337">
        <v>301998.59999999998</v>
      </c>
      <c r="C38" s="337">
        <v>768324.5</v>
      </c>
      <c r="D38" s="337">
        <v>658554.4</v>
      </c>
      <c r="E38" s="337">
        <v>1335.3</v>
      </c>
      <c r="F38" s="337">
        <f t="shared" si="0"/>
        <v>108434.79999999997</v>
      </c>
      <c r="G38" s="337">
        <v>5937.4</v>
      </c>
      <c r="H38" s="337">
        <v>8239.7999999999993</v>
      </c>
      <c r="I38" s="337">
        <v>4780.5</v>
      </c>
      <c r="J38" s="337">
        <v>2968.5</v>
      </c>
      <c r="K38" s="338">
        <v>89279.9</v>
      </c>
    </row>
    <row r="39" spans="1:11" s="1" customFormat="1" ht="15" customHeight="1">
      <c r="A39" s="403" t="s">
        <v>438</v>
      </c>
      <c r="B39" s="337">
        <v>503004.8</v>
      </c>
      <c r="C39" s="337">
        <v>2264151.7999999998</v>
      </c>
      <c r="D39" s="337">
        <v>2059478</v>
      </c>
      <c r="E39" s="337">
        <v>1876.3</v>
      </c>
      <c r="F39" s="337">
        <f t="shared" si="0"/>
        <v>202797.49999999983</v>
      </c>
      <c r="G39" s="337">
        <v>8498.6</v>
      </c>
      <c r="H39" s="337">
        <v>20981.3</v>
      </c>
      <c r="I39" s="337">
        <v>5660.4</v>
      </c>
      <c r="J39" s="337">
        <v>2143.5</v>
      </c>
      <c r="K39" s="338">
        <v>166546</v>
      </c>
    </row>
    <row r="40" spans="1:11" ht="15" customHeight="1">
      <c r="A40" s="403" t="s">
        <v>439</v>
      </c>
      <c r="B40" s="337">
        <v>299425.3</v>
      </c>
      <c r="C40" s="337">
        <v>951100.9</v>
      </c>
      <c r="D40" s="337">
        <v>850526.6</v>
      </c>
      <c r="E40" s="337">
        <v>1089.7</v>
      </c>
      <c r="F40" s="337">
        <f t="shared" si="0"/>
        <v>99484.600000000049</v>
      </c>
      <c r="G40" s="337">
        <v>4370.2</v>
      </c>
      <c r="H40" s="337">
        <v>4252.7</v>
      </c>
      <c r="I40" s="337">
        <v>1018.9</v>
      </c>
      <c r="J40" s="337">
        <v>1215.2</v>
      </c>
      <c r="K40" s="338">
        <v>88490.3</v>
      </c>
    </row>
    <row r="41" spans="1:11" s="1" customFormat="1" ht="15" customHeight="1">
      <c r="A41" s="403" t="s">
        <v>440</v>
      </c>
      <c r="B41" s="337">
        <v>26959.599999999999</v>
      </c>
      <c r="C41" s="337">
        <v>149342</v>
      </c>
      <c r="D41" s="337">
        <v>132648.4</v>
      </c>
      <c r="E41" s="337">
        <v>45.8</v>
      </c>
      <c r="F41" s="337">
        <f t="shared" si="0"/>
        <v>16647.800000000007</v>
      </c>
      <c r="G41" s="337">
        <v>281.60000000000002</v>
      </c>
      <c r="H41" s="337">
        <v>817.7</v>
      </c>
      <c r="I41" s="337">
        <v>76.8</v>
      </c>
      <c r="J41" s="337">
        <v>43.7</v>
      </c>
      <c r="K41" s="338">
        <v>15471.7</v>
      </c>
    </row>
    <row r="42" spans="1:11" ht="15" customHeight="1">
      <c r="A42" s="403" t="s">
        <v>441</v>
      </c>
      <c r="B42" s="337">
        <v>9270</v>
      </c>
      <c r="C42" s="337">
        <v>96785.8</v>
      </c>
      <c r="D42" s="337">
        <v>84945</v>
      </c>
      <c r="E42" s="337">
        <v>33.200000000000003</v>
      </c>
      <c r="F42" s="337">
        <f t="shared" si="0"/>
        <v>11807.600000000002</v>
      </c>
      <c r="G42" s="337">
        <v>13.6</v>
      </c>
      <c r="H42" s="337">
        <v>986.7</v>
      </c>
      <c r="I42" s="337">
        <v>278</v>
      </c>
      <c r="J42" s="337">
        <v>21.1</v>
      </c>
      <c r="K42" s="338">
        <v>10529.3</v>
      </c>
    </row>
    <row r="43" spans="1:11" ht="15" customHeight="1">
      <c r="A43" s="403" t="s">
        <v>442</v>
      </c>
      <c r="B43" s="337">
        <v>1464.6</v>
      </c>
      <c r="C43" s="337">
        <v>51470.6</v>
      </c>
      <c r="D43" s="337">
        <v>34745.1</v>
      </c>
      <c r="E43" s="337">
        <v>111.2</v>
      </c>
      <c r="F43" s="337">
        <f t="shared" si="0"/>
        <v>16614.3</v>
      </c>
      <c r="G43" s="337">
        <v>9</v>
      </c>
      <c r="H43" s="337">
        <v>8986.9</v>
      </c>
      <c r="I43" s="337">
        <v>4270.1000000000004</v>
      </c>
      <c r="J43" s="337">
        <v>130</v>
      </c>
      <c r="K43" s="338">
        <v>3348.3</v>
      </c>
    </row>
    <row r="44" spans="1:11" ht="15" customHeight="1">
      <c r="A44" s="403" t="s">
        <v>443</v>
      </c>
      <c r="B44" s="337">
        <v>19475.8</v>
      </c>
      <c r="C44" s="337">
        <v>91397.6</v>
      </c>
      <c r="D44" s="337">
        <v>77053.399999999994</v>
      </c>
      <c r="E44" s="337">
        <v>27.3</v>
      </c>
      <c r="F44" s="337">
        <f t="shared" si="0"/>
        <v>14316.900000000012</v>
      </c>
      <c r="G44" s="337">
        <v>123.6</v>
      </c>
      <c r="H44" s="337">
        <v>428.7</v>
      </c>
      <c r="I44" s="337">
        <v>112.7</v>
      </c>
      <c r="J44" s="337">
        <v>71.5</v>
      </c>
      <c r="K44" s="338">
        <v>13651.8</v>
      </c>
    </row>
    <row r="45" spans="1:11" s="3" customFormat="1" ht="15" customHeight="1">
      <c r="A45" s="403" t="s">
        <v>444</v>
      </c>
      <c r="B45" s="337">
        <v>138382.29999999999</v>
      </c>
      <c r="C45" s="337">
        <v>897944.6</v>
      </c>
      <c r="D45" s="337">
        <v>857579.5</v>
      </c>
      <c r="E45" s="337">
        <v>475.1</v>
      </c>
      <c r="F45" s="337">
        <f t="shared" si="0"/>
        <v>39889.999999999978</v>
      </c>
      <c r="G45" s="337">
        <v>3419.2</v>
      </c>
      <c r="H45" s="337">
        <v>4203.8</v>
      </c>
      <c r="I45" s="337">
        <v>-259.8</v>
      </c>
      <c r="J45" s="337">
        <v>505.1</v>
      </c>
      <c r="K45" s="338">
        <v>32768.1</v>
      </c>
    </row>
    <row r="46" spans="1:11" s="1" customFormat="1" ht="15" customHeight="1">
      <c r="A46" s="403" t="s">
        <v>445</v>
      </c>
      <c r="B46" s="337">
        <v>8027.2</v>
      </c>
      <c r="C46" s="337">
        <v>26110.3</v>
      </c>
      <c r="D46" s="337">
        <v>21980</v>
      </c>
      <c r="E46" s="337">
        <v>94</v>
      </c>
      <c r="F46" s="337">
        <f t="shared" si="0"/>
        <v>4036.2999999999993</v>
      </c>
      <c r="G46" s="337">
        <v>281.39999999999998</v>
      </c>
      <c r="H46" s="337">
        <v>1304.8</v>
      </c>
      <c r="I46" s="337">
        <v>163.69999999999999</v>
      </c>
      <c r="J46" s="337">
        <v>156.9</v>
      </c>
      <c r="K46" s="338">
        <v>2286.5</v>
      </c>
    </row>
    <row r="47" spans="1:11" s="1" customFormat="1" ht="15" customHeight="1">
      <c r="A47" s="403" t="s">
        <v>446</v>
      </c>
      <c r="B47" s="337">
        <v>756020.3</v>
      </c>
      <c r="C47" s="337">
        <v>2231222.9</v>
      </c>
      <c r="D47" s="337">
        <v>1957463.4</v>
      </c>
      <c r="E47" s="337">
        <v>4846.5</v>
      </c>
      <c r="F47" s="337">
        <f t="shared" si="0"/>
        <v>268913</v>
      </c>
      <c r="G47" s="337">
        <v>51938.1</v>
      </c>
      <c r="H47" s="337">
        <v>50495.8</v>
      </c>
      <c r="I47" s="337">
        <v>14301.9</v>
      </c>
      <c r="J47" s="337">
        <v>6824.8</v>
      </c>
      <c r="K47" s="338">
        <v>152664.1</v>
      </c>
    </row>
    <row r="48" spans="1:11" s="10" customFormat="1" ht="15" customHeight="1">
      <c r="A48" s="403" t="s">
        <v>447</v>
      </c>
      <c r="B48" s="337">
        <v>453355.4</v>
      </c>
      <c r="C48" s="337">
        <v>863581.2</v>
      </c>
      <c r="D48" s="337">
        <v>735866.4</v>
      </c>
      <c r="E48" s="337">
        <v>1499.1</v>
      </c>
      <c r="F48" s="337">
        <f t="shared" si="0"/>
        <v>126215.69999999992</v>
      </c>
      <c r="G48" s="337">
        <v>44277.7</v>
      </c>
      <c r="H48" s="337">
        <v>21059.4</v>
      </c>
      <c r="I48" s="337">
        <v>2988.6</v>
      </c>
      <c r="J48" s="337">
        <v>2739</v>
      </c>
      <c r="K48" s="338">
        <v>58287.5</v>
      </c>
    </row>
    <row r="49" spans="1:11" s="1" customFormat="1" ht="15" customHeight="1">
      <c r="A49" s="403" t="s">
        <v>448</v>
      </c>
      <c r="B49" s="337">
        <v>239633.7</v>
      </c>
      <c r="C49" s="337">
        <v>1214857</v>
      </c>
      <c r="D49" s="337">
        <v>1087908.7</v>
      </c>
      <c r="E49" s="337">
        <v>2814.1</v>
      </c>
      <c r="F49" s="337">
        <f t="shared" si="0"/>
        <v>124134.20000000004</v>
      </c>
      <c r="G49" s="337">
        <v>6464.8</v>
      </c>
      <c r="H49" s="337">
        <v>27999.7</v>
      </c>
      <c r="I49" s="337">
        <v>11078.2</v>
      </c>
      <c r="J49" s="337">
        <v>3944.2</v>
      </c>
      <c r="K49" s="338">
        <v>78643.3</v>
      </c>
    </row>
    <row r="50" spans="1:11" s="1" customFormat="1" ht="15" customHeight="1">
      <c r="A50" s="403" t="s">
        <v>449</v>
      </c>
      <c r="B50" s="337">
        <v>63031.199999999997</v>
      </c>
      <c r="C50" s="337">
        <v>152784.70000000001</v>
      </c>
      <c r="D50" s="337">
        <v>133688.29999999999</v>
      </c>
      <c r="E50" s="337">
        <v>533.29999999999995</v>
      </c>
      <c r="F50" s="337">
        <f t="shared" si="0"/>
        <v>18563.100000000024</v>
      </c>
      <c r="G50" s="337">
        <v>1195.5999999999999</v>
      </c>
      <c r="H50" s="337">
        <v>1436.7</v>
      </c>
      <c r="I50" s="337">
        <v>235.1</v>
      </c>
      <c r="J50" s="337">
        <v>141.6</v>
      </c>
      <c r="K50" s="338">
        <v>15733.3</v>
      </c>
    </row>
    <row r="51" spans="1:11" s="1" customFormat="1" ht="15" customHeight="1">
      <c r="A51" s="403" t="s">
        <v>450</v>
      </c>
      <c r="B51" s="337">
        <v>89012.5</v>
      </c>
      <c r="C51" s="337">
        <v>473738.7</v>
      </c>
      <c r="D51" s="337">
        <v>436833.2</v>
      </c>
      <c r="E51" s="337">
        <v>826.3</v>
      </c>
      <c r="F51" s="337">
        <f t="shared" si="0"/>
        <v>36079.199999999997</v>
      </c>
      <c r="G51" s="337">
        <v>1508.5</v>
      </c>
      <c r="H51" s="337">
        <v>3936.1</v>
      </c>
      <c r="I51" s="337">
        <v>2839.3</v>
      </c>
      <c r="J51" s="337">
        <v>2606.3000000000002</v>
      </c>
      <c r="K51" s="338">
        <v>27843.4</v>
      </c>
    </row>
    <row r="52" spans="1:11" s="10" customFormat="1" ht="15" customHeight="1">
      <c r="A52" s="403" t="s">
        <v>451</v>
      </c>
      <c r="B52" s="337">
        <v>-6282.2</v>
      </c>
      <c r="C52" s="337">
        <v>5186.8999999999996</v>
      </c>
      <c r="D52" s="337">
        <v>5802.5</v>
      </c>
      <c r="E52" s="337">
        <v>13.1</v>
      </c>
      <c r="F52" s="337">
        <f t="shared" si="0"/>
        <v>-628.70000000000039</v>
      </c>
      <c r="G52" s="337">
        <v>145.9</v>
      </c>
      <c r="H52" s="337">
        <v>266.2</v>
      </c>
      <c r="I52" s="337">
        <v>-10</v>
      </c>
      <c r="J52" s="337">
        <v>0</v>
      </c>
      <c r="K52" s="338">
        <v>-982.3</v>
      </c>
    </row>
    <row r="53" spans="1:11" s="1" customFormat="1" ht="15" customHeight="1">
      <c r="A53" s="403" t="s">
        <v>452</v>
      </c>
      <c r="B53" s="337">
        <v>66093.100000000006</v>
      </c>
      <c r="C53" s="337">
        <v>329126.8</v>
      </c>
      <c r="D53" s="337">
        <v>300666.3</v>
      </c>
      <c r="E53" s="337">
        <v>448.6</v>
      </c>
      <c r="F53" s="337">
        <f t="shared" si="0"/>
        <v>28011.9</v>
      </c>
      <c r="G53" s="337">
        <v>866.4</v>
      </c>
      <c r="H53" s="337">
        <v>2544</v>
      </c>
      <c r="I53" s="337">
        <v>2458.6999999999998</v>
      </c>
      <c r="J53" s="337">
        <v>2118.3000000000002</v>
      </c>
      <c r="K53" s="338">
        <v>22142.6</v>
      </c>
    </row>
    <row r="54" spans="1:11" s="1" customFormat="1" ht="15" customHeight="1">
      <c r="A54" s="403" t="s">
        <v>453</v>
      </c>
      <c r="B54" s="337">
        <v>663.5</v>
      </c>
      <c r="C54" s="337">
        <v>16050</v>
      </c>
      <c r="D54" s="337">
        <v>15694.4</v>
      </c>
      <c r="E54" s="337">
        <v>47</v>
      </c>
      <c r="F54" s="337">
        <f t="shared" si="0"/>
        <v>308.60000000000036</v>
      </c>
      <c r="G54" s="337">
        <v>0</v>
      </c>
      <c r="H54" s="337">
        <v>81.8</v>
      </c>
      <c r="I54" s="337">
        <v>0.3</v>
      </c>
      <c r="J54" s="337">
        <v>0</v>
      </c>
      <c r="K54" s="338">
        <v>226.3</v>
      </c>
    </row>
    <row r="55" spans="1:11" ht="15" customHeight="1">
      <c r="A55" s="403" t="s">
        <v>454</v>
      </c>
      <c r="B55" s="337">
        <v>1529.7</v>
      </c>
      <c r="C55" s="337">
        <v>2698</v>
      </c>
      <c r="D55" s="337">
        <v>2759.6</v>
      </c>
      <c r="E55" s="337">
        <v>132</v>
      </c>
      <c r="F55" s="337">
        <f t="shared" si="0"/>
        <v>-193.59999999999991</v>
      </c>
      <c r="G55" s="337">
        <v>1.8</v>
      </c>
      <c r="H55" s="337">
        <v>2.6</v>
      </c>
      <c r="I55" s="337">
        <v>0</v>
      </c>
      <c r="J55" s="337">
        <v>0</v>
      </c>
      <c r="K55" s="338">
        <v>-198</v>
      </c>
    </row>
    <row r="56" spans="1:11" ht="15" customHeight="1">
      <c r="A56" s="403" t="s">
        <v>455</v>
      </c>
      <c r="B56" s="337">
        <v>27008.400000000001</v>
      </c>
      <c r="C56" s="337">
        <v>120677</v>
      </c>
      <c r="D56" s="337">
        <v>111910.39999999999</v>
      </c>
      <c r="E56" s="337">
        <v>185.6</v>
      </c>
      <c r="F56" s="337">
        <f t="shared" si="0"/>
        <v>8581.0000000000055</v>
      </c>
      <c r="G56" s="337">
        <v>494.4</v>
      </c>
      <c r="H56" s="337">
        <v>1041.5</v>
      </c>
      <c r="I56" s="337">
        <v>390.3</v>
      </c>
      <c r="J56" s="337">
        <v>488</v>
      </c>
      <c r="K56" s="338">
        <v>6654.8</v>
      </c>
    </row>
    <row r="57" spans="1:11" s="1" customFormat="1" ht="15" customHeight="1">
      <c r="A57" s="403" t="s">
        <v>456</v>
      </c>
      <c r="B57" s="337">
        <v>60921.4</v>
      </c>
      <c r="C57" s="337">
        <v>123515.1</v>
      </c>
      <c r="D57" s="337">
        <v>111200.3</v>
      </c>
      <c r="E57" s="337">
        <v>61.7</v>
      </c>
      <c r="F57" s="337">
        <f t="shared" si="0"/>
        <v>12253.100000000002</v>
      </c>
      <c r="G57" s="337">
        <v>429.4</v>
      </c>
      <c r="H57" s="337">
        <v>1333.6</v>
      </c>
      <c r="I57" s="337">
        <v>498.9</v>
      </c>
      <c r="J57" s="337">
        <v>274</v>
      </c>
      <c r="K57" s="338">
        <v>10066.700000000001</v>
      </c>
    </row>
    <row r="58" spans="1:11" s="1" customFormat="1" ht="15" customHeight="1">
      <c r="A58" s="403" t="s">
        <v>457</v>
      </c>
      <c r="B58" s="337">
        <v>55814.1</v>
      </c>
      <c r="C58" s="337">
        <v>111708.1</v>
      </c>
      <c r="D58" s="337">
        <v>100807.8</v>
      </c>
      <c r="E58" s="337">
        <v>18.7</v>
      </c>
      <c r="F58" s="337">
        <f t="shared" si="0"/>
        <v>10881.600000000002</v>
      </c>
      <c r="G58" s="337">
        <v>130.19999999999999</v>
      </c>
      <c r="H58" s="337">
        <v>333</v>
      </c>
      <c r="I58" s="337">
        <v>25.2</v>
      </c>
      <c r="J58" s="337">
        <v>25.8</v>
      </c>
      <c r="K58" s="338">
        <v>10393.200000000001</v>
      </c>
    </row>
    <row r="59" spans="1:11" ht="15" customHeight="1">
      <c r="A59" s="403" t="s">
        <v>458</v>
      </c>
      <c r="B59" s="337">
        <v>5107.3</v>
      </c>
      <c r="C59" s="337">
        <v>11807</v>
      </c>
      <c r="D59" s="337">
        <v>10392.5</v>
      </c>
      <c r="E59" s="337">
        <v>43</v>
      </c>
      <c r="F59" s="337">
        <f t="shared" si="0"/>
        <v>1371.5</v>
      </c>
      <c r="G59" s="337">
        <v>299.2</v>
      </c>
      <c r="H59" s="337">
        <v>1000.6</v>
      </c>
      <c r="I59" s="337">
        <v>473.7</v>
      </c>
      <c r="J59" s="337">
        <v>248.2</v>
      </c>
      <c r="K59" s="338">
        <v>-326.5</v>
      </c>
    </row>
    <row r="60" spans="1:11" s="1" customFormat="1" ht="15" customHeight="1">
      <c r="A60" s="403" t="s">
        <v>459</v>
      </c>
      <c r="B60" s="337">
        <v>124446.9</v>
      </c>
      <c r="C60" s="337">
        <v>427451.4</v>
      </c>
      <c r="D60" s="337">
        <v>377238.4</v>
      </c>
      <c r="E60" s="337">
        <v>939.9</v>
      </c>
      <c r="F60" s="337">
        <f t="shared" si="0"/>
        <v>49273.1</v>
      </c>
      <c r="G60" s="337">
        <v>3941.5</v>
      </c>
      <c r="H60" s="337">
        <v>3412.1</v>
      </c>
      <c r="I60" s="337">
        <v>765.8</v>
      </c>
      <c r="J60" s="337">
        <v>875.1</v>
      </c>
      <c r="K60" s="338">
        <v>41153.699999999997</v>
      </c>
    </row>
    <row r="61" spans="1:11" s="3" customFormat="1" ht="15" customHeight="1">
      <c r="A61" s="403" t="s">
        <v>460</v>
      </c>
      <c r="B61" s="337">
        <v>26865.7</v>
      </c>
      <c r="C61" s="337">
        <v>134117.70000000001</v>
      </c>
      <c r="D61" s="337">
        <v>120567.9</v>
      </c>
      <c r="E61" s="337">
        <v>129.69999999999999</v>
      </c>
      <c r="F61" s="337">
        <f t="shared" si="0"/>
        <v>13420.100000000017</v>
      </c>
      <c r="G61" s="337">
        <v>521.5</v>
      </c>
      <c r="H61" s="337">
        <v>747.4</v>
      </c>
      <c r="I61" s="337">
        <v>145.19999999999999</v>
      </c>
      <c r="J61" s="337">
        <v>216.1</v>
      </c>
      <c r="K61" s="338">
        <v>12006</v>
      </c>
    </row>
    <row r="62" spans="1:11" s="10" customFormat="1" ht="15" customHeight="1">
      <c r="A62" s="403" t="s">
        <v>461</v>
      </c>
      <c r="B62" s="337">
        <v>97581.2</v>
      </c>
      <c r="C62" s="337">
        <v>293333.7</v>
      </c>
      <c r="D62" s="337">
        <v>256670.5</v>
      </c>
      <c r="E62" s="337">
        <v>810.2</v>
      </c>
      <c r="F62" s="337">
        <f t="shared" si="0"/>
        <v>35853.000000000015</v>
      </c>
      <c r="G62" s="337">
        <v>3420</v>
      </c>
      <c r="H62" s="337">
        <v>2664.7</v>
      </c>
      <c r="I62" s="337">
        <v>620.6</v>
      </c>
      <c r="J62" s="337">
        <v>659</v>
      </c>
      <c r="K62" s="338">
        <v>29147.7</v>
      </c>
    </row>
    <row r="63" spans="1:11" ht="15" customHeight="1">
      <c r="A63" s="403" t="s">
        <v>462</v>
      </c>
      <c r="B63" s="337">
        <v>330427.7</v>
      </c>
      <c r="C63" s="337">
        <v>1585973.5</v>
      </c>
      <c r="D63" s="337">
        <v>1427477.6</v>
      </c>
      <c r="E63" s="337">
        <v>4113.3999999999996</v>
      </c>
      <c r="F63" s="337">
        <f t="shared" si="0"/>
        <v>154382.49999999991</v>
      </c>
      <c r="G63" s="337">
        <v>13735.7</v>
      </c>
      <c r="H63" s="337">
        <v>17893.599999999999</v>
      </c>
      <c r="I63" s="337">
        <v>4786.8999999999996</v>
      </c>
      <c r="J63" s="337">
        <v>4055.3</v>
      </c>
      <c r="K63" s="338">
        <v>118139.8</v>
      </c>
    </row>
    <row r="64" spans="1:11" s="1" customFormat="1" ht="15" customHeight="1">
      <c r="A64" s="403" t="s">
        <v>463</v>
      </c>
      <c r="B64" s="337">
        <v>87674</v>
      </c>
      <c r="C64" s="337">
        <v>310826.59999999998</v>
      </c>
      <c r="D64" s="337">
        <v>279195.09999999998</v>
      </c>
      <c r="E64" s="337">
        <v>1427.4</v>
      </c>
      <c r="F64" s="337">
        <f t="shared" si="0"/>
        <v>30204.1</v>
      </c>
      <c r="G64" s="337">
        <v>7171.1</v>
      </c>
      <c r="H64" s="337">
        <v>9944.7000000000007</v>
      </c>
      <c r="I64" s="337">
        <v>2341.5</v>
      </c>
      <c r="J64" s="337">
        <v>2092.5</v>
      </c>
      <c r="K64" s="338">
        <v>10800.5</v>
      </c>
    </row>
    <row r="65" spans="1:11" s="3" customFormat="1" ht="15" customHeight="1">
      <c r="A65" s="403" t="s">
        <v>464</v>
      </c>
      <c r="B65" s="337">
        <v>242753.7</v>
      </c>
      <c r="C65" s="337">
        <v>1275146.8999999999</v>
      </c>
      <c r="D65" s="337">
        <v>1148282.5</v>
      </c>
      <c r="E65" s="337">
        <v>2686</v>
      </c>
      <c r="F65" s="337">
        <f t="shared" si="0"/>
        <v>124178.39999999991</v>
      </c>
      <c r="G65" s="337">
        <v>6564.6</v>
      </c>
      <c r="H65" s="337">
        <v>7948.9</v>
      </c>
      <c r="I65" s="337">
        <v>2445.4</v>
      </c>
      <c r="J65" s="337">
        <v>1962.8</v>
      </c>
      <c r="K65" s="338">
        <v>107339.3</v>
      </c>
    </row>
    <row r="66" spans="1:11" s="10" customFormat="1" ht="15" customHeight="1">
      <c r="A66" s="403" t="s">
        <v>465</v>
      </c>
      <c r="B66" s="337">
        <v>164110.9</v>
      </c>
      <c r="C66" s="337">
        <v>469622.3</v>
      </c>
      <c r="D66" s="337">
        <v>413240</v>
      </c>
      <c r="E66" s="337">
        <v>1783.5</v>
      </c>
      <c r="F66" s="337">
        <f t="shared" si="0"/>
        <v>54598.799999999988</v>
      </c>
      <c r="G66" s="337">
        <v>3985</v>
      </c>
      <c r="H66" s="337">
        <v>11924.1</v>
      </c>
      <c r="I66" s="337">
        <v>869.4</v>
      </c>
      <c r="J66" s="337">
        <v>1508.3</v>
      </c>
      <c r="K66" s="338">
        <v>38395.199999999997</v>
      </c>
    </row>
    <row r="67" spans="1:11" s="1" customFormat="1" ht="15" customHeight="1">
      <c r="A67" s="403" t="s">
        <v>466</v>
      </c>
      <c r="B67" s="337">
        <v>164110.9</v>
      </c>
      <c r="C67" s="337">
        <v>469622.3</v>
      </c>
      <c r="D67" s="337">
        <v>413240</v>
      </c>
      <c r="E67" s="337">
        <v>1783.5</v>
      </c>
      <c r="F67" s="337">
        <f t="shared" si="0"/>
        <v>54598.799999999988</v>
      </c>
      <c r="G67" s="337">
        <v>3985</v>
      </c>
      <c r="H67" s="337">
        <v>11924.1</v>
      </c>
      <c r="I67" s="337">
        <v>869.4</v>
      </c>
      <c r="J67" s="337">
        <v>1508.3</v>
      </c>
      <c r="K67" s="338">
        <v>38395.199999999997</v>
      </c>
    </row>
    <row r="68" spans="1:11" s="1" customFormat="1" ht="15" customHeight="1">
      <c r="A68" s="403" t="s">
        <v>467</v>
      </c>
      <c r="B68" s="337">
        <v>172396.7</v>
      </c>
      <c r="C68" s="337">
        <v>642233.9</v>
      </c>
      <c r="D68" s="337">
        <v>558031</v>
      </c>
      <c r="E68" s="337">
        <v>3284.4</v>
      </c>
      <c r="F68" s="337">
        <f t="shared" si="0"/>
        <v>80918.500000000029</v>
      </c>
      <c r="G68" s="337">
        <v>8334.6</v>
      </c>
      <c r="H68" s="337">
        <v>13586.6</v>
      </c>
      <c r="I68" s="337">
        <v>5484.1</v>
      </c>
      <c r="J68" s="337">
        <v>3898.6</v>
      </c>
      <c r="K68" s="338">
        <v>53577.8</v>
      </c>
    </row>
    <row r="69" spans="1:11" s="1" customFormat="1" ht="15" customHeight="1">
      <c r="A69" s="403" t="s">
        <v>468</v>
      </c>
      <c r="B69" s="337">
        <v>48287.9</v>
      </c>
      <c r="C69" s="337">
        <v>156370</v>
      </c>
      <c r="D69" s="337">
        <v>141279.9</v>
      </c>
      <c r="E69" s="337">
        <v>170.6</v>
      </c>
      <c r="F69" s="337">
        <f t="shared" si="0"/>
        <v>14919.500000000005</v>
      </c>
      <c r="G69" s="337">
        <v>981.4</v>
      </c>
      <c r="H69" s="337">
        <v>1242.7</v>
      </c>
      <c r="I69" s="337">
        <v>271.7</v>
      </c>
      <c r="J69" s="337">
        <v>204.7</v>
      </c>
      <c r="K69" s="338">
        <v>12423.7</v>
      </c>
    </row>
    <row r="70" spans="1:11" s="1" customFormat="1" ht="15" customHeight="1">
      <c r="A70" s="403" t="s">
        <v>469</v>
      </c>
      <c r="B70" s="337">
        <v>18662.5</v>
      </c>
      <c r="C70" s="337">
        <v>121502.2</v>
      </c>
      <c r="D70" s="337">
        <v>111209.8</v>
      </c>
      <c r="E70" s="337">
        <v>1017.3</v>
      </c>
      <c r="F70" s="337">
        <f t="shared" ref="F70:F133" si="1">C70-D70-E70</f>
        <v>9275.0999999999949</v>
      </c>
      <c r="G70" s="337">
        <v>823.6</v>
      </c>
      <c r="H70" s="337">
        <v>811.9</v>
      </c>
      <c r="I70" s="337">
        <v>455.2</v>
      </c>
      <c r="J70" s="337">
        <v>354.4</v>
      </c>
      <c r="K70" s="338">
        <v>7247</v>
      </c>
    </row>
    <row r="71" spans="1:11" s="10" customFormat="1" ht="15" customHeight="1">
      <c r="A71" s="403" t="s">
        <v>470</v>
      </c>
      <c r="B71" s="337">
        <v>79213.399999999994</v>
      </c>
      <c r="C71" s="337">
        <v>288988</v>
      </c>
      <c r="D71" s="337">
        <v>243437.9</v>
      </c>
      <c r="E71" s="337">
        <v>1459.7</v>
      </c>
      <c r="F71" s="337">
        <f t="shared" si="1"/>
        <v>44090.400000000009</v>
      </c>
      <c r="G71" s="337">
        <v>4930.8</v>
      </c>
      <c r="H71" s="337">
        <v>8996.1</v>
      </c>
      <c r="I71" s="337">
        <v>4115.3999999999996</v>
      </c>
      <c r="J71" s="337">
        <v>3289.2</v>
      </c>
      <c r="K71" s="338">
        <v>26050.1</v>
      </c>
    </row>
    <row r="72" spans="1:11" ht="15" customHeight="1">
      <c r="A72" s="403" t="s">
        <v>471</v>
      </c>
      <c r="B72" s="337">
        <v>19213.7</v>
      </c>
      <c r="C72" s="337">
        <v>33337.699999999997</v>
      </c>
      <c r="D72" s="337">
        <v>29903.3</v>
      </c>
      <c r="E72" s="337">
        <v>158.69999999999999</v>
      </c>
      <c r="F72" s="337">
        <f t="shared" si="1"/>
        <v>3275.699999999998</v>
      </c>
      <c r="G72" s="337">
        <v>427.7</v>
      </c>
      <c r="H72" s="337">
        <v>584.1</v>
      </c>
      <c r="I72" s="337">
        <v>56.3</v>
      </c>
      <c r="J72" s="337">
        <v>50.3</v>
      </c>
      <c r="K72" s="338">
        <v>2207.6</v>
      </c>
    </row>
    <row r="73" spans="1:11" s="1" customFormat="1" ht="15" customHeight="1">
      <c r="A73" s="403" t="s">
        <v>472</v>
      </c>
      <c r="B73" s="337">
        <v>7019.2</v>
      </c>
      <c r="C73" s="337">
        <v>42036</v>
      </c>
      <c r="D73" s="337">
        <v>32200.1</v>
      </c>
      <c r="E73" s="337">
        <v>478.1</v>
      </c>
      <c r="F73" s="337">
        <f t="shared" si="1"/>
        <v>9357.8000000000011</v>
      </c>
      <c r="G73" s="337">
        <v>1171.0999999999999</v>
      </c>
      <c r="H73" s="337">
        <v>1951.8</v>
      </c>
      <c r="I73" s="337">
        <v>585.5</v>
      </c>
      <c r="J73" s="337"/>
      <c r="K73" s="338">
        <v>5649.4</v>
      </c>
    </row>
    <row r="74" spans="1:11" s="3" customFormat="1" ht="15" customHeight="1">
      <c r="A74" s="403" t="s">
        <v>473</v>
      </c>
      <c r="B74" s="337">
        <v>9382</v>
      </c>
      <c r="C74" s="337">
        <v>20164.400000000001</v>
      </c>
      <c r="D74" s="337">
        <v>17675.5</v>
      </c>
      <c r="E74" s="337">
        <v>288.7</v>
      </c>
      <c r="F74" s="337">
        <f t="shared" si="1"/>
        <v>2200.2000000000016</v>
      </c>
      <c r="G74" s="337">
        <v>1775</v>
      </c>
      <c r="H74" s="337">
        <v>1888.6</v>
      </c>
      <c r="I74" s="337">
        <v>219.4</v>
      </c>
      <c r="J74" s="337">
        <v>5.4</v>
      </c>
      <c r="K74" s="338">
        <v>-1678.4</v>
      </c>
    </row>
    <row r="75" spans="1:11" s="1" customFormat="1" ht="15" customHeight="1">
      <c r="A75" s="403" t="s">
        <v>474</v>
      </c>
      <c r="B75" s="337">
        <v>9382</v>
      </c>
      <c r="C75" s="337">
        <v>20164.400000000001</v>
      </c>
      <c r="D75" s="337">
        <v>17675.5</v>
      </c>
      <c r="E75" s="337">
        <v>288.7</v>
      </c>
      <c r="F75" s="337">
        <f t="shared" si="1"/>
        <v>2200.2000000000016</v>
      </c>
      <c r="G75" s="337">
        <v>1775</v>
      </c>
      <c r="H75" s="337">
        <v>1888.6</v>
      </c>
      <c r="I75" s="337">
        <v>219.4</v>
      </c>
      <c r="J75" s="337">
        <v>5.4</v>
      </c>
      <c r="K75" s="338">
        <v>-1678.4</v>
      </c>
    </row>
    <row r="76" spans="1:11" s="3" customFormat="1" ht="15" customHeight="1">
      <c r="A76" s="403" t="s">
        <v>475</v>
      </c>
      <c r="B76" s="337">
        <v>2986672.8</v>
      </c>
      <c r="C76" s="337">
        <v>8575962.5999999996</v>
      </c>
      <c r="D76" s="337">
        <v>7463635.4000000004</v>
      </c>
      <c r="E76" s="337">
        <v>23693.7</v>
      </c>
      <c r="F76" s="337">
        <f t="shared" si="1"/>
        <v>1088633.4999999993</v>
      </c>
      <c r="G76" s="337">
        <v>150224.4</v>
      </c>
      <c r="H76" s="337">
        <v>259028.2</v>
      </c>
      <c r="I76" s="337">
        <v>92519.4</v>
      </c>
      <c r="J76" s="337">
        <v>79464.3</v>
      </c>
      <c r="K76" s="338">
        <v>598572.19999999995</v>
      </c>
    </row>
    <row r="77" spans="1:11" s="1" customFormat="1" ht="15" customHeight="1">
      <c r="A77" s="403" t="s">
        <v>476</v>
      </c>
      <c r="B77" s="337">
        <v>158386</v>
      </c>
      <c r="C77" s="337">
        <v>614769</v>
      </c>
      <c r="D77" s="337">
        <v>543717.69999999995</v>
      </c>
      <c r="E77" s="337">
        <v>1618.6</v>
      </c>
      <c r="F77" s="337">
        <f t="shared" si="1"/>
        <v>69432.700000000041</v>
      </c>
      <c r="G77" s="337">
        <v>6447.5</v>
      </c>
      <c r="H77" s="337">
        <v>10850.5</v>
      </c>
      <c r="I77" s="337">
        <v>6213.2</v>
      </c>
      <c r="J77" s="337">
        <v>1324</v>
      </c>
      <c r="K77" s="338">
        <v>45854.400000000001</v>
      </c>
    </row>
    <row r="78" spans="1:11" s="1" customFormat="1" ht="15" customHeight="1">
      <c r="A78" s="403" t="s">
        <v>477</v>
      </c>
      <c r="B78" s="337">
        <v>128977.4</v>
      </c>
      <c r="C78" s="337">
        <v>647020</v>
      </c>
      <c r="D78" s="337">
        <v>591272.30000000005</v>
      </c>
      <c r="E78" s="337">
        <v>1776.2</v>
      </c>
      <c r="F78" s="337">
        <f t="shared" si="1"/>
        <v>53971.499999999956</v>
      </c>
      <c r="G78" s="337">
        <v>20936.599999999999</v>
      </c>
      <c r="H78" s="337">
        <v>16634.7</v>
      </c>
      <c r="I78" s="337">
        <v>9077.2000000000007</v>
      </c>
      <c r="J78" s="337">
        <v>2334</v>
      </c>
      <c r="K78" s="338">
        <v>7686.2</v>
      </c>
    </row>
    <row r="79" spans="1:11" s="10" customFormat="1" ht="15" customHeight="1">
      <c r="A79" s="403" t="s">
        <v>478</v>
      </c>
      <c r="B79" s="337">
        <v>39199.199999999997</v>
      </c>
      <c r="C79" s="337">
        <v>150396.1</v>
      </c>
      <c r="D79" s="337">
        <v>128689.9</v>
      </c>
      <c r="E79" s="337">
        <v>96.6</v>
      </c>
      <c r="F79" s="337">
        <f t="shared" si="1"/>
        <v>21609.600000000013</v>
      </c>
      <c r="G79" s="337">
        <v>862.2</v>
      </c>
      <c r="H79" s="337">
        <v>1679.5</v>
      </c>
      <c r="I79" s="337">
        <v>646.5</v>
      </c>
      <c r="J79" s="337">
        <v>608.4</v>
      </c>
      <c r="K79" s="338">
        <v>18597.599999999999</v>
      </c>
    </row>
    <row r="80" spans="1:11" ht="15" customHeight="1">
      <c r="A80" s="403" t="s">
        <v>479</v>
      </c>
      <c r="B80" s="337">
        <v>159653.5</v>
      </c>
      <c r="C80" s="337">
        <v>411202.4</v>
      </c>
      <c r="D80" s="337">
        <v>345458.8</v>
      </c>
      <c r="E80" s="337">
        <v>1124.5</v>
      </c>
      <c r="F80" s="337">
        <f t="shared" si="1"/>
        <v>64619.100000000035</v>
      </c>
      <c r="G80" s="337">
        <v>10838.7</v>
      </c>
      <c r="H80" s="337">
        <v>7860.2</v>
      </c>
      <c r="I80" s="337">
        <v>1894.7</v>
      </c>
      <c r="J80" s="337">
        <v>1785.1</v>
      </c>
      <c r="K80" s="338">
        <v>44125.9</v>
      </c>
    </row>
    <row r="81" spans="1:11" ht="15" customHeight="1">
      <c r="A81" s="403" t="s">
        <v>480</v>
      </c>
      <c r="B81" s="337">
        <v>1106900.1000000001</v>
      </c>
      <c r="C81" s="337">
        <v>2794281.4</v>
      </c>
      <c r="D81" s="337">
        <v>2422220.5</v>
      </c>
      <c r="E81" s="337">
        <v>5234.3</v>
      </c>
      <c r="F81" s="337">
        <f t="shared" si="1"/>
        <v>366826.59999999992</v>
      </c>
      <c r="G81" s="337">
        <v>43590.1</v>
      </c>
      <c r="H81" s="337">
        <v>113860.6</v>
      </c>
      <c r="I81" s="337">
        <v>53668.1</v>
      </c>
      <c r="J81" s="337">
        <v>50058.6</v>
      </c>
      <c r="K81" s="338">
        <v>161454.6</v>
      </c>
    </row>
    <row r="82" spans="1:11" ht="15" customHeight="1">
      <c r="A82" s="403" t="s">
        <v>481</v>
      </c>
      <c r="B82" s="337">
        <v>1337383.3999999999</v>
      </c>
      <c r="C82" s="337">
        <v>3503923.8</v>
      </c>
      <c r="D82" s="337">
        <v>3015555.1</v>
      </c>
      <c r="E82" s="337">
        <v>13456.5</v>
      </c>
      <c r="F82" s="337">
        <f t="shared" si="1"/>
        <v>474912.19999999972</v>
      </c>
      <c r="G82" s="337">
        <v>66264.899999999994</v>
      </c>
      <c r="H82" s="337">
        <v>104442.2</v>
      </c>
      <c r="I82" s="337">
        <v>20880.8</v>
      </c>
      <c r="J82" s="337">
        <v>23210</v>
      </c>
      <c r="K82" s="338">
        <v>288715.7</v>
      </c>
    </row>
    <row r="83" spans="1:11" s="3" customFormat="1" ht="15" customHeight="1">
      <c r="A83" s="403" t="s">
        <v>482</v>
      </c>
      <c r="B83" s="337">
        <v>56173.2</v>
      </c>
      <c r="C83" s="337">
        <v>454369.9</v>
      </c>
      <c r="D83" s="337">
        <v>416721.1</v>
      </c>
      <c r="E83" s="337">
        <v>387</v>
      </c>
      <c r="F83" s="337">
        <f t="shared" si="1"/>
        <v>37261.800000000047</v>
      </c>
      <c r="G83" s="337">
        <v>1284.4000000000001</v>
      </c>
      <c r="H83" s="337">
        <v>3700.5</v>
      </c>
      <c r="I83" s="337">
        <v>138.9</v>
      </c>
      <c r="J83" s="337">
        <v>144.19999999999999</v>
      </c>
      <c r="K83" s="338">
        <v>32137.8</v>
      </c>
    </row>
    <row r="84" spans="1:11" s="1" customFormat="1" ht="15" customHeight="1">
      <c r="A84" s="403" t="s">
        <v>483</v>
      </c>
      <c r="B84" s="337">
        <v>1172693.5</v>
      </c>
      <c r="C84" s="337">
        <v>2010803.7</v>
      </c>
      <c r="D84" s="337">
        <v>1395524.2</v>
      </c>
      <c r="E84" s="337">
        <v>14533.4</v>
      </c>
      <c r="F84" s="337">
        <f t="shared" si="1"/>
        <v>600746.1</v>
      </c>
      <c r="G84" s="337">
        <v>250844.79999999999</v>
      </c>
      <c r="H84" s="337">
        <v>100570.6</v>
      </c>
      <c r="I84" s="337">
        <v>15585</v>
      </c>
      <c r="J84" s="337">
        <v>10642.4</v>
      </c>
      <c r="K84" s="338">
        <v>237782</v>
      </c>
    </row>
    <row r="85" spans="1:11" s="1" customFormat="1" ht="15" customHeight="1">
      <c r="A85" s="403" t="s">
        <v>484</v>
      </c>
      <c r="B85" s="337">
        <v>90809.600000000006</v>
      </c>
      <c r="C85" s="337">
        <v>143538.5</v>
      </c>
      <c r="D85" s="337">
        <v>105563.3</v>
      </c>
      <c r="E85" s="337">
        <v>911</v>
      </c>
      <c r="F85" s="337">
        <f t="shared" si="1"/>
        <v>37064.199999999997</v>
      </c>
      <c r="G85" s="337">
        <v>5891.1</v>
      </c>
      <c r="H85" s="337">
        <v>11879.8</v>
      </c>
      <c r="I85" s="337">
        <v>1038.9000000000001</v>
      </c>
      <c r="J85" s="337">
        <v>1281.5</v>
      </c>
      <c r="K85" s="338">
        <v>18980.099999999999</v>
      </c>
    </row>
    <row r="86" spans="1:11" s="1" customFormat="1" ht="15" customHeight="1">
      <c r="A86" s="403" t="s">
        <v>485</v>
      </c>
      <c r="B86" s="337">
        <v>518002.7</v>
      </c>
      <c r="C86" s="337">
        <v>905170</v>
      </c>
      <c r="D86" s="337">
        <v>533540.6</v>
      </c>
      <c r="E86" s="337">
        <v>7582.4</v>
      </c>
      <c r="F86" s="337">
        <f t="shared" si="1"/>
        <v>364047</v>
      </c>
      <c r="G86" s="337">
        <v>192529</v>
      </c>
      <c r="H86" s="337">
        <v>55909.4</v>
      </c>
      <c r="I86" s="337">
        <v>5844.4</v>
      </c>
      <c r="J86" s="337">
        <v>3760.4</v>
      </c>
      <c r="K86" s="338">
        <v>110842.7</v>
      </c>
    </row>
    <row r="87" spans="1:11" s="10" customFormat="1" ht="15" customHeight="1">
      <c r="A87" s="403" t="s">
        <v>486</v>
      </c>
      <c r="B87" s="337">
        <v>128863.7</v>
      </c>
      <c r="C87" s="337">
        <v>160954.4</v>
      </c>
      <c r="D87" s="337">
        <v>81510.2</v>
      </c>
      <c r="E87" s="337">
        <v>1767.3</v>
      </c>
      <c r="F87" s="337">
        <f t="shared" si="1"/>
        <v>77676.899999999994</v>
      </c>
      <c r="G87" s="337">
        <v>36305.699999999997</v>
      </c>
      <c r="H87" s="337">
        <v>11601.2</v>
      </c>
      <c r="I87" s="337">
        <v>6387.6</v>
      </c>
      <c r="J87" s="337">
        <v>2463.9</v>
      </c>
      <c r="K87" s="338">
        <v>22861.1</v>
      </c>
    </row>
    <row r="88" spans="1:11" ht="15" customHeight="1">
      <c r="A88" s="403" t="s">
        <v>487</v>
      </c>
      <c r="B88" s="337">
        <v>391575.6</v>
      </c>
      <c r="C88" s="337">
        <v>670482.69999999995</v>
      </c>
      <c r="D88" s="337">
        <v>566327.80000000005</v>
      </c>
      <c r="E88" s="337">
        <v>2981.5</v>
      </c>
      <c r="F88" s="337">
        <f t="shared" si="1"/>
        <v>101173.39999999991</v>
      </c>
      <c r="G88" s="337">
        <v>12806.6</v>
      </c>
      <c r="H88" s="337">
        <v>16924.7</v>
      </c>
      <c r="I88" s="337">
        <v>1561.9</v>
      </c>
      <c r="J88" s="337">
        <v>2651.3</v>
      </c>
      <c r="K88" s="338">
        <v>71678.5</v>
      </c>
    </row>
    <row r="89" spans="1:11" ht="15" customHeight="1">
      <c r="A89" s="403" t="s">
        <v>488</v>
      </c>
      <c r="B89" s="337">
        <v>43441.9</v>
      </c>
      <c r="C89" s="337">
        <v>130658.1</v>
      </c>
      <c r="D89" s="337">
        <v>108582.3</v>
      </c>
      <c r="E89" s="337">
        <v>1291.2</v>
      </c>
      <c r="F89" s="337">
        <f t="shared" si="1"/>
        <v>20784.600000000002</v>
      </c>
      <c r="G89" s="337">
        <v>3312.4</v>
      </c>
      <c r="H89" s="337">
        <v>4255.5</v>
      </c>
      <c r="I89" s="337">
        <v>752.2</v>
      </c>
      <c r="J89" s="337">
        <v>485.3</v>
      </c>
      <c r="K89" s="338">
        <v>13419.6</v>
      </c>
    </row>
    <row r="90" spans="1:11" ht="15" customHeight="1">
      <c r="A90" s="403" t="s">
        <v>489</v>
      </c>
      <c r="B90" s="337">
        <v>292813.09999999998</v>
      </c>
      <c r="C90" s="337">
        <v>306989.59999999998</v>
      </c>
      <c r="D90" s="337">
        <v>266487</v>
      </c>
      <c r="E90" s="337">
        <v>1172.0999999999999</v>
      </c>
      <c r="F90" s="337">
        <f t="shared" si="1"/>
        <v>39330.499999999978</v>
      </c>
      <c r="G90" s="337">
        <v>5974.6</v>
      </c>
      <c r="H90" s="337">
        <v>14213.2</v>
      </c>
      <c r="I90" s="337">
        <v>-580.1</v>
      </c>
      <c r="J90" s="337">
        <v>64.7</v>
      </c>
      <c r="K90" s="338">
        <v>34497.5</v>
      </c>
    </row>
    <row r="91" spans="1:11" s="1" customFormat="1" ht="15" customHeight="1">
      <c r="A91" s="403" t="s">
        <v>490</v>
      </c>
      <c r="B91" s="337">
        <v>292813.09999999998</v>
      </c>
      <c r="C91" s="337">
        <v>306989.59999999998</v>
      </c>
      <c r="D91" s="337">
        <v>266487</v>
      </c>
      <c r="E91" s="337">
        <v>1172.0999999999999</v>
      </c>
      <c r="F91" s="337">
        <f t="shared" si="1"/>
        <v>39330.499999999978</v>
      </c>
      <c r="G91" s="337">
        <v>5974.6</v>
      </c>
      <c r="H91" s="337">
        <v>14213.2</v>
      </c>
      <c r="I91" s="337">
        <v>-580.1</v>
      </c>
      <c r="J91" s="337">
        <v>64.7</v>
      </c>
      <c r="K91" s="338">
        <v>34497.5</v>
      </c>
    </row>
    <row r="92" spans="1:11" s="3" customFormat="1" ht="15" customHeight="1">
      <c r="A92" s="403" t="s">
        <v>491</v>
      </c>
      <c r="B92" s="337">
        <v>1216270.8</v>
      </c>
      <c r="C92" s="337">
        <v>4543024.0999999996</v>
      </c>
      <c r="D92" s="337">
        <v>3924801.6</v>
      </c>
      <c r="E92" s="337">
        <v>15250.7</v>
      </c>
      <c r="F92" s="337">
        <f t="shared" si="1"/>
        <v>602971.79999999958</v>
      </c>
      <c r="G92" s="337">
        <v>89766.8</v>
      </c>
      <c r="H92" s="337">
        <v>108583.6</v>
      </c>
      <c r="I92" s="337">
        <v>49144.4</v>
      </c>
      <c r="J92" s="337">
        <v>50295</v>
      </c>
      <c r="K92" s="338">
        <v>359929.7</v>
      </c>
    </row>
    <row r="93" spans="1:11" s="1" customFormat="1" ht="15" customHeight="1">
      <c r="A93" s="403" t="s">
        <v>492</v>
      </c>
      <c r="B93" s="337">
        <v>715313.9</v>
      </c>
      <c r="C93" s="337">
        <v>2445418.1</v>
      </c>
      <c r="D93" s="337">
        <v>2057623.3</v>
      </c>
      <c r="E93" s="337">
        <v>11883.4</v>
      </c>
      <c r="F93" s="337">
        <f t="shared" si="1"/>
        <v>375911.4</v>
      </c>
      <c r="G93" s="337">
        <v>73864.7</v>
      </c>
      <c r="H93" s="337">
        <v>86570.6</v>
      </c>
      <c r="I93" s="337">
        <v>40432.800000000003</v>
      </c>
      <c r="J93" s="337">
        <v>42364.800000000003</v>
      </c>
      <c r="K93" s="338">
        <v>176777.2</v>
      </c>
    </row>
    <row r="94" spans="1:11" s="1" customFormat="1" ht="15" customHeight="1">
      <c r="A94" s="403" t="s">
        <v>493</v>
      </c>
      <c r="B94" s="337">
        <v>500956.9</v>
      </c>
      <c r="C94" s="337">
        <v>2097606</v>
      </c>
      <c r="D94" s="337">
        <v>1867178.3</v>
      </c>
      <c r="E94" s="337">
        <v>3367.3</v>
      </c>
      <c r="F94" s="337">
        <f t="shared" si="1"/>
        <v>227060.39999999997</v>
      </c>
      <c r="G94" s="337">
        <v>15902.1</v>
      </c>
      <c r="H94" s="337">
        <v>22013</v>
      </c>
      <c r="I94" s="337">
        <v>8711.6</v>
      </c>
      <c r="J94" s="337">
        <v>7930.2</v>
      </c>
      <c r="K94" s="338">
        <v>183152.5</v>
      </c>
    </row>
    <row r="95" spans="1:11" s="3" customFormat="1" ht="15" customHeight="1">
      <c r="A95" s="403" t="s">
        <v>494</v>
      </c>
      <c r="B95" s="337">
        <v>1544384.5</v>
      </c>
      <c r="C95" s="337">
        <v>5640222.2999999998</v>
      </c>
      <c r="D95" s="337">
        <v>4937058.9000000004</v>
      </c>
      <c r="E95" s="337">
        <v>14567.7</v>
      </c>
      <c r="F95" s="337">
        <f t="shared" si="1"/>
        <v>688595.69999999949</v>
      </c>
      <c r="G95" s="337">
        <v>48358.5</v>
      </c>
      <c r="H95" s="337">
        <v>96816</v>
      </c>
      <c r="I95" s="337">
        <v>32081.5</v>
      </c>
      <c r="J95" s="337">
        <v>22942.799999999999</v>
      </c>
      <c r="K95" s="338">
        <v>513932.5</v>
      </c>
    </row>
    <row r="96" spans="1:11" s="1" customFormat="1" ht="15" customHeight="1">
      <c r="A96" s="403" t="s">
        <v>495</v>
      </c>
      <c r="B96" s="337">
        <v>148585.1</v>
      </c>
      <c r="C96" s="337">
        <v>302274</v>
      </c>
      <c r="D96" s="337">
        <v>291628.5</v>
      </c>
      <c r="E96" s="337">
        <v>1466.3</v>
      </c>
      <c r="F96" s="337">
        <f t="shared" si="1"/>
        <v>9179.2000000000007</v>
      </c>
      <c r="G96" s="337">
        <v>5956.6</v>
      </c>
      <c r="H96" s="337">
        <v>20902.2</v>
      </c>
      <c r="I96" s="337">
        <v>11846.8</v>
      </c>
      <c r="J96" s="337">
        <v>8928</v>
      </c>
      <c r="K96" s="338">
        <v>-29164.6</v>
      </c>
    </row>
    <row r="97" spans="1:11" ht="15" customHeight="1">
      <c r="A97" s="403" t="s">
        <v>496</v>
      </c>
      <c r="B97" s="337">
        <v>199355.8</v>
      </c>
      <c r="C97" s="337">
        <v>544693.19999999995</v>
      </c>
      <c r="D97" s="337">
        <v>476922.2</v>
      </c>
      <c r="E97" s="337">
        <v>1061.5</v>
      </c>
      <c r="F97" s="337">
        <f t="shared" si="1"/>
        <v>66709.499999999942</v>
      </c>
      <c r="G97" s="337">
        <v>9462.1</v>
      </c>
      <c r="H97" s="337">
        <v>11631.6</v>
      </c>
      <c r="I97" s="337">
        <v>5891.8</v>
      </c>
      <c r="J97" s="337">
        <v>3174</v>
      </c>
      <c r="K97" s="338">
        <v>39707</v>
      </c>
    </row>
    <row r="98" spans="1:11" ht="15" customHeight="1">
      <c r="A98" s="403" t="s">
        <v>497</v>
      </c>
      <c r="B98" s="337">
        <v>858662.40000000002</v>
      </c>
      <c r="C98" s="337">
        <v>3669003.2</v>
      </c>
      <c r="D98" s="337">
        <v>3190830.2</v>
      </c>
      <c r="E98" s="337">
        <v>9560.2000000000007</v>
      </c>
      <c r="F98" s="337">
        <f t="shared" si="1"/>
        <v>468612.8</v>
      </c>
      <c r="G98" s="337">
        <v>10639.7</v>
      </c>
      <c r="H98" s="337">
        <v>37106.199999999997</v>
      </c>
      <c r="I98" s="337">
        <v>8785.7999999999993</v>
      </c>
      <c r="J98" s="337">
        <v>5892.9</v>
      </c>
      <c r="K98" s="338">
        <v>413085.2</v>
      </c>
    </row>
    <row r="99" spans="1:11" s="10" customFormat="1" ht="15" customHeight="1">
      <c r="A99" s="403" t="s">
        <v>498</v>
      </c>
      <c r="B99" s="337">
        <v>2630.4</v>
      </c>
      <c r="C99" s="337">
        <v>9840.7999999999993</v>
      </c>
      <c r="D99" s="337">
        <v>7814.7</v>
      </c>
      <c r="E99" s="337">
        <v>37.299999999999997</v>
      </c>
      <c r="F99" s="337">
        <f t="shared" si="1"/>
        <v>1988.7999999999995</v>
      </c>
      <c r="G99" s="337">
        <v>599.79999999999995</v>
      </c>
      <c r="H99" s="337">
        <v>624.1</v>
      </c>
      <c r="I99" s="337">
        <v>306.89999999999998</v>
      </c>
      <c r="J99" s="337"/>
      <c r="K99" s="338">
        <v>504.8</v>
      </c>
    </row>
    <row r="100" spans="1:11" s="3" customFormat="1" ht="15" customHeight="1">
      <c r="A100" s="403" t="s">
        <v>499</v>
      </c>
      <c r="B100" s="337">
        <v>155567.5</v>
      </c>
      <c r="C100" s="337">
        <v>514382.1</v>
      </c>
      <c r="D100" s="337">
        <v>428402.3</v>
      </c>
      <c r="E100" s="337">
        <v>1508.9</v>
      </c>
      <c r="F100" s="337">
        <f t="shared" si="1"/>
        <v>84470.9</v>
      </c>
      <c r="G100" s="337">
        <v>18434.7</v>
      </c>
      <c r="H100" s="337">
        <v>16045.1</v>
      </c>
      <c r="I100" s="337">
        <v>3942</v>
      </c>
      <c r="J100" s="337">
        <v>4065.6</v>
      </c>
      <c r="K100" s="338">
        <v>46994.5</v>
      </c>
    </row>
    <row r="101" spans="1:11" s="1" customFormat="1" ht="15" customHeight="1">
      <c r="A101" s="403" t="s">
        <v>500</v>
      </c>
      <c r="B101" s="337">
        <v>17987.2</v>
      </c>
      <c r="C101" s="337">
        <v>23575.3</v>
      </c>
      <c r="D101" s="337">
        <v>19868.7</v>
      </c>
      <c r="E101" s="337">
        <v>106.2</v>
      </c>
      <c r="F101" s="337">
        <f t="shared" si="1"/>
        <v>3600.3999999999987</v>
      </c>
      <c r="G101" s="337">
        <v>524.20000000000005</v>
      </c>
      <c r="H101" s="337">
        <v>462.6</v>
      </c>
      <c r="I101" s="337">
        <v>33.5</v>
      </c>
      <c r="J101" s="337">
        <v>2.4</v>
      </c>
      <c r="K101" s="338">
        <v>2611.3000000000002</v>
      </c>
    </row>
    <row r="102" spans="1:11" ht="15" customHeight="1">
      <c r="A102" s="403" t="s">
        <v>501</v>
      </c>
      <c r="B102" s="337">
        <v>89395.5</v>
      </c>
      <c r="C102" s="337">
        <v>148367.5</v>
      </c>
      <c r="D102" s="337">
        <v>131783.70000000001</v>
      </c>
      <c r="E102" s="337">
        <v>207.6</v>
      </c>
      <c r="F102" s="337">
        <f t="shared" si="1"/>
        <v>16376.199999999988</v>
      </c>
      <c r="G102" s="337">
        <v>1362</v>
      </c>
      <c r="H102" s="337">
        <v>5845.8</v>
      </c>
      <c r="I102" s="337">
        <v>770.9</v>
      </c>
      <c r="J102" s="337">
        <v>435.7</v>
      </c>
      <c r="K102" s="338">
        <v>8475.2000000000007</v>
      </c>
    </row>
    <row r="103" spans="1:11" s="1" customFormat="1" ht="15" customHeight="1">
      <c r="A103" s="403" t="s">
        <v>502</v>
      </c>
      <c r="B103" s="337">
        <v>10581.3</v>
      </c>
      <c r="C103" s="337">
        <v>92062.6</v>
      </c>
      <c r="D103" s="337">
        <v>86769.7</v>
      </c>
      <c r="E103" s="337">
        <v>91</v>
      </c>
      <c r="F103" s="337">
        <f t="shared" si="1"/>
        <v>5201.9000000000087</v>
      </c>
      <c r="G103" s="337">
        <v>105.6</v>
      </c>
      <c r="H103" s="337">
        <v>1425</v>
      </c>
      <c r="I103" s="337">
        <v>107.7</v>
      </c>
      <c r="J103" s="337">
        <v>80.7</v>
      </c>
      <c r="K103" s="338">
        <v>3572.5</v>
      </c>
    </row>
    <row r="104" spans="1:11" s="1" customFormat="1" ht="15" customHeight="1">
      <c r="A104" s="403" t="s">
        <v>503</v>
      </c>
      <c r="B104" s="337">
        <v>61619.3</v>
      </c>
      <c r="C104" s="337">
        <v>336023.6</v>
      </c>
      <c r="D104" s="337">
        <v>303038.90000000002</v>
      </c>
      <c r="E104" s="337">
        <v>528.70000000000005</v>
      </c>
      <c r="F104" s="337">
        <f t="shared" si="1"/>
        <v>32455.999999999953</v>
      </c>
      <c r="G104" s="337">
        <v>1273.8</v>
      </c>
      <c r="H104" s="337">
        <v>2773.4</v>
      </c>
      <c r="I104" s="337">
        <v>396.1</v>
      </c>
      <c r="J104" s="337">
        <v>363.5</v>
      </c>
      <c r="K104" s="338">
        <v>28146.6</v>
      </c>
    </row>
    <row r="105" spans="1:11" ht="15" customHeight="1">
      <c r="A105" s="403" t="s">
        <v>504</v>
      </c>
      <c r="B105" s="337">
        <v>616205.80000000005</v>
      </c>
      <c r="C105" s="337">
        <v>1778997.1</v>
      </c>
      <c r="D105" s="337">
        <v>1653650</v>
      </c>
      <c r="E105" s="337">
        <v>3754.2</v>
      </c>
      <c r="F105" s="337">
        <f t="shared" si="1"/>
        <v>121592.9000000001</v>
      </c>
      <c r="G105" s="337">
        <v>30589.5</v>
      </c>
      <c r="H105" s="337">
        <v>36518.5</v>
      </c>
      <c r="I105" s="337">
        <v>19000.5</v>
      </c>
      <c r="J105" s="337">
        <v>14257.4</v>
      </c>
      <c r="K105" s="338">
        <v>26929.200000000001</v>
      </c>
    </row>
    <row r="106" spans="1:11" s="1" customFormat="1" ht="15" customHeight="1">
      <c r="A106" s="403" t="s">
        <v>505</v>
      </c>
      <c r="B106" s="337">
        <v>5246.3</v>
      </c>
      <c r="C106" s="337">
        <v>115385.3</v>
      </c>
      <c r="D106" s="337">
        <v>107656.7</v>
      </c>
      <c r="E106" s="337">
        <v>131.69999999999999</v>
      </c>
      <c r="F106" s="337">
        <f t="shared" si="1"/>
        <v>7596.900000000006</v>
      </c>
      <c r="G106" s="337">
        <v>1119.7</v>
      </c>
      <c r="H106" s="337">
        <v>2276.5</v>
      </c>
      <c r="I106" s="337">
        <v>392.2</v>
      </c>
      <c r="J106" s="337">
        <v>88</v>
      </c>
      <c r="K106" s="338">
        <v>4166.5</v>
      </c>
    </row>
    <row r="107" spans="1:11" ht="15" customHeight="1">
      <c r="A107" s="403" t="s">
        <v>506</v>
      </c>
      <c r="B107" s="337">
        <v>80622.899999999994</v>
      </c>
      <c r="C107" s="337">
        <v>260458.7</v>
      </c>
      <c r="D107" s="337">
        <v>218270.8</v>
      </c>
      <c r="E107" s="337">
        <v>1007.3</v>
      </c>
      <c r="F107" s="337">
        <f t="shared" si="1"/>
        <v>41180.60000000002</v>
      </c>
      <c r="G107" s="337">
        <v>13830.1</v>
      </c>
      <c r="H107" s="337">
        <v>2953.2</v>
      </c>
      <c r="I107" s="337">
        <v>2385.8000000000002</v>
      </c>
      <c r="J107" s="337"/>
      <c r="K107" s="338">
        <v>22011.5</v>
      </c>
    </row>
    <row r="108" spans="1:11" ht="15" customHeight="1">
      <c r="A108" s="403" t="s">
        <v>507</v>
      </c>
      <c r="B108" s="337">
        <v>140457.5</v>
      </c>
      <c r="C108" s="337">
        <v>577448.1</v>
      </c>
      <c r="D108" s="337">
        <v>512944.6</v>
      </c>
      <c r="E108" s="337">
        <v>1050.5</v>
      </c>
      <c r="F108" s="337">
        <f t="shared" si="1"/>
        <v>63453</v>
      </c>
      <c r="G108" s="337">
        <v>3249.8</v>
      </c>
      <c r="H108" s="337">
        <v>7556.6</v>
      </c>
      <c r="I108" s="337">
        <v>3006.9</v>
      </c>
      <c r="J108" s="337">
        <v>2061.1</v>
      </c>
      <c r="K108" s="338">
        <v>49875.8</v>
      </c>
    </row>
    <row r="109" spans="1:11" s="10" customFormat="1" ht="15" customHeight="1">
      <c r="A109" s="403" t="s">
        <v>508</v>
      </c>
      <c r="B109" s="337">
        <v>389879.1</v>
      </c>
      <c r="C109" s="337">
        <v>825705</v>
      </c>
      <c r="D109" s="337">
        <v>814777.9</v>
      </c>
      <c r="E109" s="337">
        <v>1564.7</v>
      </c>
      <c r="F109" s="337">
        <f t="shared" si="1"/>
        <v>9362.399999999976</v>
      </c>
      <c r="G109" s="337">
        <v>12389.9</v>
      </c>
      <c r="H109" s="337">
        <v>23732.2</v>
      </c>
      <c r="I109" s="337">
        <v>13215.6</v>
      </c>
      <c r="J109" s="337">
        <v>12108.3</v>
      </c>
      <c r="K109" s="338">
        <v>-49124.6</v>
      </c>
    </row>
    <row r="110" spans="1:11" s="3" customFormat="1" ht="15" customHeight="1">
      <c r="A110" s="403" t="s">
        <v>509</v>
      </c>
      <c r="B110" s="337">
        <v>6413840.5999999996</v>
      </c>
      <c r="C110" s="337">
        <v>18991296.899999999</v>
      </c>
      <c r="D110" s="337">
        <v>17093242.399999999</v>
      </c>
      <c r="E110" s="337">
        <v>36903.4</v>
      </c>
      <c r="F110" s="337">
        <f t="shared" si="1"/>
        <v>1861151.1</v>
      </c>
      <c r="G110" s="337">
        <v>133781.20000000001</v>
      </c>
      <c r="H110" s="337">
        <v>241319.9</v>
      </c>
      <c r="I110" s="337">
        <v>143055.20000000001</v>
      </c>
      <c r="J110" s="337">
        <v>64925.3</v>
      </c>
      <c r="K110" s="338">
        <v>1343154.7</v>
      </c>
    </row>
    <row r="111" spans="1:11" ht="15" customHeight="1">
      <c r="A111" s="403" t="s">
        <v>510</v>
      </c>
      <c r="B111" s="337">
        <v>8005.3</v>
      </c>
      <c r="C111" s="337">
        <v>93385.2</v>
      </c>
      <c r="D111" s="337">
        <v>88679.2</v>
      </c>
      <c r="E111" s="337">
        <v>5.8</v>
      </c>
      <c r="F111" s="337">
        <f t="shared" si="1"/>
        <v>4700.2</v>
      </c>
      <c r="G111" s="337">
        <v>485.7</v>
      </c>
      <c r="H111" s="337">
        <v>1960.4</v>
      </c>
      <c r="I111" s="337">
        <v>1210</v>
      </c>
      <c r="J111" s="337">
        <v>96.8</v>
      </c>
      <c r="K111" s="338">
        <v>1114.5</v>
      </c>
    </row>
    <row r="112" spans="1:11" s="1" customFormat="1" ht="15" customHeight="1">
      <c r="A112" s="403" t="s">
        <v>511</v>
      </c>
      <c r="B112" s="337">
        <v>475152.6</v>
      </c>
      <c r="C112" s="337">
        <v>5439788.7000000002</v>
      </c>
      <c r="D112" s="337">
        <v>5309902.4000000004</v>
      </c>
      <c r="E112" s="337">
        <v>1100.5999999999999</v>
      </c>
      <c r="F112" s="337">
        <f t="shared" si="1"/>
        <v>128785.69999999981</v>
      </c>
      <c r="G112" s="337">
        <v>10913.9</v>
      </c>
      <c r="H112" s="337">
        <v>57394.2</v>
      </c>
      <c r="I112" s="337">
        <v>32187</v>
      </c>
      <c r="J112" s="337">
        <v>32713.1</v>
      </c>
      <c r="K112" s="338">
        <v>34198.6</v>
      </c>
    </row>
    <row r="113" spans="1:11" s="3" customFormat="1" ht="15" customHeight="1">
      <c r="A113" s="403" t="s">
        <v>512</v>
      </c>
      <c r="B113" s="337">
        <v>62319.5</v>
      </c>
      <c r="C113" s="337">
        <v>518413.4</v>
      </c>
      <c r="D113" s="337">
        <v>488204.6</v>
      </c>
      <c r="E113" s="337">
        <v>712.2</v>
      </c>
      <c r="F113" s="337">
        <f t="shared" si="1"/>
        <v>29496.600000000046</v>
      </c>
      <c r="G113" s="337">
        <v>2584.1999999999998</v>
      </c>
      <c r="H113" s="337">
        <v>9076.1</v>
      </c>
      <c r="I113" s="337">
        <v>2320.1</v>
      </c>
      <c r="J113" s="337">
        <v>2429.5</v>
      </c>
      <c r="K113" s="338">
        <v>15540.4</v>
      </c>
    </row>
    <row r="114" spans="1:11" s="10" customFormat="1" ht="15" customHeight="1">
      <c r="A114" s="403" t="s">
        <v>513</v>
      </c>
      <c r="B114" s="337">
        <v>34832.1</v>
      </c>
      <c r="C114" s="337">
        <v>94428.5</v>
      </c>
      <c r="D114" s="337">
        <v>83230.7</v>
      </c>
      <c r="E114" s="337">
        <v>212.1</v>
      </c>
      <c r="F114" s="337">
        <f t="shared" si="1"/>
        <v>10985.700000000003</v>
      </c>
      <c r="G114" s="337">
        <v>815.4</v>
      </c>
      <c r="H114" s="337">
        <v>2623.2</v>
      </c>
      <c r="I114" s="337">
        <v>813.4</v>
      </c>
      <c r="J114" s="337">
        <v>547.4</v>
      </c>
      <c r="K114" s="338">
        <v>6880.6</v>
      </c>
    </row>
    <row r="115" spans="1:11" ht="15" customHeight="1">
      <c r="A115" s="403" t="s">
        <v>514</v>
      </c>
      <c r="B115" s="337">
        <v>5833531.0999999996</v>
      </c>
      <c r="C115" s="337">
        <v>12845281.1</v>
      </c>
      <c r="D115" s="337">
        <v>11123225.5</v>
      </c>
      <c r="E115" s="337">
        <v>34872.699999999997</v>
      </c>
      <c r="F115" s="337">
        <f t="shared" si="1"/>
        <v>1687182.8999999997</v>
      </c>
      <c r="G115" s="337">
        <v>118982</v>
      </c>
      <c r="H115" s="337">
        <v>170266</v>
      </c>
      <c r="I115" s="337">
        <v>106524.7</v>
      </c>
      <c r="J115" s="337">
        <v>29138.5</v>
      </c>
      <c r="K115" s="338">
        <v>1285420.6000000001</v>
      </c>
    </row>
    <row r="116" spans="1:11" s="1" customFormat="1" ht="15" customHeight="1">
      <c r="A116" s="403" t="s">
        <v>515</v>
      </c>
      <c r="B116" s="337">
        <v>1313636.8</v>
      </c>
      <c r="C116" s="337">
        <v>5047430.7</v>
      </c>
      <c r="D116" s="337">
        <v>4558903.5999999996</v>
      </c>
      <c r="E116" s="337">
        <v>10142.1</v>
      </c>
      <c r="F116" s="337">
        <f t="shared" si="1"/>
        <v>478385.00000000058</v>
      </c>
      <c r="G116" s="337">
        <v>48524.6</v>
      </c>
      <c r="H116" s="337">
        <v>76634.8</v>
      </c>
      <c r="I116" s="337">
        <v>31482.3</v>
      </c>
      <c r="J116" s="337">
        <v>24010.5</v>
      </c>
      <c r="K116" s="338">
        <v>325927.7</v>
      </c>
    </row>
    <row r="117" spans="1:11" s="1" customFormat="1" ht="15" customHeight="1">
      <c r="A117" s="403" t="s">
        <v>516</v>
      </c>
      <c r="B117" s="337">
        <v>146164.29999999999</v>
      </c>
      <c r="C117" s="337">
        <v>795416</v>
      </c>
      <c r="D117" s="337">
        <v>726680.1</v>
      </c>
      <c r="E117" s="337">
        <v>1048.5</v>
      </c>
      <c r="F117" s="337">
        <f t="shared" si="1"/>
        <v>67687.400000000023</v>
      </c>
      <c r="G117" s="337">
        <v>6132</v>
      </c>
      <c r="H117" s="337">
        <v>9202.2000000000007</v>
      </c>
      <c r="I117" s="337">
        <v>6735.5</v>
      </c>
      <c r="J117" s="337">
        <v>2913.4</v>
      </c>
      <c r="K117" s="338">
        <v>45696.7</v>
      </c>
    </row>
    <row r="118" spans="1:11" s="1" customFormat="1" ht="15" customHeight="1">
      <c r="A118" s="403" t="s">
        <v>517</v>
      </c>
      <c r="B118" s="337">
        <v>50480.1</v>
      </c>
      <c r="C118" s="337">
        <v>385749.2</v>
      </c>
      <c r="D118" s="337">
        <v>326651.2</v>
      </c>
      <c r="E118" s="337">
        <v>1083.8</v>
      </c>
      <c r="F118" s="337">
        <f t="shared" si="1"/>
        <v>58014.2</v>
      </c>
      <c r="G118" s="337">
        <v>7110.6</v>
      </c>
      <c r="H118" s="337">
        <v>10872.2</v>
      </c>
      <c r="I118" s="337">
        <v>2857</v>
      </c>
      <c r="J118" s="337">
        <v>1322.6</v>
      </c>
      <c r="K118" s="338">
        <v>37175.300000000003</v>
      </c>
    </row>
    <row r="119" spans="1:11" ht="15" customHeight="1">
      <c r="A119" s="403" t="s">
        <v>518</v>
      </c>
      <c r="B119" s="337">
        <v>121473.9</v>
      </c>
      <c r="C119" s="337">
        <v>521245.4</v>
      </c>
      <c r="D119" s="337">
        <v>469312.4</v>
      </c>
      <c r="E119" s="337">
        <v>708.6</v>
      </c>
      <c r="F119" s="337">
        <f t="shared" si="1"/>
        <v>51224.4</v>
      </c>
      <c r="G119" s="337">
        <v>4111.2</v>
      </c>
      <c r="H119" s="337">
        <v>4744.8999999999996</v>
      </c>
      <c r="I119" s="337">
        <v>2921.4</v>
      </c>
      <c r="J119" s="337">
        <v>2277.8000000000002</v>
      </c>
      <c r="K119" s="338">
        <v>40128.400000000001</v>
      </c>
    </row>
    <row r="120" spans="1:11" s="10" customFormat="1" ht="15" customHeight="1">
      <c r="A120" s="403" t="s">
        <v>519</v>
      </c>
      <c r="B120" s="337">
        <v>1404.5</v>
      </c>
      <c r="C120" s="337">
        <v>7321</v>
      </c>
      <c r="D120" s="337">
        <v>7049.1</v>
      </c>
      <c r="E120" s="337">
        <v>6.2</v>
      </c>
      <c r="F120" s="337">
        <f t="shared" si="1"/>
        <v>265.69999999999965</v>
      </c>
      <c r="G120" s="337">
        <v>83</v>
      </c>
      <c r="H120" s="337">
        <v>84.5</v>
      </c>
      <c r="I120" s="337">
        <v>26.1</v>
      </c>
      <c r="J120" s="337">
        <v>26.1</v>
      </c>
      <c r="K120" s="338">
        <v>72.099999999999994</v>
      </c>
    </row>
    <row r="121" spans="1:11" s="1" customFormat="1" ht="15" customHeight="1">
      <c r="A121" s="403" t="s">
        <v>520</v>
      </c>
      <c r="B121" s="337">
        <v>88824.3</v>
      </c>
      <c r="C121" s="337">
        <v>368283.2</v>
      </c>
      <c r="D121" s="337">
        <v>322215.40000000002</v>
      </c>
      <c r="E121" s="337">
        <v>796.8</v>
      </c>
      <c r="F121" s="337">
        <f t="shared" si="1"/>
        <v>45270.999999999985</v>
      </c>
      <c r="G121" s="337">
        <v>3619.6</v>
      </c>
      <c r="H121" s="337">
        <v>10579.1</v>
      </c>
      <c r="I121" s="337">
        <v>1149.7</v>
      </c>
      <c r="J121" s="337">
        <v>1191.4000000000001</v>
      </c>
      <c r="K121" s="338">
        <v>31099.8</v>
      </c>
    </row>
    <row r="122" spans="1:11" s="1" customFormat="1" ht="15" customHeight="1">
      <c r="A122" s="403" t="s">
        <v>521</v>
      </c>
      <c r="B122" s="337">
        <v>18770.599999999999</v>
      </c>
      <c r="C122" s="337">
        <v>71107.199999999997</v>
      </c>
      <c r="D122" s="337">
        <v>62528.7</v>
      </c>
      <c r="E122" s="337">
        <v>131.1</v>
      </c>
      <c r="F122" s="337">
        <f t="shared" si="1"/>
        <v>8447.4</v>
      </c>
      <c r="G122" s="337">
        <v>1376.6</v>
      </c>
      <c r="H122" s="337">
        <v>2129.4</v>
      </c>
      <c r="I122" s="337">
        <v>133.4</v>
      </c>
      <c r="J122" s="337">
        <v>78.2</v>
      </c>
      <c r="K122" s="338">
        <v>4811.6000000000004</v>
      </c>
    </row>
    <row r="123" spans="1:11" s="3" customFormat="1" ht="15" customHeight="1">
      <c r="A123" s="403" t="s">
        <v>522</v>
      </c>
      <c r="B123" s="337">
        <v>97199.7</v>
      </c>
      <c r="C123" s="337">
        <v>881928.6</v>
      </c>
      <c r="D123" s="337">
        <v>849196.2</v>
      </c>
      <c r="E123" s="337">
        <v>348</v>
      </c>
      <c r="F123" s="337">
        <f t="shared" si="1"/>
        <v>32384.400000000023</v>
      </c>
      <c r="G123" s="337">
        <v>2372.6</v>
      </c>
      <c r="H123" s="337">
        <v>3313.7</v>
      </c>
      <c r="I123" s="337">
        <v>1403.4</v>
      </c>
      <c r="J123" s="337">
        <v>1771</v>
      </c>
      <c r="K123" s="338">
        <v>25264.7</v>
      </c>
    </row>
    <row r="124" spans="1:11" ht="15" customHeight="1">
      <c r="A124" s="403" t="s">
        <v>523</v>
      </c>
      <c r="B124" s="337">
        <v>789319.4</v>
      </c>
      <c r="C124" s="337">
        <v>2016380.1</v>
      </c>
      <c r="D124" s="337">
        <v>1795270.5</v>
      </c>
      <c r="E124" s="337">
        <v>6019.1</v>
      </c>
      <c r="F124" s="337">
        <f t="shared" si="1"/>
        <v>215090.50000000009</v>
      </c>
      <c r="G124" s="337">
        <v>23719</v>
      </c>
      <c r="H124" s="337">
        <v>35708.800000000003</v>
      </c>
      <c r="I124" s="337">
        <v>16255.8</v>
      </c>
      <c r="J124" s="337">
        <v>14430</v>
      </c>
      <c r="K124" s="338">
        <v>141679.1</v>
      </c>
    </row>
    <row r="125" spans="1:11" ht="15" customHeight="1">
      <c r="A125" s="403" t="s">
        <v>524</v>
      </c>
      <c r="B125" s="337">
        <v>2510895.2999999998</v>
      </c>
      <c r="C125" s="337">
        <v>6233286.7000000002</v>
      </c>
      <c r="D125" s="337">
        <v>5315622.7</v>
      </c>
      <c r="E125" s="337">
        <v>25884.799999999999</v>
      </c>
      <c r="F125" s="337">
        <f t="shared" si="1"/>
        <v>891779.2</v>
      </c>
      <c r="G125" s="337">
        <v>130046.6</v>
      </c>
      <c r="H125" s="337">
        <v>185152.4</v>
      </c>
      <c r="I125" s="337">
        <v>40783.800000000003</v>
      </c>
      <c r="J125" s="337">
        <v>35006.199999999997</v>
      </c>
      <c r="K125" s="338">
        <v>544999.9</v>
      </c>
    </row>
    <row r="126" spans="1:11" s="1" customFormat="1" ht="15" customHeight="1">
      <c r="A126" s="403" t="s">
        <v>525</v>
      </c>
      <c r="B126" s="337">
        <v>386188.2</v>
      </c>
      <c r="C126" s="337">
        <v>1366649.5</v>
      </c>
      <c r="D126" s="337">
        <v>1214160.7</v>
      </c>
      <c r="E126" s="337">
        <v>3806.4</v>
      </c>
      <c r="F126" s="337">
        <f t="shared" si="1"/>
        <v>148682.40000000005</v>
      </c>
      <c r="G126" s="337">
        <v>26904</v>
      </c>
      <c r="H126" s="337">
        <v>26809.7</v>
      </c>
      <c r="I126" s="337">
        <v>9168.9</v>
      </c>
      <c r="J126" s="337">
        <v>8555.2000000000007</v>
      </c>
      <c r="K126" s="338">
        <v>87092.5</v>
      </c>
    </row>
    <row r="127" spans="1:11" s="1" customFormat="1" ht="15" customHeight="1">
      <c r="A127" s="403" t="s">
        <v>526</v>
      </c>
      <c r="B127" s="337">
        <v>193285</v>
      </c>
      <c r="C127" s="337">
        <v>1143961.1000000001</v>
      </c>
      <c r="D127" s="337">
        <v>1040354.1</v>
      </c>
      <c r="E127" s="337">
        <v>1139.2</v>
      </c>
      <c r="F127" s="337">
        <f t="shared" si="1"/>
        <v>102467.80000000012</v>
      </c>
      <c r="G127" s="337">
        <v>3168.2</v>
      </c>
      <c r="H127" s="337">
        <v>8447.6</v>
      </c>
      <c r="I127" s="337">
        <v>2800.4</v>
      </c>
      <c r="J127" s="337">
        <v>1917.6</v>
      </c>
      <c r="K127" s="338">
        <v>87812.2</v>
      </c>
    </row>
    <row r="128" spans="1:11" s="3" customFormat="1" ht="15" customHeight="1">
      <c r="A128" s="403" t="s">
        <v>527</v>
      </c>
      <c r="B128" s="337">
        <v>175761.3</v>
      </c>
      <c r="C128" s="337">
        <v>260382.1</v>
      </c>
      <c r="D128" s="337">
        <v>212591.3</v>
      </c>
      <c r="E128" s="337">
        <v>4229.3</v>
      </c>
      <c r="F128" s="337">
        <f t="shared" si="1"/>
        <v>43561.500000000015</v>
      </c>
      <c r="G128" s="337">
        <v>3916</v>
      </c>
      <c r="H128" s="337">
        <v>8380.2999999999993</v>
      </c>
      <c r="I128" s="337">
        <v>3770.9</v>
      </c>
      <c r="J128" s="337">
        <v>3220.7</v>
      </c>
      <c r="K128" s="338">
        <v>27825.200000000001</v>
      </c>
    </row>
    <row r="129" spans="1:11" s="10" customFormat="1" ht="15" customHeight="1">
      <c r="A129" s="403" t="s">
        <v>528</v>
      </c>
      <c r="B129" s="337">
        <v>365721.5</v>
      </c>
      <c r="C129" s="337">
        <v>782029.6</v>
      </c>
      <c r="D129" s="337">
        <v>682518.1</v>
      </c>
      <c r="E129" s="337">
        <v>2685</v>
      </c>
      <c r="F129" s="337">
        <f t="shared" si="1"/>
        <v>96826.5</v>
      </c>
      <c r="G129" s="337">
        <v>11620.7</v>
      </c>
      <c r="H129" s="337">
        <v>27861.3</v>
      </c>
      <c r="I129" s="337">
        <v>4489.7</v>
      </c>
      <c r="J129" s="337">
        <v>2983.2</v>
      </c>
      <c r="K129" s="338">
        <v>51937.1</v>
      </c>
    </row>
    <row r="130" spans="1:11" ht="15" customHeight="1">
      <c r="A130" s="403" t="s">
        <v>529</v>
      </c>
      <c r="B130" s="337">
        <v>188076</v>
      </c>
      <c r="C130" s="337">
        <v>287336.5</v>
      </c>
      <c r="D130" s="337">
        <v>240625.3</v>
      </c>
      <c r="E130" s="337">
        <v>1859.2</v>
      </c>
      <c r="F130" s="337">
        <f t="shared" si="1"/>
        <v>44852.000000000015</v>
      </c>
      <c r="G130" s="337">
        <v>6354.5</v>
      </c>
      <c r="H130" s="337">
        <v>17680.8</v>
      </c>
      <c r="I130" s="337">
        <v>3933.4</v>
      </c>
      <c r="J130" s="337">
        <v>2793.3</v>
      </c>
      <c r="K130" s="338">
        <v>17349.900000000001</v>
      </c>
    </row>
    <row r="131" spans="1:11" ht="15" customHeight="1">
      <c r="A131" s="403" t="s">
        <v>530</v>
      </c>
      <c r="B131" s="337">
        <v>644723.69999999995</v>
      </c>
      <c r="C131" s="337">
        <v>1184334.3</v>
      </c>
      <c r="D131" s="337">
        <v>922908.6</v>
      </c>
      <c r="E131" s="337">
        <v>7407.4</v>
      </c>
      <c r="F131" s="337">
        <f t="shared" si="1"/>
        <v>254018.30000000008</v>
      </c>
      <c r="G131" s="337">
        <v>61522.3</v>
      </c>
      <c r="H131" s="337">
        <v>63477.3</v>
      </c>
      <c r="I131" s="337">
        <v>11413.8</v>
      </c>
      <c r="J131" s="337">
        <v>9116.4</v>
      </c>
      <c r="K131" s="338">
        <v>124637.4</v>
      </c>
    </row>
    <row r="132" spans="1:11" s="1" customFormat="1" ht="15" customHeight="1">
      <c r="A132" s="403" t="s">
        <v>531</v>
      </c>
      <c r="B132" s="337">
        <v>2737.9</v>
      </c>
      <c r="C132" s="337">
        <v>2041.2</v>
      </c>
      <c r="D132" s="337">
        <v>861.5</v>
      </c>
      <c r="E132" s="337">
        <v>19.100000000000001</v>
      </c>
      <c r="F132" s="337">
        <f t="shared" si="1"/>
        <v>1160.6000000000001</v>
      </c>
      <c r="G132" s="337">
        <v>523.6</v>
      </c>
      <c r="H132" s="337">
        <v>936.6</v>
      </c>
      <c r="I132" s="337"/>
      <c r="J132" s="337">
        <v>9.4</v>
      </c>
      <c r="K132" s="338">
        <v>-299.60000000000002</v>
      </c>
    </row>
    <row r="133" spans="1:11" ht="15" customHeight="1">
      <c r="A133" s="403" t="s">
        <v>532</v>
      </c>
      <c r="B133" s="337">
        <v>476070</v>
      </c>
      <c r="C133" s="337">
        <v>1013627.2</v>
      </c>
      <c r="D133" s="337">
        <v>826854.8</v>
      </c>
      <c r="E133" s="337">
        <v>4667.8999999999996</v>
      </c>
      <c r="F133" s="337">
        <f t="shared" si="1"/>
        <v>182104.49999999991</v>
      </c>
      <c r="G133" s="337">
        <v>15252.8</v>
      </c>
      <c r="H133" s="337">
        <v>30613.200000000001</v>
      </c>
      <c r="I133" s="337">
        <v>5032.8</v>
      </c>
      <c r="J133" s="337">
        <v>6309.5</v>
      </c>
      <c r="K133" s="338">
        <v>132262.5</v>
      </c>
    </row>
    <row r="134" spans="1:11" ht="15" customHeight="1">
      <c r="A134" s="403" t="s">
        <v>533</v>
      </c>
      <c r="B134" s="337">
        <v>78331.7</v>
      </c>
      <c r="C134" s="337">
        <v>192925.2</v>
      </c>
      <c r="D134" s="337">
        <v>174748.3</v>
      </c>
      <c r="E134" s="337">
        <v>71.3</v>
      </c>
      <c r="F134" s="337">
        <f t="shared" ref="F134:F191" si="2">C134-D134-E134</f>
        <v>18105.600000000024</v>
      </c>
      <c r="G134" s="337">
        <v>784.5</v>
      </c>
      <c r="H134" s="337">
        <v>945.6</v>
      </c>
      <c r="I134" s="337">
        <v>173.8</v>
      </c>
      <c r="J134" s="337">
        <v>100.9</v>
      </c>
      <c r="K134" s="338">
        <v>16382.7</v>
      </c>
    </row>
    <row r="135" spans="1:11" ht="15" customHeight="1">
      <c r="A135" s="403" t="s">
        <v>534</v>
      </c>
      <c r="B135" s="337">
        <v>3488462</v>
      </c>
      <c r="C135" s="337">
        <v>7800494.5</v>
      </c>
      <c r="D135" s="337">
        <v>6536519.0999999996</v>
      </c>
      <c r="E135" s="337">
        <v>23277.9</v>
      </c>
      <c r="F135" s="337">
        <f t="shared" si="2"/>
        <v>1240697.5000000005</v>
      </c>
      <c r="G135" s="337">
        <v>151874.29999999999</v>
      </c>
      <c r="H135" s="337">
        <v>239373.4</v>
      </c>
      <c r="I135" s="337">
        <v>53652.6</v>
      </c>
      <c r="J135" s="337">
        <v>62468.1</v>
      </c>
      <c r="K135" s="338">
        <v>822711.8</v>
      </c>
    </row>
    <row r="136" spans="1:11" s="1" customFormat="1" ht="15" customHeight="1">
      <c r="A136" s="403" t="s">
        <v>535</v>
      </c>
      <c r="B136" s="337">
        <v>2738320.7</v>
      </c>
      <c r="C136" s="337">
        <v>5477171</v>
      </c>
      <c r="D136" s="337">
        <v>4540648.0999999996</v>
      </c>
      <c r="E136" s="337">
        <v>17037.599999999999</v>
      </c>
      <c r="F136" s="337">
        <f t="shared" si="2"/>
        <v>919485.3000000004</v>
      </c>
      <c r="G136" s="337">
        <v>115398.6</v>
      </c>
      <c r="H136" s="337">
        <v>173594.6</v>
      </c>
      <c r="I136" s="337">
        <v>31909.599999999999</v>
      </c>
      <c r="J136" s="337">
        <v>38510.1</v>
      </c>
      <c r="K136" s="338">
        <v>616291.9</v>
      </c>
    </row>
    <row r="137" spans="1:11" s="1" customFormat="1" ht="15" customHeight="1">
      <c r="A137" s="403" t="s">
        <v>536</v>
      </c>
      <c r="B137" s="337">
        <v>239430.1</v>
      </c>
      <c r="C137" s="337">
        <v>880114.5</v>
      </c>
      <c r="D137" s="337">
        <v>767464.9</v>
      </c>
      <c r="E137" s="337">
        <v>1151.5</v>
      </c>
      <c r="F137" s="337">
        <f t="shared" si="2"/>
        <v>111498.09999999998</v>
      </c>
      <c r="G137" s="337">
        <v>18426.099999999999</v>
      </c>
      <c r="H137" s="337">
        <v>25847</v>
      </c>
      <c r="I137" s="337">
        <v>6382.6</v>
      </c>
      <c r="J137" s="337">
        <v>8843.6</v>
      </c>
      <c r="K137" s="338">
        <v>63741.9</v>
      </c>
    </row>
    <row r="138" spans="1:11" ht="15" customHeight="1">
      <c r="A138" s="403" t="s">
        <v>537</v>
      </c>
      <c r="B138" s="337">
        <v>19234.2</v>
      </c>
      <c r="C138" s="337">
        <v>65863.8</v>
      </c>
      <c r="D138" s="337">
        <v>60280.9</v>
      </c>
      <c r="E138" s="337">
        <v>151.30000000000001</v>
      </c>
      <c r="F138" s="337">
        <f t="shared" si="2"/>
        <v>5431.6000000000013</v>
      </c>
      <c r="G138" s="337">
        <v>154.4</v>
      </c>
      <c r="H138" s="337">
        <v>976.7</v>
      </c>
      <c r="I138" s="337">
        <v>175</v>
      </c>
      <c r="J138" s="337">
        <v>135.9</v>
      </c>
      <c r="K138" s="338">
        <v>3991.5</v>
      </c>
    </row>
    <row r="139" spans="1:11" s="10" customFormat="1" ht="15" customHeight="1">
      <c r="A139" s="403" t="s">
        <v>538</v>
      </c>
      <c r="B139" s="337">
        <v>43813.5</v>
      </c>
      <c r="C139" s="337">
        <v>157323.4</v>
      </c>
      <c r="D139" s="337">
        <v>138720.9</v>
      </c>
      <c r="E139" s="337">
        <v>374.5</v>
      </c>
      <c r="F139" s="337">
        <f t="shared" si="2"/>
        <v>18228</v>
      </c>
      <c r="G139" s="337">
        <v>3010.3</v>
      </c>
      <c r="H139" s="337">
        <v>3549.4</v>
      </c>
      <c r="I139" s="337">
        <v>501.9</v>
      </c>
      <c r="J139" s="337">
        <v>447.6</v>
      </c>
      <c r="K139" s="338">
        <v>11289.7</v>
      </c>
    </row>
    <row r="140" spans="1:11" s="1" customFormat="1" ht="15" customHeight="1">
      <c r="A140" s="403" t="s">
        <v>539</v>
      </c>
      <c r="B140" s="337">
        <v>85924.7</v>
      </c>
      <c r="C140" s="337">
        <v>167356.20000000001</v>
      </c>
      <c r="D140" s="337">
        <v>138057.70000000001</v>
      </c>
      <c r="E140" s="337">
        <v>791.8</v>
      </c>
      <c r="F140" s="337">
        <f t="shared" si="2"/>
        <v>28506.7</v>
      </c>
      <c r="G140" s="337">
        <v>2346.6</v>
      </c>
      <c r="H140" s="337">
        <v>7134.3</v>
      </c>
      <c r="I140" s="337">
        <v>-298.7</v>
      </c>
      <c r="J140" s="337">
        <v>467.7</v>
      </c>
      <c r="K140" s="338">
        <v>19242.599999999999</v>
      </c>
    </row>
    <row r="141" spans="1:11" ht="15" customHeight="1">
      <c r="A141" s="403" t="s">
        <v>540</v>
      </c>
      <c r="B141" s="337">
        <v>39335.4</v>
      </c>
      <c r="C141" s="337">
        <v>205469.8</v>
      </c>
      <c r="D141" s="337">
        <v>189835</v>
      </c>
      <c r="E141" s="337">
        <v>202.9</v>
      </c>
      <c r="F141" s="337">
        <f t="shared" si="2"/>
        <v>15431.899999999989</v>
      </c>
      <c r="G141" s="337">
        <v>418.6</v>
      </c>
      <c r="H141" s="337">
        <v>999</v>
      </c>
      <c r="I141" s="337">
        <v>275.39999999999998</v>
      </c>
      <c r="J141" s="337">
        <v>248.8</v>
      </c>
      <c r="K141" s="338">
        <v>13758.9</v>
      </c>
    </row>
    <row r="142" spans="1:11" ht="15" customHeight="1">
      <c r="A142" s="403" t="s">
        <v>541</v>
      </c>
      <c r="B142" s="337">
        <v>60247.7</v>
      </c>
      <c r="C142" s="337">
        <v>158141.5</v>
      </c>
      <c r="D142" s="337">
        <v>136812.29999999999</v>
      </c>
      <c r="E142" s="337">
        <v>404.9</v>
      </c>
      <c r="F142" s="337">
        <f t="shared" si="2"/>
        <v>20924.30000000001</v>
      </c>
      <c r="G142" s="337">
        <v>2147.5</v>
      </c>
      <c r="H142" s="337">
        <v>4259.6000000000004</v>
      </c>
      <c r="I142" s="337">
        <v>1077.0999999999999</v>
      </c>
      <c r="J142" s="337">
        <v>1011.6</v>
      </c>
      <c r="K142" s="338">
        <v>16177.7</v>
      </c>
    </row>
    <row r="143" spans="1:11" ht="15" customHeight="1">
      <c r="A143" s="403" t="s">
        <v>542</v>
      </c>
      <c r="B143" s="337">
        <v>45770.3</v>
      </c>
      <c r="C143" s="337">
        <v>187044</v>
      </c>
      <c r="D143" s="337">
        <v>154202.5</v>
      </c>
      <c r="E143" s="337">
        <v>778.9</v>
      </c>
      <c r="F143" s="337">
        <f t="shared" si="2"/>
        <v>32062.6</v>
      </c>
      <c r="G143" s="337">
        <v>6219.7</v>
      </c>
      <c r="H143" s="337">
        <v>7588.5</v>
      </c>
      <c r="I143" s="337">
        <v>2259.1999999999998</v>
      </c>
      <c r="J143" s="337">
        <v>1464.2</v>
      </c>
      <c r="K143" s="338">
        <v>16768.7</v>
      </c>
    </row>
    <row r="144" spans="1:11" s="1" customFormat="1" ht="15" customHeight="1">
      <c r="A144" s="403" t="s">
        <v>543</v>
      </c>
      <c r="B144" s="337">
        <v>216385.4</v>
      </c>
      <c r="C144" s="337">
        <v>502010.3</v>
      </c>
      <c r="D144" s="337">
        <v>410496.8</v>
      </c>
      <c r="E144" s="337">
        <v>2384.5</v>
      </c>
      <c r="F144" s="337">
        <f t="shared" si="2"/>
        <v>89129</v>
      </c>
      <c r="G144" s="337">
        <v>3752.5</v>
      </c>
      <c r="H144" s="337">
        <v>15424.3</v>
      </c>
      <c r="I144" s="337">
        <v>11370.5</v>
      </c>
      <c r="J144" s="337">
        <v>11338.6</v>
      </c>
      <c r="K144" s="338">
        <v>61448.9</v>
      </c>
    </row>
    <row r="145" spans="1:11" s="3" customFormat="1" ht="15" customHeight="1">
      <c r="A145" s="403" t="s">
        <v>544</v>
      </c>
      <c r="B145" s="337">
        <v>3179010.5</v>
      </c>
      <c r="C145" s="337">
        <v>15851819.800000001</v>
      </c>
      <c r="D145" s="337">
        <v>13850868.1</v>
      </c>
      <c r="E145" s="337">
        <v>259982.6</v>
      </c>
      <c r="F145" s="337">
        <f t="shared" si="2"/>
        <v>1740969.100000001</v>
      </c>
      <c r="G145" s="337">
        <v>158837.20000000001</v>
      </c>
      <c r="H145" s="337">
        <v>311315.7</v>
      </c>
      <c r="I145" s="337">
        <v>93087.8</v>
      </c>
      <c r="J145" s="337">
        <v>62362.9</v>
      </c>
      <c r="K145" s="338">
        <v>1155306.3</v>
      </c>
    </row>
    <row r="146" spans="1:11" s="1" customFormat="1" ht="14.25" customHeight="1">
      <c r="A146" s="403" t="s">
        <v>545</v>
      </c>
      <c r="B146" s="337">
        <v>1179211.8999999999</v>
      </c>
      <c r="C146" s="337">
        <v>6665443.7999999998</v>
      </c>
      <c r="D146" s="337">
        <v>5862346.7000000002</v>
      </c>
      <c r="E146" s="337">
        <v>222861.2</v>
      </c>
      <c r="F146" s="337">
        <f t="shared" si="2"/>
        <v>580235.89999999967</v>
      </c>
      <c r="G146" s="337">
        <v>12808.5</v>
      </c>
      <c r="H146" s="337">
        <v>60369</v>
      </c>
      <c r="I146" s="337">
        <v>12963.3</v>
      </c>
      <c r="J146" s="337">
        <v>11714.6</v>
      </c>
      <c r="K146" s="338">
        <v>500469.2</v>
      </c>
    </row>
    <row r="147" spans="1:11" s="1" customFormat="1" ht="15" customHeight="1">
      <c r="A147" s="403" t="s">
        <v>546</v>
      </c>
      <c r="B147" s="337">
        <v>119685.5</v>
      </c>
      <c r="C147" s="337">
        <v>641054.30000000005</v>
      </c>
      <c r="D147" s="337">
        <v>580650.1</v>
      </c>
      <c r="E147" s="337">
        <v>1077.4000000000001</v>
      </c>
      <c r="F147" s="337">
        <f t="shared" si="2"/>
        <v>59326.800000000068</v>
      </c>
      <c r="G147" s="337">
        <v>12808.9</v>
      </c>
      <c r="H147" s="337">
        <v>13941.3</v>
      </c>
      <c r="I147" s="337">
        <v>8642.2999999999993</v>
      </c>
      <c r="J147" s="337">
        <v>7626.5</v>
      </c>
      <c r="K147" s="338">
        <v>16072</v>
      </c>
    </row>
    <row r="148" spans="1:11" ht="15" customHeight="1">
      <c r="A148" s="403" t="s">
        <v>547</v>
      </c>
      <c r="B148" s="337">
        <v>1880113.1</v>
      </c>
      <c r="C148" s="337">
        <v>8545321.6999999993</v>
      </c>
      <c r="D148" s="337">
        <v>7407871.2999999998</v>
      </c>
      <c r="E148" s="337">
        <v>36044</v>
      </c>
      <c r="F148" s="337">
        <f t="shared" si="2"/>
        <v>1101406.3999999994</v>
      </c>
      <c r="G148" s="337">
        <v>133219.79999999999</v>
      </c>
      <c r="H148" s="337">
        <v>237005.4</v>
      </c>
      <c r="I148" s="337">
        <v>71482.2</v>
      </c>
      <c r="J148" s="337">
        <v>43021.8</v>
      </c>
      <c r="K148" s="338">
        <v>638765.1</v>
      </c>
    </row>
    <row r="149" spans="1:11" s="10" customFormat="1" ht="15" customHeight="1">
      <c r="A149" s="403" t="s">
        <v>548</v>
      </c>
      <c r="B149" s="337">
        <v>426024.3</v>
      </c>
      <c r="C149" s="337">
        <v>2400478.6</v>
      </c>
      <c r="D149" s="337">
        <v>2208545.5</v>
      </c>
      <c r="E149" s="337">
        <v>6157.8</v>
      </c>
      <c r="F149" s="337">
        <f t="shared" si="2"/>
        <v>185775.3000000001</v>
      </c>
      <c r="G149" s="337">
        <v>2822.1</v>
      </c>
      <c r="H149" s="337">
        <v>35309.300000000003</v>
      </c>
      <c r="I149" s="337">
        <v>22249.8</v>
      </c>
      <c r="J149" s="337">
        <v>12894.4</v>
      </c>
      <c r="K149" s="338">
        <v>126880.5</v>
      </c>
    </row>
    <row r="150" spans="1:11" s="1" customFormat="1" ht="15" customHeight="1">
      <c r="A150" s="403" t="s">
        <v>549</v>
      </c>
      <c r="B150" s="337">
        <v>8546.7000000000007</v>
      </c>
      <c r="C150" s="337">
        <v>14265.2</v>
      </c>
      <c r="D150" s="337">
        <v>12837.1</v>
      </c>
      <c r="E150" s="337">
        <v>56.4</v>
      </c>
      <c r="F150" s="337">
        <f t="shared" si="2"/>
        <v>1371.7000000000003</v>
      </c>
      <c r="G150" s="337">
        <v>81.8</v>
      </c>
      <c r="H150" s="337">
        <v>90.9</v>
      </c>
      <c r="I150" s="337">
        <v>99.2</v>
      </c>
      <c r="J150" s="337">
        <v>32.4</v>
      </c>
      <c r="K150" s="338">
        <v>1099.8</v>
      </c>
    </row>
    <row r="151" spans="1:11" s="1" customFormat="1" ht="15" customHeight="1">
      <c r="A151" s="403" t="s">
        <v>550</v>
      </c>
      <c r="B151" s="337">
        <v>399323.2</v>
      </c>
      <c r="C151" s="337">
        <v>2247639.2000000002</v>
      </c>
      <c r="D151" s="337">
        <v>2069871.9</v>
      </c>
      <c r="E151" s="337">
        <v>5786.3</v>
      </c>
      <c r="F151" s="337">
        <f t="shared" si="2"/>
        <v>171981.00000000029</v>
      </c>
      <c r="G151" s="337">
        <v>2361.8000000000002</v>
      </c>
      <c r="H151" s="337">
        <v>33612.5</v>
      </c>
      <c r="I151" s="337">
        <v>21723</v>
      </c>
      <c r="J151" s="337">
        <v>12720.1</v>
      </c>
      <c r="K151" s="338">
        <v>115750.1</v>
      </c>
    </row>
    <row r="152" spans="1:11" ht="15" customHeight="1">
      <c r="A152" s="403" t="s">
        <v>551</v>
      </c>
      <c r="B152" s="337">
        <v>331</v>
      </c>
      <c r="C152" s="337">
        <v>3915.8</v>
      </c>
      <c r="D152" s="337">
        <v>3827.3</v>
      </c>
      <c r="E152" s="337">
        <v>12.7</v>
      </c>
      <c r="F152" s="337">
        <f t="shared" si="2"/>
        <v>75.8</v>
      </c>
      <c r="G152" s="337"/>
      <c r="H152" s="337">
        <v>6.5</v>
      </c>
      <c r="I152" s="337">
        <v>5.5</v>
      </c>
      <c r="J152" s="337">
        <v>6.4</v>
      </c>
      <c r="K152" s="338">
        <v>63.8</v>
      </c>
    </row>
    <row r="153" spans="1:11" ht="15" customHeight="1">
      <c r="A153" s="403" t="s">
        <v>552</v>
      </c>
      <c r="B153" s="337">
        <v>11275.2</v>
      </c>
      <c r="C153" s="337">
        <v>104309.9</v>
      </c>
      <c r="D153" s="337">
        <v>94801.8</v>
      </c>
      <c r="E153" s="337">
        <v>280.10000000000002</v>
      </c>
      <c r="F153" s="337">
        <f t="shared" si="2"/>
        <v>9227.9999999999909</v>
      </c>
      <c r="G153" s="337">
        <v>320</v>
      </c>
      <c r="H153" s="337">
        <v>1251.9000000000001</v>
      </c>
      <c r="I153" s="337">
        <v>86.7</v>
      </c>
      <c r="J153" s="337">
        <v>12.6</v>
      </c>
      <c r="K153" s="338">
        <v>7589.4</v>
      </c>
    </row>
    <row r="154" spans="1:11" s="10" customFormat="1" ht="15" customHeight="1">
      <c r="A154" s="403" t="s">
        <v>553</v>
      </c>
      <c r="B154" s="337">
        <v>6548.2</v>
      </c>
      <c r="C154" s="337">
        <v>30348.5</v>
      </c>
      <c r="D154" s="337">
        <v>27207.4</v>
      </c>
      <c r="E154" s="337">
        <v>22.3</v>
      </c>
      <c r="F154" s="337">
        <f t="shared" si="2"/>
        <v>3118.7999999999984</v>
      </c>
      <c r="G154" s="337">
        <v>58.5</v>
      </c>
      <c r="H154" s="337">
        <v>347.5</v>
      </c>
      <c r="I154" s="337">
        <v>335.4</v>
      </c>
      <c r="J154" s="337">
        <v>122.9</v>
      </c>
      <c r="K154" s="338">
        <v>2377.4</v>
      </c>
    </row>
    <row r="155" spans="1:11" s="3" customFormat="1" ht="15" customHeight="1">
      <c r="A155" s="403" t="s">
        <v>554</v>
      </c>
      <c r="B155" s="337">
        <v>1234825.6000000001</v>
      </c>
      <c r="C155" s="337">
        <v>4964052.4000000004</v>
      </c>
      <c r="D155" s="337">
        <v>4346801.9000000004</v>
      </c>
      <c r="E155" s="337">
        <v>14811.3</v>
      </c>
      <c r="F155" s="337">
        <f t="shared" si="2"/>
        <v>602439.19999999995</v>
      </c>
      <c r="G155" s="337">
        <v>58403.4</v>
      </c>
      <c r="H155" s="337">
        <v>126641</v>
      </c>
      <c r="I155" s="337">
        <v>47732.9</v>
      </c>
      <c r="J155" s="337">
        <v>38739.4</v>
      </c>
      <c r="K155" s="338">
        <v>395107.6</v>
      </c>
    </row>
    <row r="156" spans="1:11" s="1" customFormat="1" ht="15" customHeight="1">
      <c r="A156" s="403" t="s">
        <v>555</v>
      </c>
      <c r="B156" s="337">
        <v>179296</v>
      </c>
      <c r="C156" s="337">
        <v>630051.4</v>
      </c>
      <c r="D156" s="337">
        <v>526170</v>
      </c>
      <c r="E156" s="337">
        <v>3355.5</v>
      </c>
      <c r="F156" s="337">
        <f t="shared" si="2"/>
        <v>100525.90000000002</v>
      </c>
      <c r="G156" s="337">
        <v>9705.9</v>
      </c>
      <c r="H156" s="337">
        <v>18252</v>
      </c>
      <c r="I156" s="337">
        <v>9495.1</v>
      </c>
      <c r="J156" s="337">
        <v>5893.9</v>
      </c>
      <c r="K156" s="338">
        <v>63254.7</v>
      </c>
    </row>
    <row r="157" spans="1:11" s="1" customFormat="1" ht="15" customHeight="1">
      <c r="A157" s="403" t="s">
        <v>556</v>
      </c>
      <c r="B157" s="337">
        <v>345327.3</v>
      </c>
      <c r="C157" s="337">
        <v>1094939.1000000001</v>
      </c>
      <c r="D157" s="337">
        <v>966332.4</v>
      </c>
      <c r="E157" s="337">
        <v>2164.1</v>
      </c>
      <c r="F157" s="337">
        <f t="shared" si="2"/>
        <v>126442.60000000006</v>
      </c>
      <c r="G157" s="337">
        <v>7741.2</v>
      </c>
      <c r="H157" s="337">
        <v>35257</v>
      </c>
      <c r="I157" s="337">
        <v>12449.9</v>
      </c>
      <c r="J157" s="337">
        <v>10854.7</v>
      </c>
      <c r="K157" s="338">
        <v>94078.3</v>
      </c>
    </row>
    <row r="158" spans="1:11" ht="15" customHeight="1">
      <c r="A158" s="403" t="s">
        <v>557</v>
      </c>
      <c r="B158" s="337">
        <v>528510.69999999995</v>
      </c>
      <c r="C158" s="337">
        <v>2351422.1</v>
      </c>
      <c r="D158" s="337">
        <v>2066729.8</v>
      </c>
      <c r="E158" s="337">
        <v>5678</v>
      </c>
      <c r="F158" s="337">
        <f t="shared" si="2"/>
        <v>279014.30000000005</v>
      </c>
      <c r="G158" s="337">
        <v>24549.8</v>
      </c>
      <c r="H158" s="337">
        <v>34719.699999999997</v>
      </c>
      <c r="I158" s="337">
        <v>18025.7</v>
      </c>
      <c r="J158" s="337">
        <v>18158</v>
      </c>
      <c r="K158" s="338">
        <v>202084.6</v>
      </c>
    </row>
    <row r="159" spans="1:11" s="1" customFormat="1" ht="15" customHeight="1">
      <c r="A159" s="403" t="s">
        <v>558</v>
      </c>
      <c r="B159" s="337">
        <v>38414.5</v>
      </c>
      <c r="C159" s="337">
        <v>268341.8</v>
      </c>
      <c r="D159" s="337">
        <v>231584.8</v>
      </c>
      <c r="E159" s="337">
        <v>1820.7</v>
      </c>
      <c r="F159" s="337">
        <f t="shared" si="2"/>
        <v>34936.300000000003</v>
      </c>
      <c r="G159" s="337">
        <v>4090.7</v>
      </c>
      <c r="H159" s="337">
        <v>8687.5</v>
      </c>
      <c r="I159" s="337">
        <v>3578.2</v>
      </c>
      <c r="J159" s="337">
        <v>2387.1</v>
      </c>
      <c r="K159" s="338">
        <v>18490.3</v>
      </c>
    </row>
    <row r="160" spans="1:11" s="10" customFormat="1" ht="15" customHeight="1">
      <c r="A160" s="403" t="s">
        <v>559</v>
      </c>
      <c r="B160" s="337">
        <v>51693.5</v>
      </c>
      <c r="C160" s="337">
        <v>269111.59999999998</v>
      </c>
      <c r="D160" s="337">
        <v>250661.7</v>
      </c>
      <c r="E160" s="337">
        <v>430</v>
      </c>
      <c r="F160" s="337">
        <f t="shared" si="2"/>
        <v>18019.899999999965</v>
      </c>
      <c r="G160" s="337">
        <v>4225.6000000000004</v>
      </c>
      <c r="H160" s="337">
        <v>6193.4</v>
      </c>
      <c r="I160" s="337">
        <v>300.10000000000002</v>
      </c>
      <c r="J160" s="337">
        <v>330.4</v>
      </c>
      <c r="K160" s="338">
        <v>7482.7</v>
      </c>
    </row>
    <row r="161" spans="1:11" s="1" customFormat="1" ht="15" customHeight="1">
      <c r="A161" s="403" t="s">
        <v>560</v>
      </c>
      <c r="B161" s="337">
        <v>6503.3</v>
      </c>
      <c r="C161" s="337">
        <v>14505</v>
      </c>
      <c r="D161" s="337">
        <v>12712.8</v>
      </c>
      <c r="E161" s="337">
        <v>30.9</v>
      </c>
      <c r="F161" s="337">
        <f t="shared" si="2"/>
        <v>1761.3000000000006</v>
      </c>
      <c r="G161" s="337">
        <v>235.2</v>
      </c>
      <c r="H161" s="337">
        <v>249.4</v>
      </c>
      <c r="I161" s="337">
        <v>34.700000000000003</v>
      </c>
      <c r="J161" s="337">
        <v>4.0999999999999996</v>
      </c>
      <c r="K161" s="338">
        <v>1242</v>
      </c>
    </row>
    <row r="162" spans="1:11" s="3" customFormat="1" ht="15" customHeight="1">
      <c r="A162" s="403" t="s">
        <v>561</v>
      </c>
      <c r="B162" s="337">
        <v>70605.2</v>
      </c>
      <c r="C162" s="337">
        <v>257241.5</v>
      </c>
      <c r="D162" s="337">
        <v>219956.1</v>
      </c>
      <c r="E162" s="337">
        <v>1236.4000000000001</v>
      </c>
      <c r="F162" s="337">
        <f t="shared" si="2"/>
        <v>36048.999999999993</v>
      </c>
      <c r="G162" s="337">
        <v>7805.3</v>
      </c>
      <c r="H162" s="337">
        <v>23231.4</v>
      </c>
      <c r="I162" s="337">
        <v>3841.2</v>
      </c>
      <c r="J162" s="337">
        <v>1103.2</v>
      </c>
      <c r="K162" s="338">
        <v>2893.4</v>
      </c>
    </row>
    <row r="163" spans="1:11" s="1" customFormat="1" ht="15" customHeight="1">
      <c r="A163" s="403" t="s">
        <v>562</v>
      </c>
      <c r="B163" s="337">
        <v>14475.1</v>
      </c>
      <c r="C163" s="337">
        <v>78439.899999999994</v>
      </c>
      <c r="D163" s="337">
        <v>72654.3</v>
      </c>
      <c r="E163" s="337">
        <v>95.7</v>
      </c>
      <c r="F163" s="337">
        <f t="shared" si="2"/>
        <v>5689.8999999999915</v>
      </c>
      <c r="G163" s="337">
        <v>49.7</v>
      </c>
      <c r="H163" s="337">
        <v>50.6</v>
      </c>
      <c r="I163" s="337">
        <v>8</v>
      </c>
      <c r="J163" s="337">
        <v>8</v>
      </c>
      <c r="K163" s="338">
        <v>5581.6</v>
      </c>
    </row>
    <row r="164" spans="1:11" ht="15" customHeight="1">
      <c r="A164" s="403" t="s">
        <v>563</v>
      </c>
      <c r="B164" s="337">
        <v>2499002.1</v>
      </c>
      <c r="C164" s="337">
        <v>24038847.600000001</v>
      </c>
      <c r="D164" s="337">
        <v>22432829.800000001</v>
      </c>
      <c r="E164" s="337">
        <v>13923.5</v>
      </c>
      <c r="F164" s="337">
        <f t="shared" si="2"/>
        <v>1592094.3000000007</v>
      </c>
      <c r="G164" s="337">
        <v>113792.5</v>
      </c>
      <c r="H164" s="337">
        <v>258299.8</v>
      </c>
      <c r="I164" s="337">
        <v>7235</v>
      </c>
      <c r="J164" s="337">
        <v>44282.1</v>
      </c>
      <c r="K164" s="338">
        <v>1231030</v>
      </c>
    </row>
    <row r="165" spans="1:11" ht="15" customHeight="1">
      <c r="A165" s="403" t="s">
        <v>564</v>
      </c>
      <c r="B165" s="337">
        <v>236478.7</v>
      </c>
      <c r="C165" s="337">
        <v>7405434.5</v>
      </c>
      <c r="D165" s="337">
        <v>6961491</v>
      </c>
      <c r="E165" s="337">
        <v>317.89999999999998</v>
      </c>
      <c r="F165" s="337">
        <f t="shared" si="2"/>
        <v>443625.6</v>
      </c>
      <c r="G165" s="337">
        <v>5048.7</v>
      </c>
      <c r="H165" s="337">
        <v>32000.5</v>
      </c>
      <c r="I165" s="337">
        <v>4704.2</v>
      </c>
      <c r="J165" s="337">
        <v>4590.5</v>
      </c>
      <c r="K165" s="338">
        <v>402200.3</v>
      </c>
    </row>
    <row r="166" spans="1:11" s="1" customFormat="1" ht="15" customHeight="1">
      <c r="A166" s="403" t="s">
        <v>565</v>
      </c>
      <c r="B166" s="337">
        <v>162146.9</v>
      </c>
      <c r="C166" s="337">
        <v>3158771</v>
      </c>
      <c r="D166" s="337">
        <v>2986578.7</v>
      </c>
      <c r="E166" s="337">
        <v>1263.5999999999999</v>
      </c>
      <c r="F166" s="337">
        <f t="shared" si="2"/>
        <v>170928.69999999981</v>
      </c>
      <c r="G166" s="337">
        <v>13569.4</v>
      </c>
      <c r="H166" s="337">
        <v>28427.200000000001</v>
      </c>
      <c r="I166" s="337">
        <v>-5897.2</v>
      </c>
      <c r="J166" s="337">
        <v>6265.9</v>
      </c>
      <c r="K166" s="338">
        <v>133732.4</v>
      </c>
    </row>
    <row r="167" spans="1:11" s="1" customFormat="1" ht="15" customHeight="1">
      <c r="A167" s="403" t="s">
        <v>566</v>
      </c>
      <c r="B167" s="337">
        <v>8563.6</v>
      </c>
      <c r="C167" s="337">
        <v>22037.8</v>
      </c>
      <c r="D167" s="337">
        <v>21368.7</v>
      </c>
      <c r="E167" s="337">
        <v>117.1</v>
      </c>
      <c r="F167" s="337">
        <f t="shared" si="2"/>
        <v>551.99999999999852</v>
      </c>
      <c r="G167" s="337">
        <v>487.9</v>
      </c>
      <c r="H167" s="337">
        <v>291.89999999999998</v>
      </c>
      <c r="I167" s="337">
        <v>-401.4</v>
      </c>
      <c r="J167" s="337"/>
      <c r="K167" s="338">
        <v>1000.6</v>
      </c>
    </row>
    <row r="168" spans="1:11" ht="15" customHeight="1">
      <c r="A168" s="403" t="s">
        <v>567</v>
      </c>
      <c r="B168" s="337">
        <v>85681.600000000006</v>
      </c>
      <c r="C168" s="337">
        <v>920143.6</v>
      </c>
      <c r="D168" s="337">
        <v>831757.1</v>
      </c>
      <c r="E168" s="337">
        <v>834.2</v>
      </c>
      <c r="F168" s="337">
        <f t="shared" si="2"/>
        <v>87552.3</v>
      </c>
      <c r="G168" s="337">
        <v>3054.1</v>
      </c>
      <c r="H168" s="337">
        <v>16719</v>
      </c>
      <c r="I168" s="337">
        <v>6698.9</v>
      </c>
      <c r="J168" s="337">
        <v>228.5</v>
      </c>
      <c r="K168" s="338">
        <v>61827.9</v>
      </c>
    </row>
    <row r="169" spans="1:11" s="10" customFormat="1" ht="15" customHeight="1">
      <c r="A169" s="403" t="s">
        <v>568</v>
      </c>
      <c r="B169" s="337">
        <v>377456.4</v>
      </c>
      <c r="C169" s="337">
        <v>4267536</v>
      </c>
      <c r="D169" s="337">
        <v>4046987.2</v>
      </c>
      <c r="E169" s="337">
        <v>5033.3</v>
      </c>
      <c r="F169" s="337">
        <f t="shared" si="2"/>
        <v>215515.49999999983</v>
      </c>
      <c r="G169" s="337">
        <v>32798.199999999997</v>
      </c>
      <c r="H169" s="337">
        <v>38540.9</v>
      </c>
      <c r="I169" s="337">
        <v>7898.6</v>
      </c>
      <c r="J169" s="337">
        <v>3263.9</v>
      </c>
      <c r="K169" s="338">
        <v>136461.70000000001</v>
      </c>
    </row>
    <row r="170" spans="1:11" s="1" customFormat="1" ht="15" customHeight="1">
      <c r="A170" s="403" t="s">
        <v>569</v>
      </c>
      <c r="B170" s="337">
        <v>582118.5</v>
      </c>
      <c r="C170" s="337">
        <v>1212465.2</v>
      </c>
      <c r="D170" s="337">
        <v>1028131.5</v>
      </c>
      <c r="E170" s="337">
        <v>4104.1000000000004</v>
      </c>
      <c r="F170" s="337">
        <f t="shared" si="2"/>
        <v>180229.59999999995</v>
      </c>
      <c r="G170" s="337">
        <v>26432.799999999999</v>
      </c>
      <c r="H170" s="337">
        <v>60025.7</v>
      </c>
      <c r="I170" s="337">
        <v>8431.7999999999993</v>
      </c>
      <c r="J170" s="337">
        <v>13437.5</v>
      </c>
      <c r="K170" s="338">
        <v>93039.4</v>
      </c>
    </row>
    <row r="171" spans="1:11" s="3" customFormat="1" ht="15" customHeight="1">
      <c r="A171" s="403" t="s">
        <v>570</v>
      </c>
      <c r="B171" s="337">
        <v>1046556.4</v>
      </c>
      <c r="C171" s="337">
        <v>7052459.5</v>
      </c>
      <c r="D171" s="337">
        <v>6556515.5999999996</v>
      </c>
      <c r="E171" s="337">
        <v>2253.3000000000002</v>
      </c>
      <c r="F171" s="337">
        <f t="shared" si="2"/>
        <v>493690.60000000038</v>
      </c>
      <c r="G171" s="337">
        <v>32401.4</v>
      </c>
      <c r="H171" s="337">
        <v>82294.600000000006</v>
      </c>
      <c r="I171" s="337">
        <v>-14199.9</v>
      </c>
      <c r="J171" s="337">
        <v>16495.8</v>
      </c>
      <c r="K171" s="338">
        <v>402767.7</v>
      </c>
    </row>
    <row r="172" spans="1:11" s="1" customFormat="1" ht="15" customHeight="1">
      <c r="A172" s="403" t="s">
        <v>571</v>
      </c>
      <c r="B172" s="337">
        <v>516231.1</v>
      </c>
      <c r="C172" s="337">
        <v>1028577</v>
      </c>
      <c r="D172" s="337">
        <v>875396.3</v>
      </c>
      <c r="E172" s="337">
        <v>4036.1</v>
      </c>
      <c r="F172" s="337">
        <f t="shared" si="2"/>
        <v>149144.59999999995</v>
      </c>
      <c r="G172" s="337">
        <v>49929.5</v>
      </c>
      <c r="H172" s="337">
        <v>49627.3</v>
      </c>
      <c r="I172" s="337">
        <v>6418.3</v>
      </c>
      <c r="J172" s="337">
        <v>6091.6</v>
      </c>
      <c r="K172" s="338">
        <v>47615.5</v>
      </c>
    </row>
    <row r="173" spans="1:11" ht="15" customHeight="1">
      <c r="A173" s="403" t="s">
        <v>572</v>
      </c>
      <c r="B173" s="337">
        <v>461517.7</v>
      </c>
      <c r="C173" s="337">
        <v>940123</v>
      </c>
      <c r="D173" s="337">
        <v>803830.2</v>
      </c>
      <c r="E173" s="337">
        <v>3535.8</v>
      </c>
      <c r="F173" s="337">
        <f t="shared" si="2"/>
        <v>132757.00000000006</v>
      </c>
      <c r="G173" s="337">
        <v>44591.7</v>
      </c>
      <c r="H173" s="337">
        <v>42636</v>
      </c>
      <c r="I173" s="337">
        <v>5126.3999999999996</v>
      </c>
      <c r="J173" s="337">
        <v>4967.7</v>
      </c>
      <c r="K173" s="338">
        <v>44816.6</v>
      </c>
    </row>
    <row r="174" spans="1:11" s="1" customFormat="1" ht="15" customHeight="1">
      <c r="A174" s="403" t="s">
        <v>573</v>
      </c>
      <c r="B174" s="337">
        <v>35807.4</v>
      </c>
      <c r="C174" s="337">
        <v>66268</v>
      </c>
      <c r="D174" s="337">
        <v>56995.5</v>
      </c>
      <c r="E174" s="337">
        <v>209.7</v>
      </c>
      <c r="F174" s="337">
        <f t="shared" si="2"/>
        <v>9062.7999999999993</v>
      </c>
      <c r="G174" s="337">
        <v>2644.5</v>
      </c>
      <c r="H174" s="337">
        <v>2667.7</v>
      </c>
      <c r="I174" s="337">
        <v>1089.5999999999999</v>
      </c>
      <c r="J174" s="337">
        <v>1088.9000000000001</v>
      </c>
      <c r="K174" s="338">
        <v>2700.5</v>
      </c>
    </row>
    <row r="175" spans="1:11" s="1" customFormat="1" ht="15" customHeight="1">
      <c r="A175" s="403" t="s">
        <v>574</v>
      </c>
      <c r="B175" s="337">
        <v>18906</v>
      </c>
      <c r="C175" s="337">
        <v>22186</v>
      </c>
      <c r="D175" s="337">
        <v>14570.6</v>
      </c>
      <c r="E175" s="337">
        <v>290.60000000000002</v>
      </c>
      <c r="F175" s="337">
        <f t="shared" si="2"/>
        <v>7324.7999999999993</v>
      </c>
      <c r="G175" s="337">
        <v>2693.3</v>
      </c>
      <c r="H175" s="337">
        <v>4323.6000000000004</v>
      </c>
      <c r="I175" s="337">
        <v>202.3</v>
      </c>
      <c r="J175" s="337">
        <v>35</v>
      </c>
      <c r="K175" s="338">
        <v>98.4</v>
      </c>
    </row>
    <row r="176" spans="1:11" s="1" customFormat="1" ht="15" customHeight="1">
      <c r="A176" s="403" t="s">
        <v>575</v>
      </c>
      <c r="B176" s="337">
        <v>5856.8</v>
      </c>
      <c r="C176" s="337">
        <v>10435</v>
      </c>
      <c r="D176" s="337">
        <v>8948.5</v>
      </c>
      <c r="E176" s="337">
        <v>46</v>
      </c>
      <c r="F176" s="337">
        <f t="shared" si="2"/>
        <v>1440.5</v>
      </c>
      <c r="G176" s="337">
        <v>96</v>
      </c>
      <c r="H176" s="337">
        <v>622.1</v>
      </c>
      <c r="I176" s="337">
        <v>16</v>
      </c>
      <c r="J176" s="337">
        <v>19.8</v>
      </c>
      <c r="K176" s="338">
        <v>690.1</v>
      </c>
    </row>
    <row r="177" spans="1:11" s="10" customFormat="1" ht="15" customHeight="1">
      <c r="A177" s="403" t="s">
        <v>601</v>
      </c>
      <c r="B177" s="337">
        <v>4040.8</v>
      </c>
      <c r="C177" s="337">
        <v>5994.1</v>
      </c>
      <c r="D177" s="337">
        <v>5438.3</v>
      </c>
      <c r="E177" s="337">
        <v>4.7</v>
      </c>
      <c r="F177" s="337">
        <f t="shared" si="2"/>
        <v>551.10000000000014</v>
      </c>
      <c r="G177" s="337">
        <v>19.600000000000001</v>
      </c>
      <c r="H177" s="337">
        <v>42.1</v>
      </c>
      <c r="I177" s="337">
        <v>19.8</v>
      </c>
      <c r="J177" s="337">
        <v>19.8</v>
      </c>
      <c r="K177" s="338">
        <v>469.6</v>
      </c>
    </row>
    <row r="178" spans="1:11" s="1" customFormat="1" ht="15" customHeight="1">
      <c r="A178" s="403" t="s">
        <v>576</v>
      </c>
      <c r="B178" s="337">
        <v>1816</v>
      </c>
      <c r="C178" s="337">
        <v>4440.8999999999996</v>
      </c>
      <c r="D178" s="337">
        <v>3510.2</v>
      </c>
      <c r="E178" s="337">
        <v>41.3</v>
      </c>
      <c r="F178" s="337">
        <f t="shared" si="2"/>
        <v>889.39999999999986</v>
      </c>
      <c r="G178" s="337">
        <v>76.400000000000006</v>
      </c>
      <c r="H178" s="337">
        <v>580</v>
      </c>
      <c r="I178" s="337">
        <v>-3.8</v>
      </c>
      <c r="J178" s="337"/>
      <c r="K178" s="338">
        <v>220.5</v>
      </c>
    </row>
    <row r="179" spans="1:11" s="3" customFormat="1" ht="15" customHeight="1">
      <c r="A179" s="403" t="s">
        <v>577</v>
      </c>
      <c r="B179" s="337">
        <v>110169.3</v>
      </c>
      <c r="C179" s="337">
        <v>248368.8</v>
      </c>
      <c r="D179" s="337">
        <v>229363.20000000001</v>
      </c>
      <c r="E179" s="337">
        <v>402.5</v>
      </c>
      <c r="F179" s="337">
        <f t="shared" si="2"/>
        <v>18603.099999999977</v>
      </c>
      <c r="G179" s="337">
        <v>1116.3</v>
      </c>
      <c r="H179" s="337">
        <v>7053.4</v>
      </c>
      <c r="I179" s="337">
        <v>2659.9</v>
      </c>
      <c r="J179" s="337">
        <v>1809.3</v>
      </c>
      <c r="K179" s="338">
        <v>7433.6</v>
      </c>
    </row>
    <row r="180" spans="1:11" s="1" customFormat="1" ht="15" customHeight="1">
      <c r="A180" s="403" t="s">
        <v>578</v>
      </c>
      <c r="B180" s="337">
        <v>101403.4</v>
      </c>
      <c r="C180" s="337">
        <v>217288.5</v>
      </c>
      <c r="D180" s="337">
        <v>203888.6</v>
      </c>
      <c r="E180" s="337">
        <v>222.1</v>
      </c>
      <c r="F180" s="337">
        <f t="shared" si="2"/>
        <v>13177.799999999994</v>
      </c>
      <c r="G180" s="337">
        <v>545.6</v>
      </c>
      <c r="H180" s="337">
        <v>5827.6</v>
      </c>
      <c r="I180" s="337">
        <v>2045.9</v>
      </c>
      <c r="J180" s="337">
        <v>1462.1</v>
      </c>
      <c r="K180" s="338">
        <v>4374.1000000000004</v>
      </c>
    </row>
    <row r="181" spans="1:11" s="10" customFormat="1" ht="15" customHeight="1">
      <c r="A181" s="403" t="s">
        <v>579</v>
      </c>
      <c r="B181" s="337">
        <v>8765.9</v>
      </c>
      <c r="C181" s="337">
        <v>31080.3</v>
      </c>
      <c r="D181" s="337">
        <v>25474.6</v>
      </c>
      <c r="E181" s="337">
        <v>180.4</v>
      </c>
      <c r="F181" s="337">
        <f t="shared" si="2"/>
        <v>5425.3000000000011</v>
      </c>
      <c r="G181" s="337">
        <v>570.70000000000005</v>
      </c>
      <c r="H181" s="337">
        <v>1225.8</v>
      </c>
      <c r="I181" s="337">
        <v>614</v>
      </c>
      <c r="J181" s="337">
        <v>347.2</v>
      </c>
      <c r="K181" s="338">
        <v>3059.5</v>
      </c>
    </row>
    <row r="182" spans="1:11" s="10" customFormat="1" ht="15" customHeight="1">
      <c r="A182" s="403" t="s">
        <v>603</v>
      </c>
      <c r="B182" s="337">
        <v>-243</v>
      </c>
      <c r="C182" s="337">
        <v>3364.8</v>
      </c>
      <c r="D182" s="337">
        <v>4603.5</v>
      </c>
      <c r="E182" s="337">
        <v>40.299999999999997</v>
      </c>
      <c r="F182" s="337">
        <f t="shared" si="2"/>
        <v>-1278.9999999999998</v>
      </c>
      <c r="G182" s="337">
        <v>273.7</v>
      </c>
      <c r="H182" s="337"/>
      <c r="I182" s="337"/>
      <c r="J182" s="337"/>
      <c r="K182" s="338">
        <v>-1552.3</v>
      </c>
    </row>
    <row r="183" spans="1:11" s="1" customFormat="1" ht="15" customHeight="1">
      <c r="A183" s="403" t="s">
        <v>604</v>
      </c>
      <c r="B183" s="337">
        <v>-243</v>
      </c>
      <c r="C183" s="337">
        <v>3364.8</v>
      </c>
      <c r="D183" s="337">
        <v>4603.5</v>
      </c>
      <c r="E183" s="337">
        <v>40.299999999999997</v>
      </c>
      <c r="F183" s="337">
        <f t="shared" si="2"/>
        <v>-1278.9999999999998</v>
      </c>
      <c r="G183" s="337">
        <v>273.7</v>
      </c>
      <c r="H183" s="337"/>
      <c r="I183" s="337"/>
      <c r="J183" s="337"/>
      <c r="K183" s="338">
        <v>-1552.3</v>
      </c>
    </row>
    <row r="184" spans="1:11" s="1" customFormat="1" ht="15" customHeight="1">
      <c r="A184" s="403" t="s">
        <v>580</v>
      </c>
      <c r="B184" s="337">
        <v>1945355.3</v>
      </c>
      <c r="C184" s="337">
        <v>2953432.6</v>
      </c>
      <c r="D184" s="337">
        <v>2456022.6</v>
      </c>
      <c r="E184" s="337">
        <v>18350.099999999999</v>
      </c>
      <c r="F184" s="337">
        <f t="shared" si="2"/>
        <v>479059.9</v>
      </c>
      <c r="G184" s="337">
        <v>10618.8</v>
      </c>
      <c r="H184" s="337">
        <v>82004.399999999994</v>
      </c>
      <c r="I184" s="337">
        <v>93185.9</v>
      </c>
      <c r="J184" s="337">
        <v>92719.1</v>
      </c>
      <c r="K184" s="338">
        <v>326665</v>
      </c>
    </row>
    <row r="185" spans="1:11" s="10" customFormat="1" ht="15" customHeight="1">
      <c r="A185" s="403" t="s">
        <v>581</v>
      </c>
      <c r="B185" s="337">
        <v>1625413.5</v>
      </c>
      <c r="C185" s="337">
        <v>2477527.7000000002</v>
      </c>
      <c r="D185" s="337">
        <v>2052072.5</v>
      </c>
      <c r="E185" s="337">
        <v>14781.9</v>
      </c>
      <c r="F185" s="337">
        <f t="shared" si="2"/>
        <v>410673.30000000016</v>
      </c>
      <c r="G185" s="337">
        <v>1447.6</v>
      </c>
      <c r="H185" s="337">
        <v>58469.4</v>
      </c>
      <c r="I185" s="337">
        <v>83260.800000000003</v>
      </c>
      <c r="J185" s="337">
        <v>82045.5</v>
      </c>
      <c r="K185" s="338">
        <v>298088.59999999998</v>
      </c>
    </row>
    <row r="186" spans="1:11" s="1" customFormat="1" ht="15" customHeight="1">
      <c r="A186" s="403" t="s">
        <v>582</v>
      </c>
      <c r="B186" s="337">
        <v>1147735.7</v>
      </c>
      <c r="C186" s="337">
        <v>1233099.2</v>
      </c>
      <c r="D186" s="337">
        <v>858225.8</v>
      </c>
      <c r="E186" s="337">
        <v>10551.1</v>
      </c>
      <c r="F186" s="337">
        <f t="shared" si="2"/>
        <v>364322.29999999993</v>
      </c>
      <c r="G186" s="337">
        <v>518.4</v>
      </c>
      <c r="H186" s="337">
        <v>23971.599999999999</v>
      </c>
      <c r="I186" s="337">
        <v>69037.2</v>
      </c>
      <c r="J186" s="337">
        <v>68225.899999999994</v>
      </c>
      <c r="K186" s="338">
        <v>300499.7</v>
      </c>
    </row>
    <row r="187" spans="1:11" s="1" customFormat="1" ht="15" customHeight="1">
      <c r="A187" s="403" t="s">
        <v>583</v>
      </c>
      <c r="B187" s="337">
        <v>314355.09999999998</v>
      </c>
      <c r="C187" s="337">
        <v>1079805.2</v>
      </c>
      <c r="D187" s="337">
        <v>1028982.9</v>
      </c>
      <c r="E187" s="337">
        <v>3353.2</v>
      </c>
      <c r="F187" s="337">
        <f t="shared" si="2"/>
        <v>47469.099999999933</v>
      </c>
      <c r="G187" s="337">
        <v>159</v>
      </c>
      <c r="H187" s="337">
        <v>23766.7</v>
      </c>
      <c r="I187" s="337">
        <v>10429.4</v>
      </c>
      <c r="J187" s="337">
        <v>10779.7</v>
      </c>
      <c r="K187" s="338">
        <v>12392.8</v>
      </c>
    </row>
    <row r="188" spans="1:11" s="1" customFormat="1" ht="15" customHeight="1">
      <c r="A188" s="403" t="s">
        <v>586</v>
      </c>
      <c r="B188" s="337">
        <v>163322.70000000001</v>
      </c>
      <c r="C188" s="337">
        <v>164623.29999999999</v>
      </c>
      <c r="D188" s="337">
        <v>164863.79999999999</v>
      </c>
      <c r="E188" s="337">
        <v>877.6</v>
      </c>
      <c r="F188" s="337">
        <f t="shared" si="2"/>
        <v>-1118.0999999999999</v>
      </c>
      <c r="G188" s="337">
        <v>770.2</v>
      </c>
      <c r="H188" s="337">
        <v>10731.1</v>
      </c>
      <c r="I188" s="337">
        <v>3794.2</v>
      </c>
      <c r="J188" s="337">
        <v>3039.9</v>
      </c>
      <c r="K188" s="338">
        <v>-14803.9</v>
      </c>
    </row>
    <row r="189" spans="1:11" s="1" customFormat="1" ht="15" customHeight="1">
      <c r="A189" s="403" t="s">
        <v>584</v>
      </c>
      <c r="B189" s="337">
        <v>125494.7</v>
      </c>
      <c r="C189" s="337">
        <v>390585.2</v>
      </c>
      <c r="D189" s="337">
        <v>330064.5</v>
      </c>
      <c r="E189" s="337">
        <v>2863</v>
      </c>
      <c r="F189" s="337">
        <f t="shared" si="2"/>
        <v>57657.700000000012</v>
      </c>
      <c r="G189" s="337">
        <v>6903.1</v>
      </c>
      <c r="H189" s="337">
        <v>10637.6</v>
      </c>
      <c r="I189" s="337">
        <v>5272.2</v>
      </c>
      <c r="J189" s="337">
        <v>5575.4</v>
      </c>
      <c r="K189" s="338">
        <v>34920.300000000003</v>
      </c>
    </row>
    <row r="190" spans="1:11" s="1" customFormat="1" ht="15" customHeight="1">
      <c r="A190" s="403" t="s">
        <v>585</v>
      </c>
      <c r="B190" s="337">
        <v>194447.1</v>
      </c>
      <c r="C190" s="337">
        <v>85319.7</v>
      </c>
      <c r="D190" s="337">
        <v>73885.600000000006</v>
      </c>
      <c r="E190" s="337">
        <v>705.2</v>
      </c>
      <c r="F190" s="337">
        <f t="shared" si="2"/>
        <v>10728.899999999991</v>
      </c>
      <c r="G190" s="337">
        <v>2268.1</v>
      </c>
      <c r="H190" s="337">
        <v>12897.4</v>
      </c>
      <c r="I190" s="337">
        <v>4652.8999999999996</v>
      </c>
      <c r="J190" s="337">
        <v>5098.2</v>
      </c>
      <c r="K190" s="338">
        <v>-6343.9</v>
      </c>
    </row>
    <row r="191" spans="1:11">
      <c r="A191" s="404" t="s">
        <v>602</v>
      </c>
      <c r="B191" s="339">
        <v>194447.1</v>
      </c>
      <c r="C191" s="339">
        <v>85319.7</v>
      </c>
      <c r="D191" s="339">
        <v>73885.600000000006</v>
      </c>
      <c r="E191" s="339">
        <v>705.2</v>
      </c>
      <c r="F191" s="339">
        <f t="shared" si="2"/>
        <v>10728.899999999991</v>
      </c>
      <c r="G191" s="339">
        <v>2268.1</v>
      </c>
      <c r="H191" s="339">
        <v>12897.4</v>
      </c>
      <c r="I191" s="339">
        <v>4652.8999999999996</v>
      </c>
      <c r="J191" s="339">
        <v>5098.2</v>
      </c>
      <c r="K191" s="340">
        <v>-6343.9</v>
      </c>
    </row>
  </sheetData>
  <mergeCells count="8">
    <mergeCell ref="A3:A4"/>
    <mergeCell ref="A1:K1"/>
    <mergeCell ref="K3:K4"/>
    <mergeCell ref="B3:B4"/>
    <mergeCell ref="C3:C4"/>
    <mergeCell ref="G3:G4"/>
    <mergeCell ref="H3:H4"/>
    <mergeCell ref="I3:I4"/>
  </mergeCells>
  <phoneticPr fontId="3" type="noConversion"/>
  <pageMargins left="0.35433070866141736" right="0.35433070866141736" top="0.39370078740157483" bottom="0.39370078740157483" header="0.31496062992125984" footer="0.31496062992125984"/>
  <pageSetup paperSize="39" orientation="landscape" horizontalDpi="180" verticalDpi="180" r:id="rId1"/>
  <headerFooter alignWithMargins="0">
    <oddFooter>第 &amp;P 页，共 &amp;N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H191"/>
  <sheetViews>
    <sheetView tabSelected="1" workbookViewId="0">
      <selection activeCell="A177" sqref="A177"/>
    </sheetView>
  </sheetViews>
  <sheetFormatPr defaultRowHeight="12.75"/>
  <cols>
    <col min="1" max="1" width="43.7109375" customWidth="1"/>
    <col min="2" max="7" width="14.7109375" customWidth="1"/>
  </cols>
  <sheetData>
    <row r="1" spans="1:7" ht="18.75" customHeight="1">
      <c r="A1" s="560" t="s">
        <v>608</v>
      </c>
      <c r="B1" s="561"/>
      <c r="C1" s="561"/>
      <c r="D1" s="561"/>
      <c r="E1" s="561"/>
      <c r="F1" s="561"/>
      <c r="G1" s="561"/>
    </row>
    <row r="2" spans="1:7">
      <c r="A2" s="50"/>
      <c r="B2" s="48"/>
      <c r="C2" s="563"/>
      <c r="D2" s="563"/>
      <c r="E2" s="48"/>
      <c r="F2" s="48"/>
      <c r="G2" s="343" t="s">
        <v>339</v>
      </c>
    </row>
    <row r="3" spans="1:7" s="1" customFormat="1">
      <c r="A3" s="528" t="s">
        <v>404</v>
      </c>
      <c r="B3" s="556" t="s">
        <v>8</v>
      </c>
      <c r="C3" s="556" t="s">
        <v>22</v>
      </c>
      <c r="D3" s="556" t="s">
        <v>23</v>
      </c>
      <c r="E3" s="556" t="s">
        <v>9</v>
      </c>
      <c r="F3" s="556" t="s">
        <v>24</v>
      </c>
      <c r="G3" s="558" t="s">
        <v>341</v>
      </c>
    </row>
    <row r="4" spans="1:7" s="1" customFormat="1" ht="30.75" customHeight="1">
      <c r="A4" s="529"/>
      <c r="B4" s="559"/>
      <c r="C4" s="559"/>
      <c r="D4" s="559"/>
      <c r="E4" s="559"/>
      <c r="F4" s="559"/>
      <c r="G4" s="564"/>
    </row>
    <row r="5" spans="1:7" s="1" customFormat="1" ht="15" customHeight="1">
      <c r="A5" s="412" t="s">
        <v>119</v>
      </c>
      <c r="B5" s="344">
        <v>10997631.300000001</v>
      </c>
      <c r="C5" s="344">
        <v>394940</v>
      </c>
      <c r="D5" s="344">
        <f>B5+C5</f>
        <v>11392571.300000001</v>
      </c>
      <c r="E5" s="344">
        <v>14483779.4</v>
      </c>
      <c r="F5" s="344">
        <v>2816904.2</v>
      </c>
      <c r="G5" s="345">
        <v>868451</v>
      </c>
    </row>
    <row r="6" spans="1:7" s="1" customFormat="1" ht="15" customHeight="1">
      <c r="A6" s="413" t="s">
        <v>405</v>
      </c>
      <c r="B6" s="346">
        <v>555079.5</v>
      </c>
      <c r="C6" s="346">
        <v>45206.3</v>
      </c>
      <c r="D6" s="346">
        <f t="shared" ref="D6:D69" si="0">B6+C6</f>
        <v>600285.80000000005</v>
      </c>
      <c r="E6" s="346">
        <v>692849.5</v>
      </c>
      <c r="F6" s="346">
        <v>82388.2</v>
      </c>
      <c r="G6" s="347">
        <v>63901</v>
      </c>
    </row>
    <row r="7" spans="1:7" s="1" customFormat="1" ht="15" customHeight="1">
      <c r="A7" s="413" t="s">
        <v>406</v>
      </c>
      <c r="B7" s="346">
        <v>-38987.699999999997</v>
      </c>
      <c r="C7" s="346">
        <v>38987.699999999997</v>
      </c>
      <c r="D7" s="346"/>
      <c r="E7" s="346">
        <v>-3879.8</v>
      </c>
      <c r="F7" s="346">
        <v>21600.3</v>
      </c>
      <c r="G7" s="347">
        <v>15314</v>
      </c>
    </row>
    <row r="8" spans="1:7" ht="15" customHeight="1">
      <c r="A8" s="413" t="s">
        <v>407</v>
      </c>
      <c r="B8" s="346">
        <v>-38987.699999999997</v>
      </c>
      <c r="C8" s="346">
        <v>38987.699999999997</v>
      </c>
      <c r="D8" s="346"/>
      <c r="E8" s="346">
        <v>-3879.8</v>
      </c>
      <c r="F8" s="346">
        <v>21600.3</v>
      </c>
      <c r="G8" s="347">
        <v>15314</v>
      </c>
    </row>
    <row r="9" spans="1:7" s="1" customFormat="1" ht="15" customHeight="1">
      <c r="A9" s="413" t="s">
        <v>408</v>
      </c>
      <c r="B9" s="346">
        <v>-248</v>
      </c>
      <c r="C9" s="346">
        <v>248</v>
      </c>
      <c r="D9" s="346"/>
      <c r="E9" s="346">
        <v>3454.7</v>
      </c>
      <c r="F9" s="346">
        <v>3229.8</v>
      </c>
      <c r="G9" s="347">
        <v>731</v>
      </c>
    </row>
    <row r="10" spans="1:7" s="1" customFormat="1" ht="15" customHeight="1">
      <c r="A10" s="413" t="s">
        <v>409</v>
      </c>
      <c r="B10" s="346">
        <v>-248</v>
      </c>
      <c r="C10" s="346">
        <v>248</v>
      </c>
      <c r="D10" s="346"/>
      <c r="E10" s="346">
        <v>3454.7</v>
      </c>
      <c r="F10" s="346">
        <v>3229.8</v>
      </c>
      <c r="G10" s="347">
        <v>731</v>
      </c>
    </row>
    <row r="11" spans="1:7" s="1" customFormat="1" ht="15" customHeight="1">
      <c r="A11" s="413" t="s">
        <v>410</v>
      </c>
      <c r="B11" s="346">
        <v>529029.1</v>
      </c>
      <c r="C11" s="346">
        <v>5491.6</v>
      </c>
      <c r="D11" s="346">
        <f t="shared" si="0"/>
        <v>534520.69999999995</v>
      </c>
      <c r="E11" s="346">
        <v>612243.9</v>
      </c>
      <c r="F11" s="346">
        <v>43241.2</v>
      </c>
      <c r="G11" s="347">
        <v>42797</v>
      </c>
    </row>
    <row r="12" spans="1:7" s="1" customFormat="1" ht="15" customHeight="1">
      <c r="A12" s="413" t="s">
        <v>411</v>
      </c>
      <c r="B12" s="346">
        <v>529029.1</v>
      </c>
      <c r="C12" s="346">
        <v>5491.6</v>
      </c>
      <c r="D12" s="346">
        <f t="shared" si="0"/>
        <v>534520.69999999995</v>
      </c>
      <c r="E12" s="346">
        <v>612243.9</v>
      </c>
      <c r="F12" s="346">
        <v>43241.2</v>
      </c>
      <c r="G12" s="347">
        <v>42797</v>
      </c>
    </row>
    <row r="13" spans="1:7" s="1" customFormat="1" ht="15" customHeight="1">
      <c r="A13" s="413" t="s">
        <v>412</v>
      </c>
      <c r="B13" s="346">
        <v>65286.1</v>
      </c>
      <c r="C13" s="346">
        <v>479</v>
      </c>
      <c r="D13" s="346">
        <f t="shared" si="0"/>
        <v>65765.100000000006</v>
      </c>
      <c r="E13" s="346">
        <v>81030.7</v>
      </c>
      <c r="F13" s="346">
        <v>14316.9</v>
      </c>
      <c r="G13" s="347">
        <v>5059</v>
      </c>
    </row>
    <row r="14" spans="1:7" s="1" customFormat="1" ht="15" customHeight="1">
      <c r="A14" s="413" t="s">
        <v>413</v>
      </c>
      <c r="B14" s="346">
        <v>36328.199999999997</v>
      </c>
      <c r="C14" s="346"/>
      <c r="D14" s="346">
        <f t="shared" si="0"/>
        <v>36328.199999999997</v>
      </c>
      <c r="E14" s="346">
        <v>45628.7</v>
      </c>
      <c r="F14" s="346">
        <v>8766.9</v>
      </c>
      <c r="G14" s="347">
        <v>2095</v>
      </c>
    </row>
    <row r="15" spans="1:7" ht="15" customHeight="1">
      <c r="A15" s="413" t="s">
        <v>414</v>
      </c>
      <c r="B15" s="346">
        <v>823.6</v>
      </c>
      <c r="C15" s="346"/>
      <c r="D15" s="346">
        <f t="shared" si="0"/>
        <v>823.6</v>
      </c>
      <c r="E15" s="346">
        <v>892.1</v>
      </c>
      <c r="F15" s="346">
        <v>54.6</v>
      </c>
      <c r="G15" s="347">
        <v>69</v>
      </c>
    </row>
    <row r="16" spans="1:7" ht="15" customHeight="1">
      <c r="A16" s="413" t="s">
        <v>415</v>
      </c>
      <c r="B16" s="346">
        <v>24524.400000000001</v>
      </c>
      <c r="C16" s="346"/>
      <c r="D16" s="346">
        <f t="shared" si="0"/>
        <v>24524.400000000001</v>
      </c>
      <c r="E16" s="346">
        <v>30468.400000000001</v>
      </c>
      <c r="F16" s="346">
        <v>5240.1000000000004</v>
      </c>
      <c r="G16" s="347">
        <v>2102</v>
      </c>
    </row>
    <row r="17" spans="1:7" s="3" customFormat="1" ht="15" customHeight="1">
      <c r="A17" s="413" t="s">
        <v>416</v>
      </c>
      <c r="B17" s="346">
        <v>3609.9</v>
      </c>
      <c r="C17" s="346">
        <v>479</v>
      </c>
      <c r="D17" s="346">
        <f t="shared" si="0"/>
        <v>4088.9</v>
      </c>
      <c r="E17" s="346">
        <v>4041.5</v>
      </c>
      <c r="F17" s="346">
        <v>255.3</v>
      </c>
      <c r="G17" s="347">
        <v>793</v>
      </c>
    </row>
    <row r="18" spans="1:7" s="1" customFormat="1" ht="12" customHeight="1">
      <c r="A18" s="413" t="s">
        <v>417</v>
      </c>
      <c r="B18" s="346">
        <v>10076324.5</v>
      </c>
      <c r="C18" s="346">
        <v>336052</v>
      </c>
      <c r="D18" s="346">
        <f t="shared" si="0"/>
        <v>10412376.5</v>
      </c>
      <c r="E18" s="346">
        <v>13246903</v>
      </c>
      <c r="F18" s="346">
        <v>2575603</v>
      </c>
      <c r="G18" s="347">
        <v>783505</v>
      </c>
    </row>
    <row r="19" spans="1:7" s="1" customFormat="1" ht="15" customHeight="1">
      <c r="A19" s="413" t="s">
        <v>418</v>
      </c>
      <c r="B19" s="346">
        <v>1033250.5</v>
      </c>
      <c r="C19" s="346">
        <v>18409.3</v>
      </c>
      <c r="D19" s="346">
        <f t="shared" si="0"/>
        <v>1051659.8</v>
      </c>
      <c r="E19" s="346">
        <v>1264221</v>
      </c>
      <c r="F19" s="346">
        <v>199131.7</v>
      </c>
      <c r="G19" s="347">
        <v>111982</v>
      </c>
    </row>
    <row r="20" spans="1:7" s="1" customFormat="1" ht="15" customHeight="1">
      <c r="A20" s="413" t="s">
        <v>419</v>
      </c>
      <c r="B20" s="346">
        <v>18060.599999999999</v>
      </c>
      <c r="C20" s="346">
        <v>2630</v>
      </c>
      <c r="D20" s="346">
        <f t="shared" si="0"/>
        <v>20690.599999999999</v>
      </c>
      <c r="E20" s="346">
        <v>23720.6</v>
      </c>
      <c r="F20" s="346">
        <v>5304.1</v>
      </c>
      <c r="G20" s="347">
        <v>1550</v>
      </c>
    </row>
    <row r="21" spans="1:7" ht="15" customHeight="1">
      <c r="A21" s="413" t="s">
        <v>420</v>
      </c>
      <c r="B21" s="346">
        <v>35734.300000000003</v>
      </c>
      <c r="C21" s="346">
        <v>910.7</v>
      </c>
      <c r="D21" s="346">
        <f t="shared" si="0"/>
        <v>36645</v>
      </c>
      <c r="E21" s="346">
        <v>38161</v>
      </c>
      <c r="F21" s="346">
        <v>2019.6</v>
      </c>
      <c r="G21" s="347">
        <v>6270</v>
      </c>
    </row>
    <row r="22" spans="1:7" ht="15" customHeight="1">
      <c r="A22" s="413" t="s">
        <v>421</v>
      </c>
      <c r="B22" s="346">
        <v>236917.5</v>
      </c>
      <c r="C22" s="346"/>
      <c r="D22" s="346">
        <f t="shared" si="0"/>
        <v>236917.5</v>
      </c>
      <c r="E22" s="346">
        <v>273722.59999999998</v>
      </c>
      <c r="F22" s="346">
        <v>31995.200000000001</v>
      </c>
      <c r="G22" s="347">
        <v>10571</v>
      </c>
    </row>
    <row r="23" spans="1:7" ht="15" customHeight="1">
      <c r="A23" s="413" t="s">
        <v>422</v>
      </c>
      <c r="B23" s="346">
        <v>812.8</v>
      </c>
      <c r="C23" s="346"/>
      <c r="D23" s="346">
        <f t="shared" si="0"/>
        <v>812.8</v>
      </c>
      <c r="E23" s="346">
        <v>1164.2</v>
      </c>
      <c r="F23" s="346">
        <v>317.5</v>
      </c>
      <c r="G23" s="347">
        <v>95</v>
      </c>
    </row>
    <row r="24" spans="1:7" ht="15" customHeight="1">
      <c r="A24" s="413" t="s">
        <v>423</v>
      </c>
      <c r="B24" s="346">
        <v>92019.1</v>
      </c>
      <c r="C24" s="346">
        <v>2802.2</v>
      </c>
      <c r="D24" s="346">
        <f t="shared" si="0"/>
        <v>94821.3</v>
      </c>
      <c r="E24" s="346">
        <v>125734.39999999999</v>
      </c>
      <c r="F24" s="346">
        <v>26503</v>
      </c>
      <c r="G24" s="347">
        <v>21021</v>
      </c>
    </row>
    <row r="25" spans="1:7" ht="15" customHeight="1">
      <c r="A25" s="413" t="s">
        <v>424</v>
      </c>
      <c r="B25" s="346">
        <v>198905.1</v>
      </c>
      <c r="C25" s="346">
        <v>11068.9</v>
      </c>
      <c r="D25" s="346">
        <f t="shared" si="0"/>
        <v>209974</v>
      </c>
      <c r="E25" s="346">
        <v>242809.2</v>
      </c>
      <c r="F25" s="346">
        <v>38611.300000000003</v>
      </c>
      <c r="G25" s="347">
        <v>34941</v>
      </c>
    </row>
    <row r="26" spans="1:7" s="3" customFormat="1" ht="15" customHeight="1">
      <c r="A26" s="413" t="s">
        <v>425</v>
      </c>
      <c r="B26" s="346">
        <v>297713.09999999998</v>
      </c>
      <c r="C26" s="346">
        <v>997.5</v>
      </c>
      <c r="D26" s="346">
        <f t="shared" si="0"/>
        <v>298710.59999999998</v>
      </c>
      <c r="E26" s="346">
        <v>361394.8</v>
      </c>
      <c r="F26" s="346">
        <v>58208.3</v>
      </c>
      <c r="G26" s="347">
        <v>27896</v>
      </c>
    </row>
    <row r="27" spans="1:7" s="1" customFormat="1" ht="15" customHeight="1">
      <c r="A27" s="413" t="s">
        <v>426</v>
      </c>
      <c r="B27" s="346">
        <v>153088</v>
      </c>
      <c r="C27" s="346"/>
      <c r="D27" s="346">
        <f t="shared" si="0"/>
        <v>153088</v>
      </c>
      <c r="E27" s="346">
        <v>197514.2</v>
      </c>
      <c r="F27" s="346">
        <v>36172.699999999997</v>
      </c>
      <c r="G27" s="347">
        <v>9638</v>
      </c>
    </row>
    <row r="28" spans="1:7" s="1" customFormat="1" ht="15" customHeight="1">
      <c r="A28" s="413" t="s">
        <v>428</v>
      </c>
      <c r="B28" s="346">
        <v>210985.7</v>
      </c>
      <c r="C28" s="346">
        <v>2241.5</v>
      </c>
      <c r="D28" s="346">
        <f t="shared" si="0"/>
        <v>213227.2</v>
      </c>
      <c r="E28" s="346">
        <v>267742.2</v>
      </c>
      <c r="F28" s="346">
        <v>49262.8</v>
      </c>
      <c r="G28" s="347">
        <v>13247</v>
      </c>
    </row>
    <row r="29" spans="1:7" ht="15" customHeight="1">
      <c r="A29" s="413" t="s">
        <v>427</v>
      </c>
      <c r="B29" s="346">
        <v>4338.8999999999996</v>
      </c>
      <c r="C29" s="346">
        <v>177.5</v>
      </c>
      <c r="D29" s="346">
        <f t="shared" si="0"/>
        <v>4516.3999999999996</v>
      </c>
      <c r="E29" s="346">
        <v>6360.1</v>
      </c>
      <c r="F29" s="346">
        <v>1784.5</v>
      </c>
      <c r="G29" s="347">
        <v>1218</v>
      </c>
    </row>
    <row r="30" spans="1:7" s="1" customFormat="1" ht="15" customHeight="1">
      <c r="A30" s="413" t="s">
        <v>429</v>
      </c>
      <c r="B30" s="346">
        <v>26690.799999999999</v>
      </c>
      <c r="C30" s="346"/>
      <c r="D30" s="346">
        <f t="shared" si="0"/>
        <v>26690.799999999999</v>
      </c>
      <c r="E30" s="346">
        <v>32194</v>
      </c>
      <c r="F30" s="346">
        <v>5072.2</v>
      </c>
      <c r="G30" s="347">
        <v>1630</v>
      </c>
    </row>
    <row r="31" spans="1:7" ht="15" customHeight="1">
      <c r="A31" s="413" t="s">
        <v>430</v>
      </c>
      <c r="B31" s="346">
        <v>2110.9</v>
      </c>
      <c r="C31" s="346"/>
      <c r="D31" s="346">
        <f t="shared" si="0"/>
        <v>2110.9</v>
      </c>
      <c r="E31" s="346">
        <v>3669.2</v>
      </c>
      <c r="F31" s="346">
        <v>173.5</v>
      </c>
      <c r="G31" s="347">
        <v>891</v>
      </c>
    </row>
    <row r="32" spans="1:7" ht="15" customHeight="1">
      <c r="A32" s="413" t="s">
        <v>431</v>
      </c>
      <c r="B32" s="346">
        <v>3481.1</v>
      </c>
      <c r="C32" s="346"/>
      <c r="D32" s="346">
        <f t="shared" si="0"/>
        <v>3481.1</v>
      </c>
      <c r="E32" s="346">
        <v>4116.6000000000004</v>
      </c>
      <c r="F32" s="346">
        <v>588.4</v>
      </c>
      <c r="G32" s="347">
        <v>291</v>
      </c>
    </row>
    <row r="33" spans="1:7" ht="15" customHeight="1">
      <c r="A33" s="413" t="s">
        <v>432</v>
      </c>
      <c r="B33" s="346">
        <v>1898.7</v>
      </c>
      <c r="C33" s="346">
        <v>2057.3000000000002</v>
      </c>
      <c r="D33" s="346">
        <f t="shared" si="0"/>
        <v>3956</v>
      </c>
      <c r="E33" s="346">
        <v>3348.3</v>
      </c>
      <c r="F33" s="346">
        <v>1197.7</v>
      </c>
      <c r="G33" s="347">
        <v>1717</v>
      </c>
    </row>
    <row r="34" spans="1:7" s="3" customFormat="1" ht="15" customHeight="1">
      <c r="A34" s="413" t="s">
        <v>433</v>
      </c>
      <c r="B34" s="346">
        <v>61070.7</v>
      </c>
      <c r="C34" s="346">
        <v>4.8</v>
      </c>
      <c r="D34" s="346">
        <f t="shared" si="0"/>
        <v>61075.5</v>
      </c>
      <c r="E34" s="346">
        <v>85095.8</v>
      </c>
      <c r="F34" s="346">
        <v>21996.9</v>
      </c>
      <c r="G34" s="347">
        <v>4008</v>
      </c>
    </row>
    <row r="35" spans="1:7" s="1" customFormat="1" ht="15" customHeight="1">
      <c r="A35" s="413" t="s">
        <v>434</v>
      </c>
      <c r="B35" s="346">
        <v>111394.6</v>
      </c>
      <c r="C35" s="346">
        <v>1.9</v>
      </c>
      <c r="D35" s="346">
        <f t="shared" si="0"/>
        <v>111396.5</v>
      </c>
      <c r="E35" s="346">
        <v>132958.20000000001</v>
      </c>
      <c r="F35" s="346">
        <v>18449.599999999999</v>
      </c>
      <c r="G35" s="347">
        <v>3492</v>
      </c>
    </row>
    <row r="36" spans="1:7" s="1" customFormat="1" ht="15" customHeight="1">
      <c r="A36" s="413" t="s">
        <v>435</v>
      </c>
      <c r="B36" s="346">
        <v>403714</v>
      </c>
      <c r="C36" s="346">
        <v>7352.6</v>
      </c>
      <c r="D36" s="346">
        <f t="shared" si="0"/>
        <v>411066.6</v>
      </c>
      <c r="E36" s="346">
        <v>583875.9</v>
      </c>
      <c r="F36" s="346">
        <v>112079.5</v>
      </c>
      <c r="G36" s="347">
        <v>13023</v>
      </c>
    </row>
    <row r="37" spans="1:7" ht="15" customHeight="1">
      <c r="A37" s="413" t="s">
        <v>436</v>
      </c>
      <c r="B37" s="346">
        <v>314645</v>
      </c>
      <c r="C37" s="346">
        <v>7342.5</v>
      </c>
      <c r="D37" s="346">
        <f t="shared" si="0"/>
        <v>321987.5</v>
      </c>
      <c r="E37" s="346">
        <v>482824.9</v>
      </c>
      <c r="F37" s="346">
        <v>101432.8</v>
      </c>
      <c r="G37" s="347">
        <v>10469</v>
      </c>
    </row>
    <row r="38" spans="1:7" s="1" customFormat="1" ht="15" customHeight="1">
      <c r="A38" s="413" t="s">
        <v>437</v>
      </c>
      <c r="B38" s="346">
        <v>89069</v>
      </c>
      <c r="C38" s="346">
        <v>10.1</v>
      </c>
      <c r="D38" s="346">
        <f t="shared" si="0"/>
        <v>89079.1</v>
      </c>
      <c r="E38" s="346">
        <v>101051</v>
      </c>
      <c r="F38" s="346">
        <v>10646.7</v>
      </c>
      <c r="G38" s="347">
        <v>2554</v>
      </c>
    </row>
    <row r="39" spans="1:7" s="1" customFormat="1" ht="15" customHeight="1">
      <c r="A39" s="413" t="s">
        <v>438</v>
      </c>
      <c r="B39" s="346">
        <v>166807.1</v>
      </c>
      <c r="C39" s="346"/>
      <c r="D39" s="346">
        <f t="shared" si="0"/>
        <v>166807.1</v>
      </c>
      <c r="E39" s="346">
        <v>188943.2</v>
      </c>
      <c r="F39" s="346">
        <v>20143.2</v>
      </c>
      <c r="G39" s="347">
        <v>17847</v>
      </c>
    </row>
    <row r="40" spans="1:7" ht="15" customHeight="1">
      <c r="A40" s="413" t="s">
        <v>439</v>
      </c>
      <c r="B40" s="346">
        <v>88576.1</v>
      </c>
      <c r="C40" s="346"/>
      <c r="D40" s="346">
        <f t="shared" si="0"/>
        <v>88576.1</v>
      </c>
      <c r="E40" s="346">
        <v>99100.4</v>
      </c>
      <c r="F40" s="346">
        <v>9318</v>
      </c>
      <c r="G40" s="347">
        <v>8131</v>
      </c>
    </row>
    <row r="41" spans="1:7" s="1" customFormat="1" ht="15" customHeight="1">
      <c r="A41" s="413" t="s">
        <v>440</v>
      </c>
      <c r="B41" s="346">
        <v>15471.1</v>
      </c>
      <c r="C41" s="346"/>
      <c r="D41" s="346">
        <f t="shared" si="0"/>
        <v>15471.1</v>
      </c>
      <c r="E41" s="346">
        <v>17069</v>
      </c>
      <c r="F41" s="346">
        <v>1552.1</v>
      </c>
      <c r="G41" s="347">
        <v>894</v>
      </c>
    </row>
    <row r="42" spans="1:7" ht="15" customHeight="1">
      <c r="A42" s="413" t="s">
        <v>441</v>
      </c>
      <c r="B42" s="346">
        <v>10529.3</v>
      </c>
      <c r="C42" s="346"/>
      <c r="D42" s="346">
        <f t="shared" si="0"/>
        <v>10529.3</v>
      </c>
      <c r="E42" s="346">
        <v>11255.9</v>
      </c>
      <c r="F42" s="346">
        <v>693.4</v>
      </c>
      <c r="G42" s="347">
        <v>530</v>
      </c>
    </row>
    <row r="43" spans="1:7" ht="15" customHeight="1">
      <c r="A43" s="413" t="s">
        <v>442</v>
      </c>
      <c r="B43" s="346">
        <v>3350.6</v>
      </c>
      <c r="C43" s="346"/>
      <c r="D43" s="346">
        <f t="shared" si="0"/>
        <v>3350.6</v>
      </c>
      <c r="E43" s="346">
        <v>6094.9</v>
      </c>
      <c r="F43" s="346">
        <v>2633.1</v>
      </c>
      <c r="G43" s="347">
        <v>364</v>
      </c>
    </row>
    <row r="44" spans="1:7" ht="15" customHeight="1">
      <c r="A44" s="413" t="s">
        <v>443</v>
      </c>
      <c r="B44" s="346">
        <v>13651.4</v>
      </c>
      <c r="C44" s="346"/>
      <c r="D44" s="346">
        <f t="shared" si="0"/>
        <v>13651.4</v>
      </c>
      <c r="E44" s="346">
        <v>15608.7</v>
      </c>
      <c r="F44" s="346">
        <v>1930</v>
      </c>
      <c r="G44" s="347">
        <v>406</v>
      </c>
    </row>
    <row r="45" spans="1:7" s="3" customFormat="1" ht="15" customHeight="1">
      <c r="A45" s="413" t="s">
        <v>444</v>
      </c>
      <c r="B45" s="346">
        <v>32942.1</v>
      </c>
      <c r="C45" s="346"/>
      <c r="D45" s="346">
        <f t="shared" si="0"/>
        <v>32942.1</v>
      </c>
      <c r="E45" s="346">
        <v>36485.300000000003</v>
      </c>
      <c r="F45" s="346">
        <v>3068.1</v>
      </c>
      <c r="G45" s="347">
        <v>7109</v>
      </c>
    </row>
    <row r="46" spans="1:7" s="1" customFormat="1" ht="15" customHeight="1">
      <c r="A46" s="413" t="s">
        <v>445</v>
      </c>
      <c r="B46" s="346">
        <v>2286.5</v>
      </c>
      <c r="C46" s="346"/>
      <c r="D46" s="346">
        <f t="shared" si="0"/>
        <v>2286.5</v>
      </c>
      <c r="E46" s="346">
        <v>3329</v>
      </c>
      <c r="F46" s="346">
        <v>948.5</v>
      </c>
      <c r="G46" s="347">
        <v>413</v>
      </c>
    </row>
    <row r="47" spans="1:7" s="1" customFormat="1" ht="15" customHeight="1">
      <c r="A47" s="413" t="s">
        <v>446</v>
      </c>
      <c r="B47" s="346">
        <v>153640.4</v>
      </c>
      <c r="C47" s="346">
        <v>2232.1999999999998</v>
      </c>
      <c r="D47" s="346">
        <f t="shared" si="0"/>
        <v>155872.6</v>
      </c>
      <c r="E47" s="346">
        <v>197518.4</v>
      </c>
      <c r="F47" s="346">
        <v>39031.5</v>
      </c>
      <c r="G47" s="347">
        <v>36435</v>
      </c>
    </row>
    <row r="48" spans="1:7" s="10" customFormat="1" ht="15" customHeight="1">
      <c r="A48" s="413" t="s">
        <v>447</v>
      </c>
      <c r="B48" s="346">
        <v>58751.6</v>
      </c>
      <c r="C48" s="346">
        <v>1928.5</v>
      </c>
      <c r="D48" s="346">
        <f t="shared" si="0"/>
        <v>60680.1</v>
      </c>
      <c r="E48" s="346">
        <v>73179</v>
      </c>
      <c r="F48" s="346">
        <v>12928.3</v>
      </c>
      <c r="G48" s="347">
        <v>13447</v>
      </c>
    </row>
    <row r="49" spans="1:7" s="1" customFormat="1" ht="15" customHeight="1">
      <c r="A49" s="413" t="s">
        <v>448</v>
      </c>
      <c r="B49" s="346">
        <v>79253.2</v>
      </c>
      <c r="C49" s="346">
        <v>303.7</v>
      </c>
      <c r="D49" s="346">
        <f t="shared" si="0"/>
        <v>79556.899999999994</v>
      </c>
      <c r="E49" s="346">
        <v>107239.3</v>
      </c>
      <c r="F49" s="346">
        <v>25172</v>
      </c>
      <c r="G49" s="347">
        <v>20440</v>
      </c>
    </row>
    <row r="50" spans="1:7" s="1" customFormat="1" ht="15" customHeight="1">
      <c r="A50" s="413" t="s">
        <v>449</v>
      </c>
      <c r="B50" s="346">
        <v>15635.6</v>
      </c>
      <c r="C50" s="346"/>
      <c r="D50" s="346">
        <f t="shared" si="0"/>
        <v>15635.6</v>
      </c>
      <c r="E50" s="346">
        <v>17100.099999999999</v>
      </c>
      <c r="F50" s="346">
        <v>931.2</v>
      </c>
      <c r="G50" s="347">
        <v>2548</v>
      </c>
    </row>
    <row r="51" spans="1:7" s="1" customFormat="1" ht="15" customHeight="1">
      <c r="A51" s="413" t="s">
        <v>450</v>
      </c>
      <c r="B51" s="346">
        <v>28100</v>
      </c>
      <c r="C51" s="346">
        <v>3598.3</v>
      </c>
      <c r="D51" s="346">
        <f t="shared" si="0"/>
        <v>31698.3</v>
      </c>
      <c r="E51" s="346">
        <v>32464.7</v>
      </c>
      <c r="F51" s="346">
        <v>3538.4</v>
      </c>
      <c r="G51" s="347">
        <v>3617</v>
      </c>
    </row>
    <row r="52" spans="1:7" s="10" customFormat="1" ht="15" customHeight="1">
      <c r="A52" s="413" t="s">
        <v>451</v>
      </c>
      <c r="B52" s="346">
        <v>-732.1</v>
      </c>
      <c r="C52" s="346">
        <v>732.1</v>
      </c>
      <c r="D52" s="346"/>
      <c r="E52" s="346">
        <v>-617</v>
      </c>
      <c r="F52" s="346">
        <v>102</v>
      </c>
      <c r="G52" s="347">
        <v>132</v>
      </c>
    </row>
    <row r="53" spans="1:7" s="1" customFormat="1" ht="15" customHeight="1">
      <c r="A53" s="413" t="s">
        <v>452</v>
      </c>
      <c r="B53" s="346">
        <v>22149</v>
      </c>
      <c r="C53" s="346">
        <v>2668.2</v>
      </c>
      <c r="D53" s="346">
        <f t="shared" si="0"/>
        <v>24817.200000000001</v>
      </c>
      <c r="E53" s="346">
        <v>24898.400000000001</v>
      </c>
      <c r="F53" s="346">
        <v>2300.8000000000002</v>
      </c>
      <c r="G53" s="347">
        <v>1992</v>
      </c>
    </row>
    <row r="54" spans="1:7" s="1" customFormat="1" ht="15" customHeight="1">
      <c r="A54" s="413" t="s">
        <v>453</v>
      </c>
      <c r="B54" s="346">
        <v>226.3</v>
      </c>
      <c r="C54" s="346"/>
      <c r="D54" s="346">
        <f t="shared" si="0"/>
        <v>226.3</v>
      </c>
      <c r="E54" s="346">
        <v>377.3</v>
      </c>
      <c r="F54" s="346">
        <v>104</v>
      </c>
      <c r="G54" s="347">
        <v>112</v>
      </c>
    </row>
    <row r="55" spans="1:7" ht="15" customHeight="1">
      <c r="A55" s="413" t="s">
        <v>454</v>
      </c>
      <c r="B55" s="346">
        <v>-198</v>
      </c>
      <c r="C55" s="346">
        <v>198</v>
      </c>
      <c r="D55" s="346"/>
      <c r="E55" s="346">
        <v>26.8</v>
      </c>
      <c r="F55" s="346">
        <v>92.8</v>
      </c>
      <c r="G55" s="347">
        <v>10</v>
      </c>
    </row>
    <row r="56" spans="1:7" ht="15" customHeight="1">
      <c r="A56" s="413" t="s">
        <v>455</v>
      </c>
      <c r="B56" s="346">
        <v>6654.8</v>
      </c>
      <c r="C56" s="346"/>
      <c r="D56" s="346">
        <f t="shared" si="0"/>
        <v>6654.8</v>
      </c>
      <c r="E56" s="346">
        <v>7779.2</v>
      </c>
      <c r="F56" s="346">
        <v>938.8</v>
      </c>
      <c r="G56" s="347">
        <v>1371</v>
      </c>
    </row>
    <row r="57" spans="1:7" s="1" customFormat="1" ht="15" customHeight="1">
      <c r="A57" s="413" t="s">
        <v>456</v>
      </c>
      <c r="B57" s="346">
        <v>10156.299999999999</v>
      </c>
      <c r="C57" s="346">
        <v>999.5</v>
      </c>
      <c r="D57" s="346">
        <f t="shared" si="0"/>
        <v>11155.8</v>
      </c>
      <c r="E57" s="346">
        <v>11208.7</v>
      </c>
      <c r="F57" s="346">
        <v>990.7</v>
      </c>
      <c r="G57" s="347">
        <v>960</v>
      </c>
    </row>
    <row r="58" spans="1:7" s="1" customFormat="1" ht="14.25" customHeight="1">
      <c r="A58" s="413" t="s">
        <v>457</v>
      </c>
      <c r="B58" s="346">
        <v>10385.6</v>
      </c>
      <c r="C58" s="346">
        <v>627.4</v>
      </c>
      <c r="D58" s="346">
        <f t="shared" si="0"/>
        <v>11013</v>
      </c>
      <c r="E58" s="346">
        <v>11016</v>
      </c>
      <c r="F58" s="346">
        <v>611.70000000000005</v>
      </c>
      <c r="G58" s="347">
        <v>598</v>
      </c>
    </row>
    <row r="59" spans="1:7" ht="15" customHeight="1">
      <c r="A59" s="413" t="s">
        <v>458</v>
      </c>
      <c r="B59" s="346">
        <v>-229.3</v>
      </c>
      <c r="C59" s="346">
        <v>372.1</v>
      </c>
      <c r="D59" s="346">
        <f t="shared" si="0"/>
        <v>142.80000000000001</v>
      </c>
      <c r="E59" s="346">
        <v>192.7</v>
      </c>
      <c r="F59" s="346">
        <v>379</v>
      </c>
      <c r="G59" s="347">
        <v>362</v>
      </c>
    </row>
    <row r="60" spans="1:7" s="1" customFormat="1" ht="15" customHeight="1">
      <c r="A60" s="413" t="s">
        <v>459</v>
      </c>
      <c r="B60" s="346">
        <v>41132.1</v>
      </c>
      <c r="C60" s="346"/>
      <c r="D60" s="346">
        <f t="shared" si="0"/>
        <v>41132.1</v>
      </c>
      <c r="E60" s="346">
        <v>53091.8</v>
      </c>
      <c r="F60" s="346">
        <v>11019.8</v>
      </c>
      <c r="G60" s="347">
        <v>3336</v>
      </c>
    </row>
    <row r="61" spans="1:7" s="3" customFormat="1" ht="15" customHeight="1">
      <c r="A61" s="413" t="s">
        <v>460</v>
      </c>
      <c r="B61" s="346">
        <v>11984.4</v>
      </c>
      <c r="C61" s="346"/>
      <c r="D61" s="346">
        <f t="shared" si="0"/>
        <v>11984.4</v>
      </c>
      <c r="E61" s="346">
        <v>12883.7</v>
      </c>
      <c r="F61" s="346">
        <v>769.6</v>
      </c>
      <c r="G61" s="347">
        <v>1115</v>
      </c>
    </row>
    <row r="62" spans="1:7" s="10" customFormat="1" ht="15" customHeight="1">
      <c r="A62" s="413" t="s">
        <v>461</v>
      </c>
      <c r="B62" s="346">
        <v>29147.7</v>
      </c>
      <c r="C62" s="346"/>
      <c r="D62" s="346">
        <f t="shared" si="0"/>
        <v>29147.7</v>
      </c>
      <c r="E62" s="346">
        <v>40208.1</v>
      </c>
      <c r="F62" s="346">
        <v>10250.200000000001</v>
      </c>
      <c r="G62" s="347">
        <v>2221</v>
      </c>
    </row>
    <row r="63" spans="1:7" ht="15" customHeight="1">
      <c r="A63" s="413" t="s">
        <v>462</v>
      </c>
      <c r="B63" s="346">
        <v>117100.5</v>
      </c>
      <c r="C63" s="346">
        <v>3867.2</v>
      </c>
      <c r="D63" s="346">
        <f t="shared" si="0"/>
        <v>120967.7</v>
      </c>
      <c r="E63" s="346">
        <v>155840.4</v>
      </c>
      <c r="F63" s="346">
        <v>34624.1</v>
      </c>
      <c r="G63" s="347">
        <v>10889</v>
      </c>
    </row>
    <row r="64" spans="1:7" s="1" customFormat="1" ht="15" customHeight="1">
      <c r="A64" s="413" t="s">
        <v>463</v>
      </c>
      <c r="B64" s="346">
        <v>9697.5</v>
      </c>
      <c r="C64" s="346">
        <v>3300.5</v>
      </c>
      <c r="D64" s="346">
        <f t="shared" si="0"/>
        <v>12998</v>
      </c>
      <c r="E64" s="346">
        <v>18506.400000000001</v>
      </c>
      <c r="F64" s="346">
        <v>7379.1</v>
      </c>
      <c r="G64" s="347">
        <v>4725</v>
      </c>
    </row>
    <row r="65" spans="1:7" s="3" customFormat="1" ht="14.25" customHeight="1">
      <c r="A65" s="413" t="s">
        <v>464</v>
      </c>
      <c r="B65" s="346">
        <v>107403</v>
      </c>
      <c r="C65" s="346">
        <v>566.70000000000005</v>
      </c>
      <c r="D65" s="346">
        <f t="shared" si="0"/>
        <v>107969.7</v>
      </c>
      <c r="E65" s="346">
        <v>137334</v>
      </c>
      <c r="F65" s="346">
        <v>27245</v>
      </c>
      <c r="G65" s="347">
        <v>6164</v>
      </c>
    </row>
    <row r="66" spans="1:7" s="10" customFormat="1" ht="15" customHeight="1">
      <c r="A66" s="413" t="s">
        <v>465</v>
      </c>
      <c r="B66" s="346">
        <v>38325</v>
      </c>
      <c r="C66" s="346">
        <v>15</v>
      </c>
      <c r="D66" s="346">
        <f t="shared" si="0"/>
        <v>38340</v>
      </c>
      <c r="E66" s="346">
        <v>50266.8</v>
      </c>
      <c r="F66" s="346">
        <v>10158.299999999999</v>
      </c>
      <c r="G66" s="347">
        <v>5000</v>
      </c>
    </row>
    <row r="67" spans="1:7" s="1" customFormat="1" ht="15" customHeight="1">
      <c r="A67" s="413" t="s">
        <v>466</v>
      </c>
      <c r="B67" s="346">
        <v>38325</v>
      </c>
      <c r="C67" s="346">
        <v>15</v>
      </c>
      <c r="D67" s="346">
        <f t="shared" si="0"/>
        <v>38340</v>
      </c>
      <c r="E67" s="346">
        <v>50266.8</v>
      </c>
      <c r="F67" s="346">
        <v>10158.299999999999</v>
      </c>
      <c r="G67" s="347">
        <v>5000</v>
      </c>
    </row>
    <row r="68" spans="1:7" s="1" customFormat="1" ht="15" customHeight="1">
      <c r="A68" s="413" t="s">
        <v>467</v>
      </c>
      <c r="B68" s="346">
        <v>52745.599999999999</v>
      </c>
      <c r="C68" s="346">
        <v>41.6</v>
      </c>
      <c r="D68" s="346">
        <f t="shared" si="0"/>
        <v>52787.199999999997</v>
      </c>
      <c r="E68" s="346">
        <v>75458.600000000006</v>
      </c>
      <c r="F68" s="346">
        <v>19428.599999999999</v>
      </c>
      <c r="G68" s="347">
        <v>6821</v>
      </c>
    </row>
    <row r="69" spans="1:7" s="1" customFormat="1" ht="15" customHeight="1">
      <c r="A69" s="413" t="s">
        <v>468</v>
      </c>
      <c r="B69" s="346">
        <v>12423.7</v>
      </c>
      <c r="C69" s="346"/>
      <c r="D69" s="346">
        <f t="shared" si="0"/>
        <v>12423.7</v>
      </c>
      <c r="E69" s="346">
        <v>16937.7</v>
      </c>
      <c r="F69" s="346">
        <v>4343.3999999999996</v>
      </c>
      <c r="G69" s="347">
        <v>1320</v>
      </c>
    </row>
    <row r="70" spans="1:7" s="1" customFormat="1" ht="15" customHeight="1">
      <c r="A70" s="413" t="s">
        <v>469</v>
      </c>
      <c r="B70" s="346">
        <v>7247.9</v>
      </c>
      <c r="C70" s="346"/>
      <c r="D70" s="346">
        <f t="shared" ref="D70:D133" si="1">B70+C70</f>
        <v>7247.9</v>
      </c>
      <c r="E70" s="346">
        <v>15890.1</v>
      </c>
      <c r="F70" s="346">
        <v>7624.9</v>
      </c>
      <c r="G70" s="347">
        <v>1535</v>
      </c>
    </row>
    <row r="71" spans="1:7" s="10" customFormat="1" ht="15" customHeight="1">
      <c r="A71" s="413" t="s">
        <v>470</v>
      </c>
      <c r="B71" s="346">
        <v>25580.7</v>
      </c>
      <c r="C71" s="346">
        <v>41.6</v>
      </c>
      <c r="D71" s="346">
        <f t="shared" si="1"/>
        <v>25622.3</v>
      </c>
      <c r="E71" s="346">
        <v>33144</v>
      </c>
      <c r="F71" s="346">
        <v>6103.6</v>
      </c>
      <c r="G71" s="347">
        <v>2967</v>
      </c>
    </row>
    <row r="72" spans="1:7" ht="15" customHeight="1">
      <c r="A72" s="413" t="s">
        <v>471</v>
      </c>
      <c r="B72" s="346">
        <v>2240.6</v>
      </c>
      <c r="C72" s="346"/>
      <c r="D72" s="346">
        <f t="shared" si="1"/>
        <v>2240.6</v>
      </c>
      <c r="E72" s="346">
        <v>3062.2</v>
      </c>
      <c r="F72" s="346">
        <v>662.9</v>
      </c>
      <c r="G72" s="347">
        <v>727</v>
      </c>
    </row>
    <row r="73" spans="1:7" s="1" customFormat="1" ht="15" customHeight="1">
      <c r="A73" s="413" t="s">
        <v>472</v>
      </c>
      <c r="B73" s="346">
        <v>5252.7</v>
      </c>
      <c r="C73" s="346"/>
      <c r="D73" s="346">
        <f t="shared" si="1"/>
        <v>5252.7</v>
      </c>
      <c r="E73" s="346">
        <v>6424.6</v>
      </c>
      <c r="F73" s="346">
        <v>693.8</v>
      </c>
      <c r="G73" s="347">
        <v>272</v>
      </c>
    </row>
    <row r="74" spans="1:7" s="3" customFormat="1" ht="15" customHeight="1">
      <c r="A74" s="413" t="s">
        <v>473</v>
      </c>
      <c r="B74" s="346">
        <v>-1212</v>
      </c>
      <c r="C74" s="346">
        <v>1308.5</v>
      </c>
      <c r="D74" s="346">
        <f t="shared" si="1"/>
        <v>96.5</v>
      </c>
      <c r="E74" s="346">
        <v>110.1</v>
      </c>
      <c r="F74" s="346">
        <v>1033.4000000000001</v>
      </c>
      <c r="G74" s="347">
        <v>254</v>
      </c>
    </row>
    <row r="75" spans="1:7" s="1" customFormat="1" ht="15" customHeight="1">
      <c r="A75" s="413" t="s">
        <v>474</v>
      </c>
      <c r="B75" s="346">
        <v>-1212</v>
      </c>
      <c r="C75" s="346">
        <v>1308.5</v>
      </c>
      <c r="D75" s="346">
        <f t="shared" si="1"/>
        <v>96.5</v>
      </c>
      <c r="E75" s="346">
        <v>110.1</v>
      </c>
      <c r="F75" s="346">
        <v>1033.4000000000001</v>
      </c>
      <c r="G75" s="347">
        <v>254</v>
      </c>
    </row>
    <row r="76" spans="1:7" s="3" customFormat="1" ht="15" customHeight="1">
      <c r="A76" s="413" t="s">
        <v>475</v>
      </c>
      <c r="B76" s="346">
        <v>595361.5</v>
      </c>
      <c r="C76" s="346">
        <v>35229.199999999997</v>
      </c>
      <c r="D76" s="346">
        <f t="shared" si="1"/>
        <v>630590.69999999995</v>
      </c>
      <c r="E76" s="346">
        <v>739747.8</v>
      </c>
      <c r="F76" s="346">
        <v>120678.7</v>
      </c>
      <c r="G76" s="347">
        <v>40380</v>
      </c>
    </row>
    <row r="77" spans="1:7" s="1" customFormat="1" ht="15" customHeight="1">
      <c r="A77" s="413" t="s">
        <v>476</v>
      </c>
      <c r="B77" s="346">
        <v>45915.5</v>
      </c>
      <c r="C77" s="346">
        <v>3589.3</v>
      </c>
      <c r="D77" s="346">
        <f t="shared" si="1"/>
        <v>49504.800000000003</v>
      </c>
      <c r="E77" s="346">
        <v>55098</v>
      </c>
      <c r="F77" s="346">
        <v>7554.5</v>
      </c>
      <c r="G77" s="347">
        <v>2097</v>
      </c>
    </row>
    <row r="78" spans="1:7" s="1" customFormat="1" ht="15" customHeight="1">
      <c r="A78" s="413" t="s">
        <v>477</v>
      </c>
      <c r="B78" s="346">
        <v>15449.7</v>
      </c>
      <c r="C78" s="346">
        <v>5333.1</v>
      </c>
      <c r="D78" s="346">
        <f t="shared" si="1"/>
        <v>20782.800000000003</v>
      </c>
      <c r="E78" s="346">
        <v>19398.900000000001</v>
      </c>
      <c r="F78" s="346">
        <v>2168.5</v>
      </c>
      <c r="G78" s="347">
        <v>2754</v>
      </c>
    </row>
    <row r="79" spans="1:7" s="10" customFormat="1" ht="15" customHeight="1">
      <c r="A79" s="413" t="s">
        <v>478</v>
      </c>
      <c r="B79" s="346">
        <v>18626.099999999999</v>
      </c>
      <c r="C79" s="346"/>
      <c r="D79" s="346">
        <f t="shared" si="1"/>
        <v>18626.099999999999</v>
      </c>
      <c r="E79" s="346">
        <v>20852.7</v>
      </c>
      <c r="F79" s="346">
        <v>2130</v>
      </c>
      <c r="G79" s="347">
        <v>944</v>
      </c>
    </row>
    <row r="80" spans="1:7" ht="15" customHeight="1">
      <c r="A80" s="413" t="s">
        <v>479</v>
      </c>
      <c r="B80" s="346">
        <v>43603.1</v>
      </c>
      <c r="C80" s="346">
        <v>380.2</v>
      </c>
      <c r="D80" s="346">
        <f t="shared" si="1"/>
        <v>43983.299999999996</v>
      </c>
      <c r="E80" s="346">
        <v>55291.1</v>
      </c>
      <c r="F80" s="346">
        <v>10563.5</v>
      </c>
      <c r="G80" s="347">
        <v>2665</v>
      </c>
    </row>
    <row r="81" spans="1:7" ht="15" customHeight="1">
      <c r="A81" s="413" t="s">
        <v>480</v>
      </c>
      <c r="B81" s="346">
        <v>153570.9</v>
      </c>
      <c r="C81" s="346">
        <v>24096.5</v>
      </c>
      <c r="D81" s="346">
        <f t="shared" si="1"/>
        <v>177667.4</v>
      </c>
      <c r="E81" s="346">
        <v>183173.8</v>
      </c>
      <c r="F81" s="346">
        <v>24368.6</v>
      </c>
      <c r="G81" s="347">
        <v>12952</v>
      </c>
    </row>
    <row r="82" spans="1:7" ht="15" customHeight="1">
      <c r="A82" s="413" t="s">
        <v>481</v>
      </c>
      <c r="B82" s="346">
        <v>285997.40000000002</v>
      </c>
      <c r="C82" s="346">
        <v>1830.1</v>
      </c>
      <c r="D82" s="346">
        <f t="shared" si="1"/>
        <v>287827.5</v>
      </c>
      <c r="E82" s="346">
        <v>360612.7</v>
      </c>
      <c r="F82" s="346">
        <v>61158.8</v>
      </c>
      <c r="G82" s="347">
        <v>17713</v>
      </c>
    </row>
    <row r="83" spans="1:7" s="3" customFormat="1" ht="15" customHeight="1">
      <c r="A83" s="413" t="s">
        <v>482</v>
      </c>
      <c r="B83" s="346">
        <v>32198.799999999999</v>
      </c>
      <c r="C83" s="346"/>
      <c r="D83" s="346">
        <f t="shared" si="1"/>
        <v>32198.799999999999</v>
      </c>
      <c r="E83" s="346">
        <v>45320.6</v>
      </c>
      <c r="F83" s="346">
        <v>12734.8</v>
      </c>
      <c r="G83" s="347">
        <v>1255</v>
      </c>
    </row>
    <row r="84" spans="1:7" s="1" customFormat="1" ht="15" customHeight="1">
      <c r="A84" s="413" t="s">
        <v>483</v>
      </c>
      <c r="B84" s="346">
        <v>238648.5</v>
      </c>
      <c r="C84" s="346">
        <v>3207.5</v>
      </c>
      <c r="D84" s="346">
        <f t="shared" si="1"/>
        <v>241856</v>
      </c>
      <c r="E84" s="346">
        <v>348198.6</v>
      </c>
      <c r="F84" s="346">
        <v>95005.6</v>
      </c>
      <c r="G84" s="347">
        <v>14542</v>
      </c>
    </row>
    <row r="85" spans="1:7" s="1" customFormat="1" ht="15" customHeight="1">
      <c r="A85" s="413" t="s">
        <v>484</v>
      </c>
      <c r="B85" s="346">
        <v>18979.8</v>
      </c>
      <c r="C85" s="346">
        <v>117.1</v>
      </c>
      <c r="D85" s="346">
        <f t="shared" si="1"/>
        <v>19096.899999999998</v>
      </c>
      <c r="E85" s="346">
        <v>25937.200000000001</v>
      </c>
      <c r="F85" s="346">
        <v>6046.4</v>
      </c>
      <c r="G85" s="347">
        <v>2332</v>
      </c>
    </row>
    <row r="86" spans="1:7" s="1" customFormat="1" ht="15" customHeight="1">
      <c r="A86" s="413" t="s">
        <v>485</v>
      </c>
      <c r="B86" s="346">
        <v>110990</v>
      </c>
      <c r="C86" s="346">
        <v>155.5</v>
      </c>
      <c r="D86" s="346">
        <f t="shared" si="1"/>
        <v>111145.5</v>
      </c>
      <c r="E86" s="346">
        <v>185711.7</v>
      </c>
      <c r="F86" s="346">
        <v>67139</v>
      </c>
      <c r="G86" s="347">
        <v>6186</v>
      </c>
    </row>
    <row r="87" spans="1:7" s="10" customFormat="1" ht="15" customHeight="1">
      <c r="A87" s="413" t="s">
        <v>486</v>
      </c>
      <c r="B87" s="346">
        <v>23286.2</v>
      </c>
      <c r="C87" s="346">
        <v>2934.9</v>
      </c>
      <c r="D87" s="346">
        <f t="shared" si="1"/>
        <v>26221.100000000002</v>
      </c>
      <c r="E87" s="346">
        <v>35788.1</v>
      </c>
      <c r="F87" s="346">
        <v>10723.8</v>
      </c>
      <c r="G87" s="347">
        <v>1997</v>
      </c>
    </row>
    <row r="88" spans="1:7" ht="15" customHeight="1">
      <c r="A88" s="413" t="s">
        <v>487</v>
      </c>
      <c r="B88" s="346">
        <v>72297.3</v>
      </c>
      <c r="C88" s="346"/>
      <c r="D88" s="346">
        <f t="shared" si="1"/>
        <v>72297.3</v>
      </c>
      <c r="E88" s="346">
        <v>84647.5</v>
      </c>
      <c r="F88" s="346">
        <v>9368.7000000000007</v>
      </c>
      <c r="G88" s="347">
        <v>3162</v>
      </c>
    </row>
    <row r="89" spans="1:7" ht="15" customHeight="1">
      <c r="A89" s="413" t="s">
        <v>488</v>
      </c>
      <c r="B89" s="346">
        <v>13095.2</v>
      </c>
      <c r="C89" s="346"/>
      <c r="D89" s="346">
        <f t="shared" si="1"/>
        <v>13095.2</v>
      </c>
      <c r="E89" s="346">
        <v>16114.1</v>
      </c>
      <c r="F89" s="346">
        <v>1727.7</v>
      </c>
      <c r="G89" s="347">
        <v>865</v>
      </c>
    </row>
    <row r="90" spans="1:7">
      <c r="A90" s="413" t="s">
        <v>489</v>
      </c>
      <c r="B90" s="346">
        <v>35745.5</v>
      </c>
      <c r="C90" s="346"/>
      <c r="D90" s="346">
        <f t="shared" si="1"/>
        <v>35745.5</v>
      </c>
      <c r="E90" s="346">
        <v>41928.5</v>
      </c>
      <c r="F90" s="346">
        <v>5010.8999999999996</v>
      </c>
      <c r="G90" s="347">
        <v>2745</v>
      </c>
    </row>
    <row r="91" spans="1:7" s="1" customFormat="1" ht="15" customHeight="1">
      <c r="A91" s="413" t="s">
        <v>490</v>
      </c>
      <c r="B91" s="346">
        <v>35745.5</v>
      </c>
      <c r="C91" s="346"/>
      <c r="D91" s="346">
        <f t="shared" si="1"/>
        <v>35745.5</v>
      </c>
      <c r="E91" s="346">
        <v>41928.5</v>
      </c>
      <c r="F91" s="346">
        <v>5010.8999999999996</v>
      </c>
      <c r="G91" s="347">
        <v>2745</v>
      </c>
    </row>
    <row r="92" spans="1:7" s="3" customFormat="1" ht="15" customHeight="1">
      <c r="A92" s="413" t="s">
        <v>491</v>
      </c>
      <c r="B92" s="346">
        <v>364525.4</v>
      </c>
      <c r="C92" s="346">
        <v>2143.3000000000002</v>
      </c>
      <c r="D92" s="346">
        <f t="shared" si="1"/>
        <v>366668.7</v>
      </c>
      <c r="E92" s="346">
        <v>508438.7</v>
      </c>
      <c r="F92" s="346">
        <v>128624</v>
      </c>
      <c r="G92" s="347">
        <v>32317</v>
      </c>
    </row>
    <row r="93" spans="1:7" s="1" customFormat="1" ht="15" customHeight="1">
      <c r="A93" s="413" t="s">
        <v>492</v>
      </c>
      <c r="B93" s="346">
        <v>181764.3</v>
      </c>
      <c r="C93" s="346">
        <v>1213.4000000000001</v>
      </c>
      <c r="D93" s="346">
        <f t="shared" si="1"/>
        <v>182977.69999999998</v>
      </c>
      <c r="E93" s="346">
        <v>276899.09999999998</v>
      </c>
      <c r="F93" s="346">
        <v>83251.399999999994</v>
      </c>
      <c r="G93" s="347">
        <v>18310</v>
      </c>
    </row>
    <row r="94" spans="1:7" s="1" customFormat="1" ht="15" customHeight="1">
      <c r="A94" s="413" t="s">
        <v>493</v>
      </c>
      <c r="B94" s="346">
        <v>182761.1</v>
      </c>
      <c r="C94" s="346">
        <v>929.9</v>
      </c>
      <c r="D94" s="346">
        <f t="shared" si="1"/>
        <v>183691</v>
      </c>
      <c r="E94" s="346">
        <v>231539.6</v>
      </c>
      <c r="F94" s="346">
        <v>45372.6</v>
      </c>
      <c r="G94" s="347">
        <v>14007</v>
      </c>
    </row>
    <row r="95" spans="1:7" s="3" customFormat="1" ht="15" customHeight="1">
      <c r="A95" s="413" t="s">
        <v>494</v>
      </c>
      <c r="B95" s="346">
        <v>515430.1</v>
      </c>
      <c r="C95" s="346">
        <v>47500.6</v>
      </c>
      <c r="D95" s="346">
        <f t="shared" si="1"/>
        <v>562930.69999999995</v>
      </c>
      <c r="E95" s="346">
        <v>715212.5</v>
      </c>
      <c r="F95" s="346">
        <v>185213.1</v>
      </c>
      <c r="G95" s="347">
        <v>31318</v>
      </c>
    </row>
    <row r="96" spans="1:7" s="1" customFormat="1" ht="15" customHeight="1">
      <c r="A96" s="413" t="s">
        <v>495</v>
      </c>
      <c r="B96" s="346">
        <v>-28795.8</v>
      </c>
      <c r="C96" s="346">
        <v>39155.4</v>
      </c>
      <c r="D96" s="346">
        <f t="shared" si="1"/>
        <v>10359.600000000002</v>
      </c>
      <c r="E96" s="346">
        <v>-15050.2</v>
      </c>
      <c r="F96" s="346">
        <v>12279.3</v>
      </c>
      <c r="G96" s="347">
        <v>3344</v>
      </c>
    </row>
    <row r="97" spans="1:7" ht="15" customHeight="1">
      <c r="A97" s="413" t="s">
        <v>496</v>
      </c>
      <c r="B97" s="346">
        <v>40347.5</v>
      </c>
      <c r="C97" s="346">
        <v>1510.6</v>
      </c>
      <c r="D97" s="346">
        <f t="shared" si="1"/>
        <v>41858.1</v>
      </c>
      <c r="E97" s="346">
        <v>54317.2</v>
      </c>
      <c r="F97" s="346">
        <v>12908.2</v>
      </c>
      <c r="G97" s="347">
        <v>4761</v>
      </c>
    </row>
    <row r="98" spans="1:7" ht="15" customHeight="1">
      <c r="A98" s="413" t="s">
        <v>497</v>
      </c>
      <c r="B98" s="346">
        <v>412871</v>
      </c>
      <c r="C98" s="346">
        <v>168</v>
      </c>
      <c r="D98" s="346">
        <f t="shared" si="1"/>
        <v>413039</v>
      </c>
      <c r="E98" s="346">
        <v>563595.4</v>
      </c>
      <c r="F98" s="346">
        <v>141164.20000000001</v>
      </c>
      <c r="G98" s="347">
        <v>15058</v>
      </c>
    </row>
    <row r="99" spans="1:7" s="10" customFormat="1" ht="15" customHeight="1">
      <c r="A99" s="413" t="s">
        <v>498</v>
      </c>
      <c r="B99" s="346">
        <v>505.5</v>
      </c>
      <c r="C99" s="346"/>
      <c r="D99" s="346">
        <f t="shared" si="1"/>
        <v>505.5</v>
      </c>
      <c r="E99" s="346">
        <v>916.2</v>
      </c>
      <c r="F99" s="346">
        <v>373.4</v>
      </c>
      <c r="G99" s="347">
        <v>243</v>
      </c>
    </row>
    <row r="100" spans="1:7" s="3" customFormat="1" ht="15" customHeight="1">
      <c r="A100" s="413" t="s">
        <v>499</v>
      </c>
      <c r="B100" s="346">
        <v>47458.8</v>
      </c>
      <c r="C100" s="346">
        <v>101.7</v>
      </c>
      <c r="D100" s="346">
        <f t="shared" si="1"/>
        <v>47560.5</v>
      </c>
      <c r="E100" s="346">
        <v>58765.4</v>
      </c>
      <c r="F100" s="346">
        <v>9797.7000000000007</v>
      </c>
      <c r="G100" s="347">
        <v>4683</v>
      </c>
    </row>
    <row r="101" spans="1:7" s="1" customFormat="1" ht="15" customHeight="1">
      <c r="A101" s="413" t="s">
        <v>500</v>
      </c>
      <c r="B101" s="346">
        <v>2827.7</v>
      </c>
      <c r="C101" s="346"/>
      <c r="D101" s="346">
        <f t="shared" si="1"/>
        <v>2827.7</v>
      </c>
      <c r="E101" s="346">
        <v>3533.8</v>
      </c>
      <c r="F101" s="346">
        <v>599.9</v>
      </c>
      <c r="G101" s="347">
        <v>330</v>
      </c>
    </row>
    <row r="102" spans="1:7" ht="15" customHeight="1">
      <c r="A102" s="413" t="s">
        <v>501</v>
      </c>
      <c r="B102" s="346">
        <v>8411.9</v>
      </c>
      <c r="C102" s="346">
        <v>5172.3999999999996</v>
      </c>
      <c r="D102" s="346">
        <f t="shared" si="1"/>
        <v>13584.3</v>
      </c>
      <c r="E102" s="346">
        <v>11039.8</v>
      </c>
      <c r="F102" s="346">
        <v>2420.3000000000002</v>
      </c>
      <c r="G102" s="347">
        <v>922</v>
      </c>
    </row>
    <row r="103" spans="1:7" s="1" customFormat="1" ht="15" customHeight="1">
      <c r="A103" s="413" t="s">
        <v>502</v>
      </c>
      <c r="B103" s="346">
        <v>3571.5</v>
      </c>
      <c r="C103" s="346">
        <v>1392.5</v>
      </c>
      <c r="D103" s="346">
        <f t="shared" si="1"/>
        <v>4964</v>
      </c>
      <c r="E103" s="346">
        <v>5207.8</v>
      </c>
      <c r="F103" s="346">
        <v>1544.4</v>
      </c>
      <c r="G103" s="347">
        <v>567</v>
      </c>
    </row>
    <row r="104" spans="1:7" s="1" customFormat="1" ht="15" customHeight="1">
      <c r="A104" s="413" t="s">
        <v>503</v>
      </c>
      <c r="B104" s="346">
        <v>28232</v>
      </c>
      <c r="C104" s="346"/>
      <c r="D104" s="346">
        <f t="shared" si="1"/>
        <v>28232</v>
      </c>
      <c r="E104" s="346">
        <v>32887.1</v>
      </c>
      <c r="F104" s="346">
        <v>4125.7</v>
      </c>
      <c r="G104" s="347">
        <v>1410</v>
      </c>
    </row>
    <row r="105" spans="1:7" ht="15" customHeight="1">
      <c r="A105" s="413" t="s">
        <v>504</v>
      </c>
      <c r="B105" s="346">
        <v>25309</v>
      </c>
      <c r="C105" s="346">
        <v>61541.2</v>
      </c>
      <c r="D105" s="346">
        <f t="shared" si="1"/>
        <v>86850.2</v>
      </c>
      <c r="E105" s="346">
        <v>49539.7</v>
      </c>
      <c r="F105" s="346">
        <v>20476.5</v>
      </c>
      <c r="G105" s="347">
        <v>9174</v>
      </c>
    </row>
    <row r="106" spans="1:7" s="1" customFormat="1" ht="15" customHeight="1">
      <c r="A106" s="413" t="s">
        <v>505</v>
      </c>
      <c r="B106" s="346">
        <v>4117.8</v>
      </c>
      <c r="C106" s="346">
        <v>3252.3</v>
      </c>
      <c r="D106" s="346">
        <f t="shared" si="1"/>
        <v>7370.1</v>
      </c>
      <c r="E106" s="346">
        <v>6707.2</v>
      </c>
      <c r="F106" s="346">
        <v>2457.6999999999998</v>
      </c>
      <c r="G106" s="347">
        <v>651</v>
      </c>
    </row>
    <row r="107" spans="1:7" ht="15" customHeight="1">
      <c r="A107" s="413" t="s">
        <v>506</v>
      </c>
      <c r="B107" s="346">
        <v>22011.5</v>
      </c>
      <c r="C107" s="346"/>
      <c r="D107" s="346">
        <f t="shared" si="1"/>
        <v>22011.5</v>
      </c>
      <c r="E107" s="346">
        <v>23394.7</v>
      </c>
      <c r="F107" s="346">
        <v>375.9</v>
      </c>
      <c r="G107" s="347">
        <v>472</v>
      </c>
    </row>
    <row r="108" spans="1:7" ht="15" customHeight="1">
      <c r="A108" s="413" t="s">
        <v>507</v>
      </c>
      <c r="B108" s="346">
        <v>49299.8</v>
      </c>
      <c r="C108" s="346">
        <v>561.5</v>
      </c>
      <c r="D108" s="346">
        <f t="shared" si="1"/>
        <v>49861.3</v>
      </c>
      <c r="E108" s="346">
        <v>56159.5</v>
      </c>
      <c r="F108" s="346">
        <v>5809.2</v>
      </c>
      <c r="G108" s="347">
        <v>3697</v>
      </c>
    </row>
    <row r="109" spans="1:7" s="10" customFormat="1" ht="15" customHeight="1">
      <c r="A109" s="413" t="s">
        <v>508</v>
      </c>
      <c r="B109" s="346">
        <v>-50120.1</v>
      </c>
      <c r="C109" s="346">
        <v>57727.4</v>
      </c>
      <c r="D109" s="346">
        <f t="shared" si="1"/>
        <v>7607.3000000000029</v>
      </c>
      <c r="E109" s="346">
        <v>-36721.699999999997</v>
      </c>
      <c r="F109" s="346">
        <v>11833.7</v>
      </c>
      <c r="G109" s="347">
        <v>4354</v>
      </c>
    </row>
    <row r="110" spans="1:7" s="3" customFormat="1" ht="15" customHeight="1">
      <c r="A110" s="413" t="s">
        <v>509</v>
      </c>
      <c r="B110" s="346">
        <v>1343147</v>
      </c>
      <c r="C110" s="346">
        <v>11213.2</v>
      </c>
      <c r="D110" s="346">
        <f t="shared" si="1"/>
        <v>1354360.2</v>
      </c>
      <c r="E110" s="346">
        <v>1564834.7</v>
      </c>
      <c r="F110" s="346">
        <v>184784.3</v>
      </c>
      <c r="G110" s="347">
        <v>53562</v>
      </c>
    </row>
    <row r="111" spans="1:7" ht="15" customHeight="1">
      <c r="A111" s="413" t="s">
        <v>510</v>
      </c>
      <c r="B111" s="346">
        <v>1114.9000000000001</v>
      </c>
      <c r="C111" s="346"/>
      <c r="D111" s="346">
        <f t="shared" si="1"/>
        <v>1114.9000000000001</v>
      </c>
      <c r="E111" s="346">
        <v>1199.5999999999999</v>
      </c>
      <c r="F111" s="346">
        <v>78.900000000000006</v>
      </c>
      <c r="G111" s="347">
        <v>1057</v>
      </c>
    </row>
    <row r="112" spans="1:7" s="1" customFormat="1" ht="15" customHeight="1">
      <c r="A112" s="413" t="s">
        <v>511</v>
      </c>
      <c r="B112" s="346">
        <v>34296.6</v>
      </c>
      <c r="C112" s="346">
        <v>39.200000000000003</v>
      </c>
      <c r="D112" s="346">
        <f t="shared" si="1"/>
        <v>34335.799999999996</v>
      </c>
      <c r="E112" s="346">
        <v>41818</v>
      </c>
      <c r="F112" s="346">
        <v>6420.8</v>
      </c>
      <c r="G112" s="347">
        <v>8153</v>
      </c>
    </row>
    <row r="113" spans="1:7" s="3" customFormat="1" ht="15" customHeight="1">
      <c r="A113" s="413" t="s">
        <v>512</v>
      </c>
      <c r="B113" s="346">
        <v>15672.6</v>
      </c>
      <c r="C113" s="346"/>
      <c r="D113" s="346">
        <f t="shared" si="1"/>
        <v>15672.6</v>
      </c>
      <c r="E113" s="346">
        <v>21778.3</v>
      </c>
      <c r="F113" s="346">
        <v>5393.5</v>
      </c>
      <c r="G113" s="347">
        <v>824</v>
      </c>
    </row>
    <row r="114" spans="1:7" s="10" customFormat="1" ht="15" customHeight="1">
      <c r="A114" s="413" t="s">
        <v>513</v>
      </c>
      <c r="B114" s="346">
        <v>7198.3</v>
      </c>
      <c r="C114" s="346"/>
      <c r="D114" s="346">
        <f t="shared" si="1"/>
        <v>7198.3</v>
      </c>
      <c r="E114" s="346">
        <v>8890.2000000000007</v>
      </c>
      <c r="F114" s="346">
        <v>1479.8</v>
      </c>
      <c r="G114" s="347">
        <v>583</v>
      </c>
    </row>
    <row r="115" spans="1:7" ht="15" customHeight="1">
      <c r="A115" s="413" t="s">
        <v>514</v>
      </c>
      <c r="B115" s="346">
        <v>1284864.6000000001</v>
      </c>
      <c r="C115" s="346">
        <v>11174</v>
      </c>
      <c r="D115" s="346">
        <f t="shared" si="1"/>
        <v>1296038.6000000001</v>
      </c>
      <c r="E115" s="346">
        <v>1491148.6</v>
      </c>
      <c r="F115" s="346">
        <v>171411.3</v>
      </c>
      <c r="G115" s="347">
        <v>42945</v>
      </c>
    </row>
    <row r="116" spans="1:7" s="1" customFormat="1" ht="15" customHeight="1">
      <c r="A116" s="413" t="s">
        <v>515</v>
      </c>
      <c r="B116" s="346">
        <v>323863.90000000002</v>
      </c>
      <c r="C116" s="346">
        <v>2829.8</v>
      </c>
      <c r="D116" s="346">
        <f t="shared" si="1"/>
        <v>326693.7</v>
      </c>
      <c r="E116" s="346">
        <v>436662.2</v>
      </c>
      <c r="F116" s="346">
        <v>102606.5</v>
      </c>
      <c r="G116" s="347">
        <v>33015</v>
      </c>
    </row>
    <row r="117" spans="1:7" s="1" customFormat="1" ht="15" customHeight="1">
      <c r="A117" s="413" t="s">
        <v>516</v>
      </c>
      <c r="B117" s="346">
        <v>45420.9</v>
      </c>
      <c r="C117" s="346">
        <v>2212.6</v>
      </c>
      <c r="D117" s="346">
        <f t="shared" si="1"/>
        <v>47633.5</v>
      </c>
      <c r="E117" s="346">
        <v>57784.1</v>
      </c>
      <c r="F117" s="346">
        <v>11269</v>
      </c>
      <c r="G117" s="347">
        <v>5077</v>
      </c>
    </row>
    <row r="118" spans="1:7" s="1" customFormat="1" ht="15" customHeight="1">
      <c r="A118" s="413" t="s">
        <v>517</v>
      </c>
      <c r="B118" s="346">
        <v>35819.199999999997</v>
      </c>
      <c r="C118" s="346">
        <v>237</v>
      </c>
      <c r="D118" s="346">
        <f t="shared" si="1"/>
        <v>36056.199999999997</v>
      </c>
      <c r="E118" s="346">
        <v>44085.2</v>
      </c>
      <c r="F118" s="346">
        <v>7182.2</v>
      </c>
      <c r="G118" s="347">
        <v>2995</v>
      </c>
    </row>
    <row r="119" spans="1:7" ht="15" customHeight="1">
      <c r="A119" s="413" t="s">
        <v>518</v>
      </c>
      <c r="B119" s="346">
        <v>40524.300000000003</v>
      </c>
      <c r="C119" s="346">
        <v>64.900000000000006</v>
      </c>
      <c r="D119" s="346">
        <f t="shared" si="1"/>
        <v>40589.200000000004</v>
      </c>
      <c r="E119" s="346">
        <v>52641.3</v>
      </c>
      <c r="F119" s="346">
        <v>11408.4</v>
      </c>
      <c r="G119" s="347">
        <v>3743</v>
      </c>
    </row>
    <row r="120" spans="1:7" s="10" customFormat="1" ht="15" customHeight="1">
      <c r="A120" s="413" t="s">
        <v>519</v>
      </c>
      <c r="B120" s="346">
        <v>72.5</v>
      </c>
      <c r="C120" s="346"/>
      <c r="D120" s="346">
        <f t="shared" si="1"/>
        <v>72.5</v>
      </c>
      <c r="E120" s="346">
        <v>111.3</v>
      </c>
      <c r="F120" s="346">
        <v>32.6</v>
      </c>
      <c r="G120" s="347">
        <v>60</v>
      </c>
    </row>
    <row r="121" spans="1:7" s="1" customFormat="1" ht="15" customHeight="1">
      <c r="A121" s="413" t="s">
        <v>520</v>
      </c>
      <c r="B121" s="346">
        <v>31823.9</v>
      </c>
      <c r="C121" s="346"/>
      <c r="D121" s="346">
        <f t="shared" si="1"/>
        <v>31823.9</v>
      </c>
      <c r="E121" s="346">
        <v>46429.7</v>
      </c>
      <c r="F121" s="346">
        <v>13809</v>
      </c>
      <c r="G121" s="347">
        <v>4050</v>
      </c>
    </row>
    <row r="122" spans="1:7" s="1" customFormat="1" ht="15" customHeight="1">
      <c r="A122" s="413" t="s">
        <v>521</v>
      </c>
      <c r="B122" s="346">
        <v>4812.8</v>
      </c>
      <c r="C122" s="346"/>
      <c r="D122" s="346">
        <f t="shared" si="1"/>
        <v>4812.8</v>
      </c>
      <c r="E122" s="346">
        <v>5965.3</v>
      </c>
      <c r="F122" s="346">
        <v>1021.4</v>
      </c>
      <c r="G122" s="347">
        <v>652</v>
      </c>
    </row>
    <row r="123" spans="1:7" s="3" customFormat="1" ht="15" customHeight="1">
      <c r="A123" s="413" t="s">
        <v>522</v>
      </c>
      <c r="B123" s="346">
        <v>25274.9</v>
      </c>
      <c r="C123" s="346">
        <v>104</v>
      </c>
      <c r="D123" s="346">
        <f t="shared" si="1"/>
        <v>25378.9</v>
      </c>
      <c r="E123" s="346">
        <v>37693.199999999997</v>
      </c>
      <c r="F123" s="346">
        <v>12070.3</v>
      </c>
      <c r="G123" s="347">
        <v>1842</v>
      </c>
    </row>
    <row r="124" spans="1:7" ht="15" customHeight="1">
      <c r="A124" s="413" t="s">
        <v>523</v>
      </c>
      <c r="B124" s="346">
        <v>140115.4</v>
      </c>
      <c r="C124" s="346">
        <v>211.3</v>
      </c>
      <c r="D124" s="346">
        <f t="shared" si="1"/>
        <v>140326.69999999998</v>
      </c>
      <c r="E124" s="346">
        <v>191952.1</v>
      </c>
      <c r="F124" s="346">
        <v>45813.599999999999</v>
      </c>
      <c r="G124" s="347">
        <v>14596</v>
      </c>
    </row>
    <row r="125" spans="1:7" ht="15" customHeight="1">
      <c r="A125" s="413" t="s">
        <v>524</v>
      </c>
      <c r="B125" s="346">
        <v>554424</v>
      </c>
      <c r="C125" s="346">
        <v>20188.5</v>
      </c>
      <c r="D125" s="346">
        <f t="shared" si="1"/>
        <v>574612.5</v>
      </c>
      <c r="E125" s="346">
        <v>727424.4</v>
      </c>
      <c r="F125" s="346">
        <v>146872.70000000001</v>
      </c>
      <c r="G125" s="347">
        <v>53457</v>
      </c>
    </row>
    <row r="126" spans="1:7" s="1" customFormat="1" ht="15" customHeight="1">
      <c r="A126" s="413" t="s">
        <v>525</v>
      </c>
      <c r="B126" s="346">
        <v>86777.600000000006</v>
      </c>
      <c r="C126" s="346">
        <v>3701.2</v>
      </c>
      <c r="D126" s="346">
        <f t="shared" si="1"/>
        <v>90478.8</v>
      </c>
      <c r="E126" s="346">
        <v>118956.4</v>
      </c>
      <c r="F126" s="346">
        <v>28372.400000000001</v>
      </c>
      <c r="G126" s="347">
        <v>12419</v>
      </c>
    </row>
    <row r="127" spans="1:7" s="1" customFormat="1" ht="15" customHeight="1">
      <c r="A127" s="413" t="s">
        <v>526</v>
      </c>
      <c r="B127" s="346">
        <v>88953.7</v>
      </c>
      <c r="C127" s="346">
        <v>2920.4</v>
      </c>
      <c r="D127" s="346">
        <f t="shared" si="1"/>
        <v>91874.099999999991</v>
      </c>
      <c r="E127" s="346">
        <v>101519.5</v>
      </c>
      <c r="F127" s="346">
        <v>11426.6</v>
      </c>
      <c r="G127" s="347">
        <v>4561</v>
      </c>
    </row>
    <row r="128" spans="1:7" s="3" customFormat="1" ht="15" customHeight="1">
      <c r="A128" s="413" t="s">
        <v>527</v>
      </c>
      <c r="B128" s="346">
        <v>27944.9</v>
      </c>
      <c r="C128" s="346">
        <v>584.1</v>
      </c>
      <c r="D128" s="346">
        <f t="shared" si="1"/>
        <v>28529</v>
      </c>
      <c r="E128" s="346">
        <v>36608.5</v>
      </c>
      <c r="F128" s="346">
        <v>4220</v>
      </c>
      <c r="G128" s="347">
        <v>2899</v>
      </c>
    </row>
    <row r="129" spans="1:7" s="10" customFormat="1" ht="15" customHeight="1">
      <c r="A129" s="413" t="s">
        <v>528</v>
      </c>
      <c r="B129" s="346">
        <v>52591.4</v>
      </c>
      <c r="C129" s="346">
        <v>4933.6000000000004</v>
      </c>
      <c r="D129" s="346">
        <f t="shared" si="1"/>
        <v>57525</v>
      </c>
      <c r="E129" s="346">
        <v>73224</v>
      </c>
      <c r="F129" s="346">
        <v>17947.599999999999</v>
      </c>
      <c r="G129" s="347">
        <v>7586</v>
      </c>
    </row>
    <row r="130" spans="1:7" ht="15" customHeight="1">
      <c r="A130" s="413" t="s">
        <v>529</v>
      </c>
      <c r="B130" s="346">
        <v>17318.7</v>
      </c>
      <c r="C130" s="346">
        <v>2875.2</v>
      </c>
      <c r="D130" s="346">
        <f t="shared" si="1"/>
        <v>20193.900000000001</v>
      </c>
      <c r="E130" s="346">
        <v>26528.6</v>
      </c>
      <c r="F130" s="346">
        <v>7350.7</v>
      </c>
      <c r="G130" s="347">
        <v>4676</v>
      </c>
    </row>
    <row r="131" spans="1:7" ht="15" customHeight="1">
      <c r="A131" s="413" t="s">
        <v>530</v>
      </c>
      <c r="B131" s="346">
        <v>132338.6</v>
      </c>
      <c r="C131" s="346">
        <v>1337.8</v>
      </c>
      <c r="D131" s="346">
        <f t="shared" si="1"/>
        <v>133676.4</v>
      </c>
      <c r="E131" s="346">
        <v>187414.8</v>
      </c>
      <c r="F131" s="346">
        <v>47640.2</v>
      </c>
      <c r="G131" s="347">
        <v>10097</v>
      </c>
    </row>
    <row r="132" spans="1:7" s="1" customFormat="1" ht="15" customHeight="1">
      <c r="A132" s="413" t="s">
        <v>531</v>
      </c>
      <c r="B132" s="346">
        <v>-209.3</v>
      </c>
      <c r="C132" s="346">
        <v>209.3</v>
      </c>
      <c r="D132" s="346"/>
      <c r="E132" s="346">
        <v>-172.9</v>
      </c>
      <c r="F132" s="346">
        <v>17.3</v>
      </c>
      <c r="G132" s="347">
        <v>139</v>
      </c>
    </row>
    <row r="133" spans="1:7" ht="15" customHeight="1">
      <c r="A133" s="413" t="s">
        <v>532</v>
      </c>
      <c r="B133" s="346">
        <v>132311.20000000001</v>
      </c>
      <c r="C133" s="346">
        <v>3528.1</v>
      </c>
      <c r="D133" s="346">
        <f t="shared" si="1"/>
        <v>135839.30000000002</v>
      </c>
      <c r="E133" s="346">
        <v>165011</v>
      </c>
      <c r="F133" s="346">
        <v>28031.9</v>
      </c>
      <c r="G133" s="347">
        <v>9865</v>
      </c>
    </row>
    <row r="134" spans="1:7" ht="15" customHeight="1">
      <c r="A134" s="413" t="s">
        <v>533</v>
      </c>
      <c r="B134" s="346">
        <v>16397.2</v>
      </c>
      <c r="C134" s="346">
        <v>98.8</v>
      </c>
      <c r="D134" s="346">
        <f t="shared" ref="D134:D191" si="2">B134+C134</f>
        <v>16496</v>
      </c>
      <c r="E134" s="346">
        <v>18334.5</v>
      </c>
      <c r="F134" s="346">
        <v>1866</v>
      </c>
      <c r="G134" s="347">
        <v>1215</v>
      </c>
    </row>
    <row r="135" spans="1:7" ht="15" customHeight="1">
      <c r="A135" s="413" t="s">
        <v>534</v>
      </c>
      <c r="B135" s="346">
        <v>823956.3</v>
      </c>
      <c r="C135" s="346">
        <v>10006.5</v>
      </c>
      <c r="D135" s="346">
        <f t="shared" si="2"/>
        <v>833962.8</v>
      </c>
      <c r="E135" s="346">
        <v>1065866.2</v>
      </c>
      <c r="F135" s="346">
        <v>218460</v>
      </c>
      <c r="G135" s="347">
        <v>44488</v>
      </c>
    </row>
    <row r="136" spans="1:7" s="1" customFormat="1" ht="15" customHeight="1">
      <c r="A136" s="413" t="s">
        <v>535</v>
      </c>
      <c r="B136" s="346">
        <v>614606.4</v>
      </c>
      <c r="C136" s="346">
        <v>6406.1</v>
      </c>
      <c r="D136" s="346">
        <f t="shared" si="2"/>
        <v>621012.5</v>
      </c>
      <c r="E136" s="346">
        <v>799782.2</v>
      </c>
      <c r="F136" s="346">
        <v>168126.2</v>
      </c>
      <c r="G136" s="347">
        <v>27983</v>
      </c>
    </row>
    <row r="137" spans="1:7" s="1" customFormat="1" ht="15" customHeight="1">
      <c r="A137" s="413" t="s">
        <v>536</v>
      </c>
      <c r="B137" s="346">
        <v>63933.7</v>
      </c>
      <c r="C137" s="346">
        <v>848.9</v>
      </c>
      <c r="D137" s="346">
        <f t="shared" si="2"/>
        <v>64782.6</v>
      </c>
      <c r="E137" s="346">
        <v>82290</v>
      </c>
      <c r="F137" s="346">
        <v>17204.8</v>
      </c>
      <c r="G137" s="347">
        <v>4455</v>
      </c>
    </row>
    <row r="138" spans="1:7" ht="15" customHeight="1">
      <c r="A138" s="413" t="s">
        <v>537</v>
      </c>
      <c r="B138" s="346">
        <v>4025.7</v>
      </c>
      <c r="C138" s="346">
        <v>128.9</v>
      </c>
      <c r="D138" s="346">
        <f t="shared" si="2"/>
        <v>4154.5999999999995</v>
      </c>
      <c r="E138" s="346">
        <v>6353.6</v>
      </c>
      <c r="F138" s="346">
        <v>2027.5</v>
      </c>
      <c r="G138" s="347">
        <v>571</v>
      </c>
    </row>
    <row r="139" spans="1:7" s="10" customFormat="1" ht="15" customHeight="1">
      <c r="A139" s="413" t="s">
        <v>538</v>
      </c>
      <c r="B139" s="346">
        <v>11681.1</v>
      </c>
      <c r="C139" s="346">
        <v>932</v>
      </c>
      <c r="D139" s="346">
        <f t="shared" si="2"/>
        <v>12613.1</v>
      </c>
      <c r="E139" s="346">
        <v>13621.2</v>
      </c>
      <c r="F139" s="346">
        <v>1565.6</v>
      </c>
      <c r="G139" s="347">
        <v>1226</v>
      </c>
    </row>
    <row r="140" spans="1:7" s="1" customFormat="1" ht="15" customHeight="1">
      <c r="A140" s="413" t="s">
        <v>539</v>
      </c>
      <c r="B140" s="346">
        <v>18824.900000000001</v>
      </c>
      <c r="C140" s="346">
        <v>427</v>
      </c>
      <c r="D140" s="346">
        <f t="shared" si="2"/>
        <v>19251.900000000001</v>
      </c>
      <c r="E140" s="346">
        <v>25570.9</v>
      </c>
      <c r="F140" s="346">
        <v>5954.2</v>
      </c>
      <c r="G140" s="347">
        <v>3486</v>
      </c>
    </row>
    <row r="141" spans="1:7" ht="15" customHeight="1">
      <c r="A141" s="413" t="s">
        <v>540</v>
      </c>
      <c r="B141" s="346">
        <v>13806.4</v>
      </c>
      <c r="C141" s="346"/>
      <c r="D141" s="346">
        <f t="shared" si="2"/>
        <v>13806.4</v>
      </c>
      <c r="E141" s="346">
        <v>19472.400000000001</v>
      </c>
      <c r="F141" s="346">
        <v>5463.1</v>
      </c>
      <c r="G141" s="347">
        <v>763</v>
      </c>
    </row>
    <row r="142" spans="1:7" ht="15" customHeight="1">
      <c r="A142" s="413" t="s">
        <v>541</v>
      </c>
      <c r="B142" s="346">
        <v>17698.5</v>
      </c>
      <c r="C142" s="346">
        <v>491.2</v>
      </c>
      <c r="D142" s="346">
        <f t="shared" si="2"/>
        <v>18189.7</v>
      </c>
      <c r="E142" s="346">
        <v>21380.6</v>
      </c>
      <c r="F142" s="346">
        <v>3277.2</v>
      </c>
      <c r="G142" s="347">
        <v>1170</v>
      </c>
    </row>
    <row r="143" spans="1:7" ht="15" customHeight="1">
      <c r="A143" s="413" t="s">
        <v>542</v>
      </c>
      <c r="B143" s="346">
        <v>16536.900000000001</v>
      </c>
      <c r="C143" s="346"/>
      <c r="D143" s="346">
        <f t="shared" si="2"/>
        <v>16536.900000000001</v>
      </c>
      <c r="E143" s="346">
        <v>22003.7</v>
      </c>
      <c r="F143" s="346">
        <v>4677</v>
      </c>
      <c r="G143" s="347">
        <v>1651</v>
      </c>
    </row>
    <row r="144" spans="1:7" s="1" customFormat="1" ht="15" customHeight="1">
      <c r="A144" s="413" t="s">
        <v>543</v>
      </c>
      <c r="B144" s="346">
        <v>62842.7</v>
      </c>
      <c r="C144" s="346">
        <v>772.4</v>
      </c>
      <c r="D144" s="346">
        <f t="shared" si="2"/>
        <v>63615.1</v>
      </c>
      <c r="E144" s="346">
        <v>75391.600000000006</v>
      </c>
      <c r="F144" s="346">
        <v>10164.4</v>
      </c>
      <c r="G144" s="347">
        <v>3183</v>
      </c>
    </row>
    <row r="145" spans="1:7" s="3" customFormat="1" ht="15" customHeight="1">
      <c r="A145" s="413" t="s">
        <v>544</v>
      </c>
      <c r="B145" s="346">
        <v>1171319.7</v>
      </c>
      <c r="C145" s="346">
        <v>38734.6</v>
      </c>
      <c r="D145" s="346">
        <f t="shared" si="2"/>
        <v>1210054.3</v>
      </c>
      <c r="E145" s="346">
        <v>1815575.3</v>
      </c>
      <c r="F145" s="346">
        <v>383970.4</v>
      </c>
      <c r="G145" s="347">
        <v>78985</v>
      </c>
    </row>
    <row r="146" spans="1:7" s="1" customFormat="1" ht="15" customHeight="1">
      <c r="A146" s="413" t="s">
        <v>545</v>
      </c>
      <c r="B146" s="346">
        <v>511719.8</v>
      </c>
      <c r="C146" s="346">
        <v>662</v>
      </c>
      <c r="D146" s="346">
        <f t="shared" si="2"/>
        <v>512381.8</v>
      </c>
      <c r="E146" s="346">
        <v>930580.5</v>
      </c>
      <c r="F146" s="346">
        <v>195999.5</v>
      </c>
      <c r="G146" s="347">
        <v>11852</v>
      </c>
    </row>
    <row r="147" spans="1:7" s="1" customFormat="1" ht="15" customHeight="1">
      <c r="A147" s="413" t="s">
        <v>546</v>
      </c>
      <c r="B147" s="346">
        <v>23146.2</v>
      </c>
      <c r="C147" s="346">
        <v>18114.7</v>
      </c>
      <c r="D147" s="346">
        <f t="shared" si="2"/>
        <v>41260.9</v>
      </c>
      <c r="E147" s="346">
        <v>33040.699999999997</v>
      </c>
      <c r="F147" s="346">
        <v>8817.1</v>
      </c>
      <c r="G147" s="347">
        <v>3049</v>
      </c>
    </row>
    <row r="148" spans="1:7" ht="15" customHeight="1">
      <c r="A148" s="413" t="s">
        <v>547</v>
      </c>
      <c r="B148" s="346">
        <v>636453.69999999995</v>
      </c>
      <c r="C148" s="346">
        <v>19957.900000000001</v>
      </c>
      <c r="D148" s="346">
        <f t="shared" si="2"/>
        <v>656411.6</v>
      </c>
      <c r="E148" s="346">
        <v>851954.1</v>
      </c>
      <c r="F148" s="346">
        <v>179153.8</v>
      </c>
      <c r="G148" s="347">
        <v>64084</v>
      </c>
    </row>
    <row r="149" spans="1:7" s="10" customFormat="1" ht="15" customHeight="1">
      <c r="A149" s="413" t="s">
        <v>548</v>
      </c>
      <c r="B149" s="346">
        <v>128478.39999999999</v>
      </c>
      <c r="C149" s="346">
        <v>26604.9</v>
      </c>
      <c r="D149" s="346">
        <f t="shared" si="2"/>
        <v>155083.29999999999</v>
      </c>
      <c r="E149" s="346">
        <v>159484</v>
      </c>
      <c r="F149" s="346">
        <v>24846.400000000001</v>
      </c>
      <c r="G149" s="347">
        <v>10909</v>
      </c>
    </row>
    <row r="150" spans="1:7" s="1" customFormat="1" ht="15" customHeight="1">
      <c r="A150" s="413" t="s">
        <v>549</v>
      </c>
      <c r="B150" s="346">
        <v>1099.8</v>
      </c>
      <c r="C150" s="346"/>
      <c r="D150" s="346">
        <f t="shared" si="2"/>
        <v>1099.8</v>
      </c>
      <c r="E150" s="346">
        <v>1706.3</v>
      </c>
      <c r="F150" s="346">
        <v>550.1</v>
      </c>
      <c r="G150" s="347">
        <v>262</v>
      </c>
    </row>
    <row r="151" spans="1:7" s="1" customFormat="1" ht="15" customHeight="1">
      <c r="A151" s="413" t="s">
        <v>550</v>
      </c>
      <c r="B151" s="346">
        <v>117348.8</v>
      </c>
      <c r="C151" s="346">
        <v>26604.9</v>
      </c>
      <c r="D151" s="346">
        <f t="shared" si="2"/>
        <v>143953.70000000001</v>
      </c>
      <c r="E151" s="346">
        <v>144514</v>
      </c>
      <c r="F151" s="346">
        <v>21377.5</v>
      </c>
      <c r="G151" s="347">
        <v>9229</v>
      </c>
    </row>
    <row r="152" spans="1:7" ht="15" customHeight="1">
      <c r="A152" s="413" t="s">
        <v>551</v>
      </c>
      <c r="B152" s="346">
        <v>63.8</v>
      </c>
      <c r="C152" s="346"/>
      <c r="D152" s="346">
        <f t="shared" si="2"/>
        <v>63.8</v>
      </c>
      <c r="E152" s="346">
        <v>96.6</v>
      </c>
      <c r="F152" s="346">
        <v>20.100000000000001</v>
      </c>
      <c r="G152" s="347">
        <v>40</v>
      </c>
    </row>
    <row r="153" spans="1:7" ht="15" customHeight="1">
      <c r="A153" s="413" t="s">
        <v>552</v>
      </c>
      <c r="B153" s="346">
        <v>7588.6</v>
      </c>
      <c r="C153" s="346"/>
      <c r="D153" s="346">
        <f t="shared" si="2"/>
        <v>7588.6</v>
      </c>
      <c r="E153" s="346">
        <v>10173.1</v>
      </c>
      <c r="F153" s="346">
        <v>2304.4</v>
      </c>
      <c r="G153" s="347">
        <v>958</v>
      </c>
    </row>
    <row r="154" spans="1:7" s="10" customFormat="1" ht="15" customHeight="1">
      <c r="A154" s="413" t="s">
        <v>553</v>
      </c>
      <c r="B154" s="346">
        <v>2377.4</v>
      </c>
      <c r="C154" s="346"/>
      <c r="D154" s="346">
        <f t="shared" si="2"/>
        <v>2377.4</v>
      </c>
      <c r="E154" s="346">
        <v>2994</v>
      </c>
      <c r="F154" s="346">
        <v>594.29999999999995</v>
      </c>
      <c r="G154" s="347">
        <v>420</v>
      </c>
    </row>
    <row r="155" spans="1:7" s="3" customFormat="1" ht="15" customHeight="1">
      <c r="A155" s="413" t="s">
        <v>554</v>
      </c>
      <c r="B155" s="346">
        <v>396254.1</v>
      </c>
      <c r="C155" s="346">
        <v>10826.6</v>
      </c>
      <c r="D155" s="346">
        <f t="shared" si="2"/>
        <v>407080.69999999995</v>
      </c>
      <c r="E155" s="346">
        <v>508201.1</v>
      </c>
      <c r="F155" s="346">
        <v>97135.7</v>
      </c>
      <c r="G155" s="347">
        <v>29645</v>
      </c>
    </row>
    <row r="156" spans="1:7" s="1" customFormat="1" ht="14.25" customHeight="1">
      <c r="A156" s="413" t="s">
        <v>555</v>
      </c>
      <c r="B156" s="346">
        <v>61627.3</v>
      </c>
      <c r="C156" s="346">
        <v>129.69999999999999</v>
      </c>
      <c r="D156" s="346">
        <f t="shared" si="2"/>
        <v>61757</v>
      </c>
      <c r="E156" s="346">
        <v>80337</v>
      </c>
      <c r="F156" s="346">
        <v>15354.2</v>
      </c>
      <c r="G156" s="347">
        <v>3971</v>
      </c>
    </row>
    <row r="157" spans="1:7" s="1" customFormat="1" ht="15" customHeight="1">
      <c r="A157" s="413" t="s">
        <v>556</v>
      </c>
      <c r="B157" s="346">
        <v>97653</v>
      </c>
      <c r="C157" s="346">
        <v>788.2</v>
      </c>
      <c r="D157" s="346">
        <f t="shared" si="2"/>
        <v>98441.2</v>
      </c>
      <c r="E157" s="346">
        <v>126571.7</v>
      </c>
      <c r="F157" s="346">
        <v>26754.6</v>
      </c>
      <c r="G157" s="347">
        <v>8346</v>
      </c>
    </row>
    <row r="158" spans="1:7" ht="15" customHeight="1">
      <c r="A158" s="413" t="s">
        <v>557</v>
      </c>
      <c r="B158" s="346">
        <v>201030.2</v>
      </c>
      <c r="C158" s="346">
        <v>1665.6</v>
      </c>
      <c r="D158" s="346">
        <f t="shared" si="2"/>
        <v>202695.80000000002</v>
      </c>
      <c r="E158" s="346">
        <v>242948.6</v>
      </c>
      <c r="F158" s="346">
        <v>36240.400000000001</v>
      </c>
      <c r="G158" s="347">
        <v>8121</v>
      </c>
    </row>
    <row r="159" spans="1:7" s="1" customFormat="1" ht="15" customHeight="1">
      <c r="A159" s="413" t="s">
        <v>558</v>
      </c>
      <c r="B159" s="346">
        <v>18056.599999999999</v>
      </c>
      <c r="C159" s="346">
        <v>4093.8</v>
      </c>
      <c r="D159" s="346">
        <f t="shared" si="2"/>
        <v>22150.399999999998</v>
      </c>
      <c r="E159" s="346">
        <v>23937.9</v>
      </c>
      <c r="F159" s="346">
        <v>4060.6</v>
      </c>
      <c r="G159" s="347">
        <v>1852</v>
      </c>
    </row>
    <row r="160" spans="1:7" s="10" customFormat="1" ht="15" customHeight="1">
      <c r="A160" s="413" t="s">
        <v>559</v>
      </c>
      <c r="B160" s="346">
        <v>7513.3</v>
      </c>
      <c r="C160" s="346">
        <v>1519.3</v>
      </c>
      <c r="D160" s="346">
        <f t="shared" si="2"/>
        <v>9032.6</v>
      </c>
      <c r="E160" s="346">
        <v>14565.7</v>
      </c>
      <c r="F160" s="346">
        <v>6622.4</v>
      </c>
      <c r="G160" s="347">
        <v>2727</v>
      </c>
    </row>
    <row r="161" spans="1:7" s="1" customFormat="1" ht="15" customHeight="1">
      <c r="A161" s="413" t="s">
        <v>560</v>
      </c>
      <c r="B161" s="346">
        <v>1242</v>
      </c>
      <c r="C161" s="346"/>
      <c r="D161" s="346">
        <f t="shared" si="2"/>
        <v>1242</v>
      </c>
      <c r="E161" s="346">
        <v>1588.5</v>
      </c>
      <c r="F161" s="346">
        <v>315.60000000000002</v>
      </c>
      <c r="G161" s="347">
        <v>139</v>
      </c>
    </row>
    <row r="162" spans="1:7" s="3" customFormat="1" ht="15" customHeight="1">
      <c r="A162" s="413" t="s">
        <v>561</v>
      </c>
      <c r="B162" s="346">
        <v>3550.1</v>
      </c>
      <c r="C162" s="346">
        <v>2630</v>
      </c>
      <c r="D162" s="346">
        <f t="shared" si="2"/>
        <v>6180.1</v>
      </c>
      <c r="E162" s="346">
        <v>9483.5</v>
      </c>
      <c r="F162" s="346">
        <v>4697</v>
      </c>
      <c r="G162" s="347">
        <v>4176</v>
      </c>
    </row>
    <row r="163" spans="1:7" s="1" customFormat="1" ht="15" customHeight="1">
      <c r="A163" s="413" t="s">
        <v>562</v>
      </c>
      <c r="B163" s="346">
        <v>5581.6</v>
      </c>
      <c r="C163" s="346"/>
      <c r="D163" s="346">
        <f t="shared" si="2"/>
        <v>5581.6</v>
      </c>
      <c r="E163" s="346">
        <v>8768.2000000000007</v>
      </c>
      <c r="F163" s="346">
        <v>3090.9</v>
      </c>
      <c r="G163" s="347">
        <v>313</v>
      </c>
    </row>
    <row r="164" spans="1:7" ht="15" customHeight="1">
      <c r="A164" s="413" t="s">
        <v>563</v>
      </c>
      <c r="B164" s="346">
        <v>1245012.6000000001</v>
      </c>
      <c r="C164" s="346">
        <v>9134.7000000000007</v>
      </c>
      <c r="D164" s="346">
        <f t="shared" si="2"/>
        <v>1254147.3</v>
      </c>
      <c r="E164" s="346">
        <v>1589335.9</v>
      </c>
      <c r="F164" s="346">
        <v>330392.8</v>
      </c>
      <c r="G164" s="347">
        <v>114024</v>
      </c>
    </row>
    <row r="165" spans="1:7" ht="15" customHeight="1">
      <c r="A165" s="413" t="s">
        <v>564</v>
      </c>
      <c r="B165" s="346">
        <v>407316.7</v>
      </c>
      <c r="C165" s="346">
        <v>383.2</v>
      </c>
      <c r="D165" s="346">
        <f t="shared" si="2"/>
        <v>407699.9</v>
      </c>
      <c r="E165" s="346">
        <v>540498</v>
      </c>
      <c r="F165" s="346">
        <v>132863.4</v>
      </c>
      <c r="G165" s="347">
        <v>24512</v>
      </c>
    </row>
    <row r="166" spans="1:7" s="1" customFormat="1" ht="15" customHeight="1">
      <c r="A166" s="413" t="s">
        <v>565</v>
      </c>
      <c r="B166" s="346">
        <v>133577.60000000001</v>
      </c>
      <c r="C166" s="346">
        <v>850.6</v>
      </c>
      <c r="D166" s="346">
        <f t="shared" si="2"/>
        <v>134428.20000000001</v>
      </c>
      <c r="E166" s="346">
        <v>212721.7</v>
      </c>
      <c r="F166" s="346">
        <v>77880.5</v>
      </c>
      <c r="G166" s="347">
        <v>13050</v>
      </c>
    </row>
    <row r="167" spans="1:7" s="1" customFormat="1" ht="15" customHeight="1">
      <c r="A167" s="413" t="s">
        <v>566</v>
      </c>
      <c r="B167" s="346">
        <v>1030.7</v>
      </c>
      <c r="C167" s="346"/>
      <c r="D167" s="346">
        <f t="shared" si="2"/>
        <v>1030.7</v>
      </c>
      <c r="E167" s="346">
        <v>1147.8</v>
      </c>
      <c r="F167" s="346"/>
      <c r="G167" s="347">
        <v>256</v>
      </c>
    </row>
    <row r="168" spans="1:7" ht="15" customHeight="1">
      <c r="A168" s="413" t="s">
        <v>567</v>
      </c>
      <c r="B168" s="346">
        <v>61870.1</v>
      </c>
      <c r="C168" s="346">
        <v>68.2</v>
      </c>
      <c r="D168" s="346">
        <f t="shared" si="2"/>
        <v>61938.299999999996</v>
      </c>
      <c r="E168" s="346">
        <v>66136</v>
      </c>
      <c r="F168" s="346">
        <v>3431.7</v>
      </c>
      <c r="G168" s="347">
        <v>4581</v>
      </c>
    </row>
    <row r="169" spans="1:7" s="10" customFormat="1" ht="15" customHeight="1">
      <c r="A169" s="413" t="s">
        <v>568</v>
      </c>
      <c r="B169" s="346">
        <v>139734.39999999999</v>
      </c>
      <c r="C169" s="346">
        <v>2332</v>
      </c>
      <c r="D169" s="346">
        <f t="shared" si="2"/>
        <v>142066.4</v>
      </c>
      <c r="E169" s="346">
        <v>165179.5</v>
      </c>
      <c r="F169" s="346">
        <v>20411.8</v>
      </c>
      <c r="G169" s="347">
        <v>20517</v>
      </c>
    </row>
    <row r="170" spans="1:7" s="1" customFormat="1" ht="15" customHeight="1">
      <c r="A170" s="413" t="s">
        <v>569</v>
      </c>
      <c r="B170" s="346">
        <v>94809.1</v>
      </c>
      <c r="C170" s="346">
        <v>5500.7</v>
      </c>
      <c r="D170" s="346">
        <f t="shared" si="2"/>
        <v>100309.8</v>
      </c>
      <c r="E170" s="346">
        <v>127652.7</v>
      </c>
      <c r="F170" s="346">
        <v>28732.5</v>
      </c>
      <c r="G170" s="347">
        <v>13650</v>
      </c>
    </row>
    <row r="171" spans="1:7" s="3" customFormat="1" ht="15" customHeight="1">
      <c r="A171" s="413" t="s">
        <v>570</v>
      </c>
      <c r="B171" s="346">
        <v>406674</v>
      </c>
      <c r="C171" s="346"/>
      <c r="D171" s="346">
        <f t="shared" si="2"/>
        <v>406674</v>
      </c>
      <c r="E171" s="346">
        <v>476000.2</v>
      </c>
      <c r="F171" s="346">
        <v>67072.899999999994</v>
      </c>
      <c r="G171" s="347">
        <v>37458</v>
      </c>
    </row>
    <row r="172" spans="1:7" s="1" customFormat="1" ht="14.25" customHeight="1">
      <c r="A172" s="413" t="s">
        <v>571</v>
      </c>
      <c r="B172" s="346">
        <v>51331.3</v>
      </c>
      <c r="C172" s="346">
        <v>10984.1</v>
      </c>
      <c r="D172" s="346">
        <f t="shared" si="2"/>
        <v>62315.4</v>
      </c>
      <c r="E172" s="346">
        <v>83371.100000000006</v>
      </c>
      <c r="F172" s="346">
        <v>28003.7</v>
      </c>
      <c r="G172" s="347">
        <v>9773</v>
      </c>
    </row>
    <row r="173" spans="1:7" ht="15" customHeight="1">
      <c r="A173" s="413" t="s">
        <v>572</v>
      </c>
      <c r="B173" s="346">
        <v>47999.3</v>
      </c>
      <c r="C173" s="346">
        <v>10527.3</v>
      </c>
      <c r="D173" s="346">
        <f t="shared" si="2"/>
        <v>58526.600000000006</v>
      </c>
      <c r="E173" s="346">
        <v>77100.399999999994</v>
      </c>
      <c r="F173" s="346">
        <v>25565.3</v>
      </c>
      <c r="G173" s="347">
        <v>7120</v>
      </c>
    </row>
    <row r="174" spans="1:7" s="1" customFormat="1" ht="15" customHeight="1">
      <c r="A174" s="413" t="s">
        <v>573</v>
      </c>
      <c r="B174" s="346">
        <v>3233.6</v>
      </c>
      <c r="C174" s="346">
        <v>75.2</v>
      </c>
      <c r="D174" s="346">
        <f t="shared" si="2"/>
        <v>3308.7999999999997</v>
      </c>
      <c r="E174" s="346">
        <v>4752.7</v>
      </c>
      <c r="F174" s="346">
        <v>1309.4000000000001</v>
      </c>
      <c r="G174" s="347">
        <v>1412</v>
      </c>
    </row>
    <row r="175" spans="1:7" s="1" customFormat="1" ht="15" customHeight="1">
      <c r="A175" s="413" t="s">
        <v>574</v>
      </c>
      <c r="B175" s="346">
        <v>98.4</v>
      </c>
      <c r="C175" s="346">
        <v>381.6</v>
      </c>
      <c r="D175" s="346">
        <f t="shared" si="2"/>
        <v>480</v>
      </c>
      <c r="E175" s="346">
        <v>1518</v>
      </c>
      <c r="F175" s="346">
        <v>1129</v>
      </c>
      <c r="G175" s="347">
        <v>1241</v>
      </c>
    </row>
    <row r="176" spans="1:7" s="1" customFormat="1" ht="15" customHeight="1">
      <c r="A176" s="413" t="s">
        <v>575</v>
      </c>
      <c r="B176" s="346">
        <v>694.5</v>
      </c>
      <c r="C176" s="346"/>
      <c r="D176" s="346">
        <f t="shared" si="2"/>
        <v>694.5</v>
      </c>
      <c r="E176" s="346">
        <v>754.5</v>
      </c>
      <c r="F176" s="346">
        <v>14</v>
      </c>
      <c r="G176" s="347">
        <v>118</v>
      </c>
    </row>
    <row r="177" spans="1:8" s="10" customFormat="1" ht="15" customHeight="1">
      <c r="A177" s="413" t="s">
        <v>601</v>
      </c>
      <c r="B177" s="346">
        <v>469.6</v>
      </c>
      <c r="C177" s="346"/>
      <c r="D177" s="346">
        <f t="shared" si="2"/>
        <v>469.6</v>
      </c>
      <c r="E177" s="346">
        <v>482.4</v>
      </c>
      <c r="F177" s="346">
        <v>8.1</v>
      </c>
      <c r="G177" s="347">
        <v>53</v>
      </c>
    </row>
    <row r="178" spans="1:8" s="1" customFormat="1" ht="15" customHeight="1">
      <c r="A178" s="413" t="s">
        <v>576</v>
      </c>
      <c r="B178" s="346">
        <v>224.9</v>
      </c>
      <c r="C178" s="346"/>
      <c r="D178" s="346">
        <f t="shared" si="2"/>
        <v>224.9</v>
      </c>
      <c r="E178" s="346">
        <v>272.10000000000002</v>
      </c>
      <c r="F178" s="346">
        <v>5.9</v>
      </c>
      <c r="G178" s="347">
        <v>65</v>
      </c>
    </row>
    <row r="179" spans="1:8" s="3" customFormat="1" ht="15" customHeight="1">
      <c r="A179" s="413" t="s">
        <v>577</v>
      </c>
      <c r="B179" s="346">
        <v>9629.7999999999993</v>
      </c>
      <c r="C179" s="346">
        <v>4289.3</v>
      </c>
      <c r="D179" s="346">
        <f t="shared" si="2"/>
        <v>13919.099999999999</v>
      </c>
      <c r="E179" s="346">
        <v>13098</v>
      </c>
      <c r="F179" s="346">
        <v>3065.7</v>
      </c>
      <c r="G179" s="347">
        <v>1042</v>
      </c>
    </row>
    <row r="180" spans="1:8" s="1" customFormat="1" ht="15" customHeight="1">
      <c r="A180" s="413" t="s">
        <v>578</v>
      </c>
      <c r="B180" s="346">
        <v>6717.2</v>
      </c>
      <c r="C180" s="346">
        <v>4289.3</v>
      </c>
      <c r="D180" s="346">
        <f t="shared" si="2"/>
        <v>11006.5</v>
      </c>
      <c r="E180" s="346">
        <v>9454.2000000000007</v>
      </c>
      <c r="F180" s="346">
        <v>2514.9</v>
      </c>
      <c r="G180" s="347">
        <v>714</v>
      </c>
    </row>
    <row r="181" spans="1:8" s="10" customFormat="1" ht="15" customHeight="1">
      <c r="A181" s="413" t="s">
        <v>579</v>
      </c>
      <c r="B181" s="346">
        <v>2912.6</v>
      </c>
      <c r="C181" s="346"/>
      <c r="D181" s="346">
        <f t="shared" si="2"/>
        <v>2912.6</v>
      </c>
      <c r="E181" s="346">
        <v>3643.8</v>
      </c>
      <c r="F181" s="346">
        <v>550.79999999999995</v>
      </c>
      <c r="G181" s="347">
        <v>328</v>
      </c>
    </row>
    <row r="182" spans="1:8" s="10" customFormat="1" ht="15" customHeight="1">
      <c r="A182" s="413" t="s">
        <v>603</v>
      </c>
      <c r="B182" s="346">
        <v>-1552.3</v>
      </c>
      <c r="C182" s="346">
        <v>1552.3</v>
      </c>
      <c r="D182" s="346"/>
      <c r="E182" s="346">
        <v>-1512</v>
      </c>
      <c r="F182" s="346">
        <v>0</v>
      </c>
      <c r="G182" s="347">
        <v>600</v>
      </c>
    </row>
    <row r="183" spans="1:8" s="1" customFormat="1" ht="15" customHeight="1">
      <c r="A183" s="413" t="s">
        <v>604</v>
      </c>
      <c r="B183" s="346">
        <v>-1552.3</v>
      </c>
      <c r="C183" s="346">
        <v>1552.3</v>
      </c>
      <c r="D183" s="346"/>
      <c r="E183" s="346">
        <v>-1512</v>
      </c>
      <c r="F183" s="346">
        <v>0</v>
      </c>
      <c r="G183" s="347">
        <v>600</v>
      </c>
    </row>
    <row r="184" spans="1:8" s="1" customFormat="1" ht="15" customHeight="1">
      <c r="A184" s="413" t="s">
        <v>580</v>
      </c>
      <c r="B184" s="346">
        <v>366227.3</v>
      </c>
      <c r="C184" s="346">
        <v>13681.7</v>
      </c>
      <c r="D184" s="346">
        <f t="shared" si="2"/>
        <v>379909</v>
      </c>
      <c r="E184" s="346">
        <v>544026.9</v>
      </c>
      <c r="F184" s="346">
        <v>158913</v>
      </c>
      <c r="G184" s="347">
        <v>21045</v>
      </c>
    </row>
    <row r="185" spans="1:8" s="10" customFormat="1" ht="15" customHeight="1">
      <c r="A185" s="413" t="s">
        <v>581</v>
      </c>
      <c r="B185" s="346">
        <v>337225.3</v>
      </c>
      <c r="C185" s="346">
        <v>5133.8</v>
      </c>
      <c r="D185" s="346">
        <f t="shared" si="2"/>
        <v>342359.1</v>
      </c>
      <c r="E185" s="346">
        <v>495239.3</v>
      </c>
      <c r="F185" s="346">
        <v>142699.70000000001</v>
      </c>
      <c r="G185" s="347">
        <v>16990</v>
      </c>
    </row>
    <row r="186" spans="1:8" s="1" customFormat="1" ht="15" customHeight="1">
      <c r="A186" s="413" t="s">
        <v>582</v>
      </c>
      <c r="B186" s="346">
        <v>313098.40000000002</v>
      </c>
      <c r="C186" s="346">
        <v>3476.3</v>
      </c>
      <c r="D186" s="346">
        <f t="shared" si="2"/>
        <v>316574.7</v>
      </c>
      <c r="E186" s="346">
        <v>423964.4</v>
      </c>
      <c r="F186" s="346">
        <v>99912.8</v>
      </c>
      <c r="G186" s="347">
        <v>8103</v>
      </c>
    </row>
    <row r="187" spans="1:8" s="1" customFormat="1" ht="14.25" customHeight="1">
      <c r="A187" s="413" t="s">
        <v>583</v>
      </c>
      <c r="B187" s="346">
        <v>21481.7</v>
      </c>
      <c r="C187" s="346"/>
      <c r="D187" s="346">
        <f t="shared" si="2"/>
        <v>21481.7</v>
      </c>
      <c r="E187" s="346">
        <v>66182.100000000006</v>
      </c>
      <c r="F187" s="346">
        <v>41218.6</v>
      </c>
      <c r="G187" s="347">
        <v>6744</v>
      </c>
    </row>
    <row r="188" spans="1:8" s="1" customFormat="1" ht="15" customHeight="1">
      <c r="A188" s="413" t="s">
        <v>586</v>
      </c>
      <c r="B188" s="346">
        <v>2645.2</v>
      </c>
      <c r="C188" s="346">
        <v>1657.5</v>
      </c>
      <c r="D188" s="346">
        <f t="shared" si="2"/>
        <v>4302.7</v>
      </c>
      <c r="E188" s="346">
        <v>5092.8</v>
      </c>
      <c r="F188" s="346">
        <v>1568.3</v>
      </c>
      <c r="G188" s="347">
        <v>2143</v>
      </c>
    </row>
    <row r="189" spans="1:8" s="1" customFormat="1" ht="15" customHeight="1">
      <c r="A189" s="413" t="s">
        <v>584</v>
      </c>
      <c r="B189" s="346">
        <v>33838.9</v>
      </c>
      <c r="C189" s="346">
        <v>2789.7</v>
      </c>
      <c r="D189" s="346">
        <f t="shared" si="2"/>
        <v>36628.6</v>
      </c>
      <c r="E189" s="346">
        <v>50992.5</v>
      </c>
      <c r="F189" s="346">
        <v>14290.6</v>
      </c>
      <c r="G189" s="347">
        <v>1540</v>
      </c>
    </row>
    <row r="190" spans="1:8" s="1" customFormat="1" ht="15" customHeight="1">
      <c r="A190" s="413" t="s">
        <v>585</v>
      </c>
      <c r="B190" s="346">
        <v>-4836.8999999999996</v>
      </c>
      <c r="C190" s="346">
        <v>5758.2</v>
      </c>
      <c r="D190" s="346">
        <f t="shared" si="2"/>
        <v>921.30000000000018</v>
      </c>
      <c r="E190" s="346">
        <v>-2204.9</v>
      </c>
      <c r="F190" s="346">
        <v>1922.7</v>
      </c>
      <c r="G190" s="347">
        <v>2515</v>
      </c>
    </row>
    <row r="191" spans="1:8">
      <c r="A191" s="414" t="s">
        <v>602</v>
      </c>
      <c r="B191" s="348">
        <v>-4836.8999999999996</v>
      </c>
      <c r="C191" s="348">
        <v>5758.2</v>
      </c>
      <c r="D191" s="348">
        <f t="shared" si="2"/>
        <v>921.30000000000018</v>
      </c>
      <c r="E191" s="348">
        <v>-2204.9</v>
      </c>
      <c r="F191" s="348">
        <v>1922.7</v>
      </c>
      <c r="G191" s="349">
        <v>2515</v>
      </c>
      <c r="H191" s="9"/>
    </row>
  </sheetData>
  <mergeCells count="9">
    <mergeCell ref="A3:A4"/>
    <mergeCell ref="A1:G1"/>
    <mergeCell ref="C2:D2"/>
    <mergeCell ref="G3:G4"/>
    <mergeCell ref="E3:E4"/>
    <mergeCell ref="F3:F4"/>
    <mergeCell ref="B3:B4"/>
    <mergeCell ref="C3:C4"/>
    <mergeCell ref="D3:D4"/>
  </mergeCells>
  <phoneticPr fontId="3" type="noConversion"/>
  <pageMargins left="0.35433070866141736" right="0.35433070866141736" top="0.78740157480314965" bottom="0.78740157480314965" header="0.51181102362204722" footer="0.51181102362204722"/>
  <pageSetup paperSize="39" orientation="landscape" horizontalDpi="180" verticalDpi="180" r:id="rId1"/>
  <headerFooter alignWithMargins="0">
    <oddFooter>第 &amp;P 页，共 &amp;N 页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S128"/>
  <sheetViews>
    <sheetView topLeftCell="A16" workbookViewId="0">
      <selection activeCell="D34" sqref="D34"/>
    </sheetView>
  </sheetViews>
  <sheetFormatPr defaultColWidth="10.28515625" defaultRowHeight="15.75"/>
  <cols>
    <col min="1" max="1" width="28" style="12" bestFit="1" customWidth="1"/>
    <col min="2" max="2" width="15.5703125" style="12" customWidth="1"/>
    <col min="3" max="4" width="15.5703125" style="18" customWidth="1"/>
    <col min="5" max="6" width="15.42578125" style="12" customWidth="1"/>
    <col min="7" max="7" width="15.5703125" style="12" customWidth="1"/>
    <col min="8" max="8" width="11.140625" style="12" bestFit="1" customWidth="1"/>
    <col min="9" max="9" width="2.28515625" style="12" customWidth="1"/>
    <col min="10" max="10" width="2.42578125" style="12" customWidth="1"/>
    <col min="11" max="253" width="10.28515625" style="12"/>
  </cols>
  <sheetData>
    <row r="1" spans="1:253" ht="25.7" customHeight="1">
      <c r="A1" s="565" t="s">
        <v>349</v>
      </c>
      <c r="B1" s="565"/>
      <c r="C1" s="565"/>
      <c r="D1" s="565"/>
      <c r="E1" s="565"/>
      <c r="F1" s="565"/>
      <c r="G1" s="565"/>
      <c r="H1" s="565"/>
    </row>
    <row r="2" spans="1:253" s="14" customFormat="1" ht="38.25" customHeight="1">
      <c r="A2" s="463" t="s">
        <v>120</v>
      </c>
      <c r="B2" s="464" t="s">
        <v>352</v>
      </c>
      <c r="C2" s="464" t="s">
        <v>353</v>
      </c>
      <c r="D2" s="464" t="s">
        <v>380</v>
      </c>
      <c r="E2" s="464" t="s">
        <v>355</v>
      </c>
      <c r="F2" s="464" t="s">
        <v>121</v>
      </c>
      <c r="G2" s="464" t="s">
        <v>356</v>
      </c>
      <c r="H2" s="465" t="s">
        <v>357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</row>
    <row r="3" spans="1:253" s="14" customFormat="1" ht="15" customHeight="1">
      <c r="A3" s="466">
        <v>2000</v>
      </c>
      <c r="B3" s="467">
        <v>11.532605815035204</v>
      </c>
      <c r="C3" s="467">
        <v>9.8983137693816641</v>
      </c>
      <c r="D3" s="467">
        <v>10.881107373827627</v>
      </c>
      <c r="E3" s="467">
        <v>57.292287328073641</v>
      </c>
      <c r="F3" s="467">
        <v>1.9793608197435575</v>
      </c>
      <c r="G3" s="467">
        <v>7.0629920191846551</v>
      </c>
      <c r="H3" s="468">
        <v>96.840371556356814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</row>
    <row r="4" spans="1:253" s="14" customFormat="1" ht="15" customHeight="1">
      <c r="A4" s="466">
        <v>2001</v>
      </c>
      <c r="B4" s="467">
        <v>11.205895132862896</v>
      </c>
      <c r="C4" s="467">
        <v>9.3717433675668804</v>
      </c>
      <c r="D4" s="467">
        <v>10.326678255842429</v>
      </c>
      <c r="E4" s="467">
        <v>56.595274900080675</v>
      </c>
      <c r="F4" s="467">
        <v>2.0098293149157418</v>
      </c>
      <c r="G4" s="467">
        <v>6.5532616425909724</v>
      </c>
      <c r="H4" s="468">
        <v>96.589361927315892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</row>
    <row r="5" spans="1:253" s="14" customFormat="1" ht="15" customHeight="1">
      <c r="A5" s="466">
        <v>2002</v>
      </c>
      <c r="B5" s="467">
        <v>11.096568557348666</v>
      </c>
      <c r="C5" s="467">
        <v>8.51653083778384</v>
      </c>
      <c r="D5" s="467">
        <v>9.5439332296740904</v>
      </c>
      <c r="E5" s="467">
        <v>56.735602538421517</v>
      </c>
      <c r="F5" s="467">
        <v>2.1370511422246774</v>
      </c>
      <c r="G5" s="467">
        <v>6.1121155006285965</v>
      </c>
      <c r="H5" s="468">
        <v>97.197689547981085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</row>
    <row r="6" spans="1:253" s="14" customFormat="1" ht="15" customHeight="1">
      <c r="A6" s="466">
        <v>2003</v>
      </c>
      <c r="B6" s="467">
        <v>14.098443091721624</v>
      </c>
      <c r="C6" s="467">
        <v>9.6387134413778366</v>
      </c>
      <c r="D6" s="467">
        <v>10.669384813298004</v>
      </c>
      <c r="E6" s="467">
        <v>57.76310208112573</v>
      </c>
      <c r="F6" s="467">
        <v>2.5185391527282688</v>
      </c>
      <c r="G6" s="467">
        <v>7.457066299106037</v>
      </c>
      <c r="H6" s="468">
        <v>97.405563247559257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</row>
    <row r="7" spans="1:253" s="14" customFormat="1" ht="15" customHeight="1">
      <c r="A7" s="466">
        <v>2004</v>
      </c>
      <c r="B7" s="467">
        <v>17.607715981151951</v>
      </c>
      <c r="C7" s="467">
        <v>10.749222142493437</v>
      </c>
      <c r="D7" s="467">
        <v>11.34056144780854</v>
      </c>
      <c r="E7" s="467">
        <v>61.652110917982959</v>
      </c>
      <c r="F7" s="467">
        <v>2.8488851591331246</v>
      </c>
      <c r="G7" s="467">
        <v>8.5598528783197256</v>
      </c>
      <c r="H7" s="468">
        <v>97.203401645477655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</row>
    <row r="8" spans="1:253" s="14" customFormat="1" ht="15" customHeight="1">
      <c r="A8" s="466">
        <v>2005</v>
      </c>
      <c r="B8" s="467">
        <v>20.619514876789559</v>
      </c>
      <c r="C8" s="467">
        <v>10.589880084861027</v>
      </c>
      <c r="D8" s="467">
        <v>10.857316268055325</v>
      </c>
      <c r="E8" s="467">
        <v>56.468443333074049</v>
      </c>
      <c r="F8" s="467">
        <v>3.7499957875564207</v>
      </c>
      <c r="G8" s="467">
        <v>8.6739592597610162</v>
      </c>
      <c r="H8" s="468">
        <v>97.825595010570083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</row>
    <row r="9" spans="1:253" s="14" customFormat="1" ht="15" customHeight="1">
      <c r="A9" s="466">
        <v>2006</v>
      </c>
      <c r="B9" s="467">
        <v>21.236832314828998</v>
      </c>
      <c r="C9" s="467">
        <v>10.003642784207992</v>
      </c>
      <c r="D9" s="467">
        <v>10.29515565471965</v>
      </c>
      <c r="E9" s="467">
        <v>53.448909347855079</v>
      </c>
      <c r="F9" s="467">
        <v>4.1812823413113112</v>
      </c>
      <c r="G9" s="467">
        <v>8.3493168979338641</v>
      </c>
      <c r="H9" s="468">
        <v>98.691946590871311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</row>
    <row r="10" spans="1:253" s="14" customFormat="1" ht="15" customHeight="1">
      <c r="A10" s="466">
        <v>2007</v>
      </c>
      <c r="B10" s="467">
        <v>19.842445130710953</v>
      </c>
      <c r="C10" s="467">
        <v>9.5133072411713115</v>
      </c>
      <c r="D10" s="467">
        <v>9.7869532125028424</v>
      </c>
      <c r="E10" s="467">
        <v>54.176528540505572</v>
      </c>
      <c r="F10" s="467">
        <v>4.4550898729441206</v>
      </c>
      <c r="G10" s="467">
        <v>7.9772738295673884</v>
      </c>
      <c r="H10" s="468">
        <v>98.703267837060366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</row>
    <row r="11" spans="1:253" s="14" customFormat="1" ht="15" customHeight="1">
      <c r="A11" s="466">
        <v>2008</v>
      </c>
      <c r="B11" s="467">
        <v>19.885296313393603</v>
      </c>
      <c r="C11" s="467">
        <v>8.904077698005473</v>
      </c>
      <c r="D11" s="467">
        <v>9.1837843896490217</v>
      </c>
      <c r="E11" s="467">
        <v>51.22235651707566</v>
      </c>
      <c r="F11" s="467">
        <v>4.4491546189237061</v>
      </c>
      <c r="G11" s="467">
        <v>7.3992169499859957</v>
      </c>
      <c r="H11" s="468">
        <v>98.397236693128605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</row>
    <row r="12" spans="1:253" s="14" customFormat="1" ht="15" customHeight="1">
      <c r="A12" s="466">
        <v>2009</v>
      </c>
      <c r="B12" s="467">
        <v>19.022964076049931</v>
      </c>
      <c r="C12" s="467">
        <v>9.003045487496788</v>
      </c>
      <c r="D12" s="467">
        <v>9.0750970064084324</v>
      </c>
      <c r="E12" s="467">
        <v>48.799347692759589</v>
      </c>
      <c r="F12" s="467">
        <v>4.6740397966192146</v>
      </c>
      <c r="G12" s="467">
        <v>7.5023686123210362</v>
      </c>
      <c r="H12" s="468">
        <v>98.926116104055097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</row>
    <row r="13" spans="1:253" s="14" customFormat="1" ht="15" customHeight="1">
      <c r="A13" s="466">
        <v>2010</v>
      </c>
      <c r="B13" s="467">
        <v>20.162681063345079</v>
      </c>
      <c r="C13" s="467">
        <v>10.197241915344478</v>
      </c>
      <c r="D13" s="467">
        <v>10.309673446858355</v>
      </c>
      <c r="E13" s="467">
        <v>48.943699735145152</v>
      </c>
      <c r="F13" s="467">
        <v>4.0185839274880788</v>
      </c>
      <c r="G13" s="467">
        <v>8.6986690509765729</v>
      </c>
      <c r="H13" s="468">
        <v>98.731393058706132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</row>
    <row r="14" spans="1:253" s="14" customFormat="1" ht="15" customHeight="1">
      <c r="A14" s="466">
        <v>2011</v>
      </c>
      <c r="B14" s="467">
        <v>20.83</v>
      </c>
      <c r="C14" s="467">
        <v>10.512722543640974</v>
      </c>
      <c r="D14" s="467">
        <v>10.519145731918908</v>
      </c>
      <c r="E14" s="467">
        <v>48.89591711300082</v>
      </c>
      <c r="F14" s="467">
        <v>3.9630051396341592</v>
      </c>
      <c r="G14" s="467">
        <v>8.8378052809714038</v>
      </c>
      <c r="H14" s="468">
        <v>98.989667051898977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</row>
    <row r="15" spans="1:253" s="14" customFormat="1" ht="15" customHeight="1">
      <c r="A15" s="466">
        <v>2012</v>
      </c>
      <c r="B15" s="467">
        <v>20.76</v>
      </c>
      <c r="C15" s="467">
        <v>10.373120772921215</v>
      </c>
      <c r="D15" s="467">
        <v>10.318767128151837</v>
      </c>
      <c r="E15" s="467">
        <v>49.647468716069504</v>
      </c>
      <c r="F15" s="467">
        <v>3.9085583208117476</v>
      </c>
      <c r="G15" s="467">
        <v>8.4640163142559999</v>
      </c>
      <c r="H15" s="468">
        <v>98.943730621205859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</row>
    <row r="16" spans="1:253" s="14" customFormat="1" ht="15" customHeight="1">
      <c r="A16" s="466">
        <v>2013</v>
      </c>
      <c r="B16" s="467">
        <v>20.28</v>
      </c>
      <c r="C16" s="467">
        <v>9.9907663810438745</v>
      </c>
      <c r="D16" s="467">
        <v>10.022136903610798</v>
      </c>
      <c r="E16" s="467">
        <v>51.438790287631399</v>
      </c>
      <c r="F16" s="467">
        <v>3.8572500268807719</v>
      </c>
      <c r="G16" s="467">
        <v>8.1943365056288417</v>
      </c>
      <c r="H16" s="468">
        <v>98.901106315734893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</row>
    <row r="17" spans="1:253" s="14" customFormat="1" ht="15" customHeight="1">
      <c r="A17" s="466" t="s">
        <v>308</v>
      </c>
      <c r="B17" s="467">
        <v>17.93</v>
      </c>
      <c r="C17" s="467">
        <v>9.7849242925157185</v>
      </c>
      <c r="D17" s="467">
        <v>9.8285122787774633</v>
      </c>
      <c r="E17" s="467">
        <v>50.96</v>
      </c>
      <c r="F17" s="467">
        <v>3.47</v>
      </c>
      <c r="G17" s="467">
        <v>7.86</v>
      </c>
      <c r="H17" s="468">
        <v>99.04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</row>
    <row r="18" spans="1:253" s="14" customFormat="1" ht="15" customHeight="1">
      <c r="A18" s="466" t="s">
        <v>599</v>
      </c>
      <c r="B18" s="467">
        <v>17.16</v>
      </c>
      <c r="C18" s="467">
        <f>'14-9 规上工业主要经济指标'!AE20/'14-9 规上工业主要经济指标'!D20*100</f>
        <v>9.4680344606926674</v>
      </c>
      <c r="D18" s="467">
        <f>'14-9 规上工业主要经济指标'!AE20/'14-9 规上工业主要经济指标'!S20*100</f>
        <v>9.5558319195904424</v>
      </c>
      <c r="E18" s="467">
        <v>50.39</v>
      </c>
      <c r="F18" s="467">
        <v>3.63</v>
      </c>
      <c r="G18" s="467">
        <v>7.81</v>
      </c>
      <c r="H18" s="468">
        <v>99.05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</row>
    <row r="19" spans="1:253" s="14" customFormat="1" ht="15" customHeight="1">
      <c r="A19" s="294" t="s">
        <v>849</v>
      </c>
      <c r="B19" s="467"/>
      <c r="C19" s="467"/>
      <c r="D19" s="467"/>
      <c r="E19" s="467"/>
      <c r="F19" s="467"/>
      <c r="G19" s="467"/>
      <c r="H19" s="46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</row>
    <row r="20" spans="1:253" s="14" customFormat="1" ht="15" customHeight="1">
      <c r="A20" s="294" t="s">
        <v>27</v>
      </c>
      <c r="B20" s="467">
        <v>14.08</v>
      </c>
      <c r="C20" s="467">
        <f>'14-9 规上工业主要经济指标'!AE22/'14-9 规上工业主要经济指标'!D22*100</f>
        <v>21.543799014321941</v>
      </c>
      <c r="D20" s="467">
        <f>'14-9 规上工业主要经济指标'!AE22/'14-9 规上工业主要经济指标'!S22*100</f>
        <v>21.164021393392019</v>
      </c>
      <c r="E20" s="467">
        <v>61.97</v>
      </c>
      <c r="F20" s="467">
        <v>2.66</v>
      </c>
      <c r="G20" s="467">
        <v>16.190000000000001</v>
      </c>
      <c r="H20" s="468">
        <v>99.66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</row>
    <row r="21" spans="1:253" s="14" customFormat="1" ht="15" customHeight="1">
      <c r="A21" s="294" t="s">
        <v>28</v>
      </c>
      <c r="B21" s="467">
        <v>17.260000000000002</v>
      </c>
      <c r="C21" s="467">
        <f>'14-9 规上工业主要经济指标'!AE23/'14-9 规上工业主要经济指标'!D23*100</f>
        <v>9.3415045100869794</v>
      </c>
      <c r="D21" s="467">
        <f>'14-9 规上工业主要经济指标'!AE23/'14-9 规上工业主要经济指标'!S23*100</f>
        <v>9.4308346320923349</v>
      </c>
      <c r="E21" s="467">
        <v>50.02</v>
      </c>
      <c r="F21" s="467">
        <v>3.65</v>
      </c>
      <c r="G21" s="467">
        <v>7.73</v>
      </c>
      <c r="H21" s="468">
        <v>99.04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</row>
    <row r="22" spans="1:253" s="14" customFormat="1" ht="15" customHeight="1">
      <c r="A22" s="294" t="s">
        <v>311</v>
      </c>
      <c r="B22" s="467">
        <v>8.24</v>
      </c>
      <c r="C22" s="467">
        <f>'14-9 规上工业主要经济指标'!AE24/'14-9 规上工业主要经济指标'!D24*100</f>
        <v>4.9354321761086615</v>
      </c>
      <c r="D22" s="467">
        <f>'14-9 规上工业主要经济指标'!AE24/'14-9 规上工业主要经济指标'!S24*100</f>
        <v>5.2831578015348155</v>
      </c>
      <c r="E22" s="467">
        <v>68.84</v>
      </c>
      <c r="F22" s="467">
        <v>3.44</v>
      </c>
      <c r="G22" s="467">
        <v>3.36</v>
      </c>
      <c r="H22" s="468">
        <v>96.53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</row>
    <row r="23" spans="1:253" s="14" customFormat="1" ht="15" customHeight="1">
      <c r="A23" s="294" t="s">
        <v>30</v>
      </c>
      <c r="B23" s="467">
        <v>6.69</v>
      </c>
      <c r="C23" s="467">
        <f>'14-9 规上工业主要经济指标'!AE25/'14-9 规上工业主要经济指标'!D25*100</f>
        <v>13.119454051909369</v>
      </c>
      <c r="D23" s="467">
        <f>'14-9 规上工业主要经济指标'!AE25/'14-9 规上工业主要经济指标'!S25*100</f>
        <v>9.9176500468797837</v>
      </c>
      <c r="E23" s="467">
        <v>67.650000000000006</v>
      </c>
      <c r="F23" s="467">
        <v>1.45</v>
      </c>
      <c r="G23" s="467">
        <v>6.83</v>
      </c>
      <c r="H23" s="468">
        <v>97.9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</row>
    <row r="24" spans="1:253" s="14" customFormat="1" ht="15" customHeight="1">
      <c r="A24" s="294" t="s">
        <v>313</v>
      </c>
      <c r="B24" s="467">
        <v>5.48</v>
      </c>
      <c r="C24" s="467">
        <f>'14-9 规上工业主要经济指标'!AE26/'14-9 规上工业主要经济指标'!D26*100</f>
        <v>3.408740757342442</v>
      </c>
      <c r="D24" s="467">
        <f>'14-9 规上工业主要经济指标'!AE26/'14-9 规上工业主要经济指标'!S26*100</f>
        <v>3.4586454119315295</v>
      </c>
      <c r="E24" s="467">
        <v>60.23</v>
      </c>
      <c r="F24" s="467">
        <v>2.77</v>
      </c>
      <c r="G24" s="467">
        <v>2.27</v>
      </c>
      <c r="H24" s="468">
        <v>99.23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</row>
    <row r="25" spans="1:253" s="14" customFormat="1" ht="15" customHeight="1">
      <c r="A25" s="294" t="s">
        <v>850</v>
      </c>
      <c r="B25" s="467">
        <v>9.44</v>
      </c>
      <c r="C25" s="467">
        <f>'14-9 规上工业主要经济指标'!AE27/'14-9 规上工业主要经济指标'!D27*100</f>
        <v>6.4924163695883923</v>
      </c>
      <c r="D25" s="467">
        <f>'14-9 规上工业主要经济指标'!AE27/'14-9 规上工业主要经济指标'!S27*100</f>
        <v>6.2299870270619051</v>
      </c>
      <c r="E25" s="467">
        <v>35.9</v>
      </c>
      <c r="F25" s="467">
        <v>2.75</v>
      </c>
      <c r="G25" s="467">
        <v>4.07</v>
      </c>
      <c r="H25" s="468">
        <v>100.51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</row>
    <row r="26" spans="1:253" s="14" customFormat="1" ht="15" customHeight="1">
      <c r="A26" s="294" t="s">
        <v>33</v>
      </c>
      <c r="B26" s="467">
        <v>23.36</v>
      </c>
      <c r="C26" s="467">
        <f>'14-9 规上工业主要经济指标'!AE28/'14-9 规上工业主要经济指标'!D28*100</f>
        <v>12.941602319570825</v>
      </c>
      <c r="D26" s="467">
        <f>'14-9 规上工业主要经济指标'!AE28/'14-9 规上工业主要经济指标'!S28*100</f>
        <v>12.716459805338173</v>
      </c>
      <c r="E26" s="467">
        <v>39.75</v>
      </c>
      <c r="F26" s="467">
        <v>3.59</v>
      </c>
      <c r="G26" s="467">
        <v>12.56</v>
      </c>
      <c r="H26" s="468">
        <v>98.68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</row>
    <row r="27" spans="1:253" s="14" customFormat="1" ht="15" customHeight="1">
      <c r="A27" s="294" t="s">
        <v>34</v>
      </c>
      <c r="B27" s="467">
        <v>40.06</v>
      </c>
      <c r="C27" s="467">
        <f>'14-9 规上工业主要经济指标'!AE29/'14-9 规上工业主要经济指标'!D29*100</f>
        <v>12.223060526866149</v>
      </c>
      <c r="D27" s="467">
        <f>'14-9 规上工业主要经济指标'!AE29/'14-9 规上工业主要经济指标'!S29*100</f>
        <v>12.998320817914047</v>
      </c>
      <c r="E27" s="467">
        <v>26.85</v>
      </c>
      <c r="F27" s="467">
        <v>6.72</v>
      </c>
      <c r="G27" s="467">
        <v>12.44</v>
      </c>
      <c r="H27" s="468">
        <v>99.47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</row>
    <row r="28" spans="1:253" s="14" customFormat="1" ht="15" customHeight="1">
      <c r="A28" s="294" t="s">
        <v>317</v>
      </c>
      <c r="B28" s="467">
        <v>21.09</v>
      </c>
      <c r="C28" s="467">
        <f>'14-9 规上工业主要经济指标'!AE30/'14-9 规上工业主要经济指标'!D30*100</f>
        <v>9.962086603990242</v>
      </c>
      <c r="D28" s="467">
        <f>'14-9 规上工业主要经济指标'!AE30/'14-9 规上工业主要经济指标'!S30*100</f>
        <v>10.119854329977631</v>
      </c>
      <c r="E28" s="467">
        <v>45.05</v>
      </c>
      <c r="F28" s="467">
        <v>4.01</v>
      </c>
      <c r="G28" s="467">
        <v>8.4600000000000009</v>
      </c>
      <c r="H28" s="468">
        <v>99.18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</row>
    <row r="29" spans="1:253" s="14" customFormat="1" ht="15" customHeight="1">
      <c r="A29" s="294" t="s">
        <v>318</v>
      </c>
      <c r="B29" s="467"/>
      <c r="C29" s="467"/>
      <c r="D29" s="467"/>
      <c r="E29" s="467"/>
      <c r="F29" s="467"/>
      <c r="G29" s="467"/>
      <c r="H29" s="468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</row>
    <row r="30" spans="1:253" s="14" customFormat="1" ht="15" customHeight="1">
      <c r="A30" s="294" t="s">
        <v>37</v>
      </c>
      <c r="B30" s="467">
        <v>10.57</v>
      </c>
      <c r="C30" s="467">
        <f>'14-9 规上工业主要经济指标'!AE32/'14-9 规上工业主要经济指标'!D32*100</f>
        <v>7.1708087645718663</v>
      </c>
      <c r="D30" s="467">
        <f>'14-9 规上工业主要经济指标'!AE32/'14-9 规上工业主要经济指标'!S32*100</f>
        <v>7.082533075189108</v>
      </c>
      <c r="E30" s="467">
        <v>55.14</v>
      </c>
      <c r="F30" s="467">
        <v>4.2699999999999996</v>
      </c>
      <c r="G30" s="467">
        <v>3.66</v>
      </c>
      <c r="H30" s="468">
        <v>99.52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</row>
    <row r="31" spans="1:253" s="14" customFormat="1" ht="15" customHeight="1">
      <c r="A31" s="294" t="s">
        <v>320</v>
      </c>
      <c r="B31" s="467">
        <v>37.15</v>
      </c>
      <c r="C31" s="467">
        <f>'14-9 规上工业主要经济指标'!AE33/'14-9 规上工业主要经济指标'!D33*100</f>
        <v>11.787927060548384</v>
      </c>
      <c r="D31" s="467">
        <f>'14-9 规上工业主要经济指标'!AE33/'14-9 规上工业主要经济指标'!S33*100</f>
        <v>12.530396553411688</v>
      </c>
      <c r="E31" s="467">
        <v>37.950000000000003</v>
      </c>
      <c r="F31" s="467">
        <v>6.6</v>
      </c>
      <c r="G31" s="467">
        <v>11.71</v>
      </c>
      <c r="H31" s="468">
        <v>99.57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</row>
    <row r="32" spans="1:253" s="14" customFormat="1" ht="15" customHeight="1">
      <c r="A32" s="294" t="s">
        <v>39</v>
      </c>
      <c r="B32" s="467">
        <v>7.28</v>
      </c>
      <c r="C32" s="467">
        <f>'14-9 规上工业主要经济指标'!AE34/'14-9 规上工业主要经济指标'!D34*100</f>
        <v>8.5256467639423494</v>
      </c>
      <c r="D32" s="467">
        <f>'14-9 规上工业主要经济指标'!AE34/'14-9 规上工业主要经济指标'!S34*100</f>
        <v>7.4311038981305195</v>
      </c>
      <c r="E32" s="467">
        <v>42.79</v>
      </c>
      <c r="F32" s="467">
        <v>1.68</v>
      </c>
      <c r="G32" s="467">
        <v>4.72</v>
      </c>
      <c r="H32" s="468">
        <v>99.69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</row>
    <row r="33" spans="1:253" s="14" customFormat="1" ht="15" customHeight="1">
      <c r="A33" s="294" t="s">
        <v>851</v>
      </c>
      <c r="B33" s="467">
        <v>0</v>
      </c>
      <c r="C33" s="467">
        <v>0</v>
      </c>
      <c r="D33" s="467">
        <v>0</v>
      </c>
      <c r="E33" s="467">
        <v>0</v>
      </c>
      <c r="F33" s="467">
        <v>0</v>
      </c>
      <c r="G33" s="467">
        <v>0</v>
      </c>
      <c r="H33" s="468">
        <v>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</row>
    <row r="34" spans="1:253" s="14" customFormat="1" ht="15" customHeight="1">
      <c r="A34" s="294" t="s">
        <v>41</v>
      </c>
      <c r="B34" s="467">
        <v>8.06</v>
      </c>
      <c r="C34" s="467">
        <f>'14-9 规上工业主要经济指标'!AE36/'14-9 规上工业主要经济指标'!D36*100</f>
        <v>7.8005947489191101</v>
      </c>
      <c r="D34" s="467">
        <f>'14-9 规上工业主要经济指标'!AE36/'14-9 规上工业主要经济指标'!S36*100</f>
        <v>7.4523596484951184</v>
      </c>
      <c r="E34" s="467">
        <v>61.01</v>
      </c>
      <c r="F34" s="467">
        <v>2.38</v>
      </c>
      <c r="G34" s="467">
        <v>5.48</v>
      </c>
      <c r="H34" s="468">
        <v>99.13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</row>
    <row r="35" spans="1:253" s="14" customFormat="1" ht="15" customHeight="1">
      <c r="A35" s="294" t="s">
        <v>350</v>
      </c>
      <c r="B35" s="467">
        <v>14.16</v>
      </c>
      <c r="C35" s="467">
        <f>'14-9 规上工业主要经济指标'!AE37/'14-9 规上工业主要经济指标'!D37*100</f>
        <v>7.7997748565399521</v>
      </c>
      <c r="D35" s="467">
        <f>'14-9 规上工业主要经济指标'!AE37/'14-9 规上工业主要经济指标'!S37*100</f>
        <v>8.544923270244869</v>
      </c>
      <c r="E35" s="467">
        <v>56.14</v>
      </c>
      <c r="F35" s="467">
        <v>3.01</v>
      </c>
      <c r="G35" s="467">
        <v>6.6</v>
      </c>
      <c r="H35" s="468">
        <v>95.89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</row>
    <row r="36" spans="1:253" s="14" customFormat="1" ht="15" customHeight="1">
      <c r="A36" s="294" t="s">
        <v>43</v>
      </c>
      <c r="B36" s="467">
        <v>21.58</v>
      </c>
      <c r="C36" s="467">
        <f>'14-9 规上工业主要经济指标'!AE38/'14-9 规上工业主要经济指标'!D38*100</f>
        <v>10.615080838086982</v>
      </c>
      <c r="D36" s="467">
        <f>'14-9 规上工业主要经济指标'!AE38/'14-9 规上工业主要经济指标'!S38*100</f>
        <v>10.75151453705474</v>
      </c>
      <c r="E36" s="467">
        <v>36.200000000000003</v>
      </c>
      <c r="F36" s="467">
        <v>4.58</v>
      </c>
      <c r="G36" s="467">
        <v>9.39</v>
      </c>
      <c r="H36" s="468">
        <v>98.9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</row>
    <row r="37" spans="1:253" s="14" customFormat="1" ht="15" customHeight="1">
      <c r="A37" s="294" t="s">
        <v>326</v>
      </c>
      <c r="B37" s="467">
        <v>45.33</v>
      </c>
      <c r="C37" s="467">
        <f>'14-9 规上工业主要经济指标'!AE39/'14-9 规上工业主要经济指标'!D39*100</f>
        <v>16.808028579080599</v>
      </c>
      <c r="D37" s="467">
        <f>'14-9 规上工业主要经济指标'!AE39/'14-9 规上工业主要经济指标'!S39*100</f>
        <v>16.107119313413097</v>
      </c>
      <c r="E37" s="467">
        <v>0.54</v>
      </c>
      <c r="F37" s="467">
        <v>9.76</v>
      </c>
      <c r="G37" s="467">
        <v>17.829999999999998</v>
      </c>
      <c r="H37" s="468">
        <v>99.23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</row>
    <row r="38" spans="1:253" s="14" customFormat="1" ht="15" customHeight="1">
      <c r="A38" s="294" t="s">
        <v>351</v>
      </c>
      <c r="B38" s="467">
        <v>15.89</v>
      </c>
      <c r="C38" s="467">
        <f>'14-9 规上工业主要经济指标'!AE40/'14-9 规上工业主要经济指标'!D40*100</f>
        <v>8.8155614195242702</v>
      </c>
      <c r="D38" s="467">
        <f>'14-9 规上工业主要经济指标'!AE40/'14-9 规上工业主要经济指标'!S40*100</f>
        <v>9.066650414042595</v>
      </c>
      <c r="E38" s="467">
        <v>50.9</v>
      </c>
      <c r="F38" s="467">
        <v>3.03</v>
      </c>
      <c r="G38" s="467">
        <v>7.55</v>
      </c>
      <c r="H38" s="468">
        <v>98.12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</row>
    <row r="39" spans="1:253" s="14" customFormat="1" ht="15" customHeight="1">
      <c r="A39" s="294" t="s">
        <v>328</v>
      </c>
      <c r="B39" s="467">
        <v>22.8</v>
      </c>
      <c r="C39" s="467">
        <f>'14-9 规上工业主要经济指标'!AE41/'14-9 规上工业主要经济指标'!D41*100</f>
        <v>9.1083365561922385</v>
      </c>
      <c r="D39" s="467">
        <f>'14-9 规上工业主要经济指标'!AE41/'14-9 规上工业主要经济指标'!S41*100</f>
        <v>9.201358186397643</v>
      </c>
      <c r="E39" s="467">
        <v>58.11</v>
      </c>
      <c r="F39" s="467">
        <v>3.78</v>
      </c>
      <c r="G39" s="467">
        <v>7.15</v>
      </c>
      <c r="H39" s="468">
        <v>99.95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</row>
    <row r="40" spans="1:253" s="14" customFormat="1" ht="15" customHeight="1">
      <c r="A40" s="294" t="s">
        <v>47</v>
      </c>
      <c r="B40" s="467"/>
      <c r="C40" s="467"/>
      <c r="D40" s="467"/>
      <c r="E40" s="467"/>
      <c r="F40" s="467"/>
      <c r="G40" s="467"/>
      <c r="H40" s="468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</row>
    <row r="41" spans="1:253" s="14" customFormat="1" ht="15" customHeight="1">
      <c r="A41" s="294" t="s">
        <v>48</v>
      </c>
      <c r="B41" s="467">
        <v>19.38</v>
      </c>
      <c r="C41" s="467">
        <f>'14-9 规上工业主要经济指标'!AE43/'14-9 规上工业主要经济指标'!D43*100</f>
        <v>10.460016987944924</v>
      </c>
      <c r="D41" s="467">
        <f>'14-9 规上工业主要经济指标'!AE43/'14-9 规上工业主要经济指标'!S43*100</f>
        <v>10.484681078771592</v>
      </c>
      <c r="E41" s="467">
        <v>41.84</v>
      </c>
      <c r="F41" s="467">
        <v>3.52</v>
      </c>
      <c r="G41" s="467">
        <v>8.77</v>
      </c>
      <c r="H41" s="468">
        <v>98.91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</row>
    <row r="42" spans="1:253" s="14" customFormat="1" ht="15" customHeight="1">
      <c r="A42" s="294" t="s">
        <v>49</v>
      </c>
      <c r="B42" s="467">
        <v>16.54</v>
      </c>
      <c r="C42" s="467">
        <f>'14-9 规上工业主要经济指标'!AE44/'14-9 规上工业主要经济指标'!D44*100</f>
        <v>9.1783994222462066</v>
      </c>
      <c r="D42" s="467">
        <f>'14-9 规上工业主要经济指标'!AE44/'14-9 规上工业主要经济指标'!S44*100</f>
        <v>9.2822081730760662</v>
      </c>
      <c r="E42" s="467">
        <v>52.78</v>
      </c>
      <c r="F42" s="467">
        <v>3.67</v>
      </c>
      <c r="G42" s="467">
        <v>7.53</v>
      </c>
      <c r="H42" s="468">
        <v>99.09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</row>
    <row r="43" spans="1:253" s="14" customFormat="1" ht="15" customHeight="1">
      <c r="A43" s="294" t="s">
        <v>852</v>
      </c>
      <c r="B43" s="467"/>
      <c r="C43" s="467"/>
      <c r="D43" s="467"/>
      <c r="E43" s="467"/>
      <c r="F43" s="467"/>
      <c r="G43" s="467"/>
      <c r="H43" s="468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</row>
    <row r="44" spans="1:253" s="14" customFormat="1" ht="15" customHeight="1">
      <c r="A44" s="294" t="s">
        <v>51</v>
      </c>
      <c r="B44" s="467">
        <v>15.41</v>
      </c>
      <c r="C44" s="467">
        <f>'14-9 规上工业主要经济指标'!AE46/'14-9 规上工业主要经济指标'!D46*100</f>
        <v>9.3630418611784805</v>
      </c>
      <c r="D44" s="467">
        <f>'14-9 规上工业主要经济指标'!AE46/'14-9 规上工业主要经济指标'!S46*100</f>
        <v>9.4256029711478959</v>
      </c>
      <c r="E44" s="467">
        <v>53.51</v>
      </c>
      <c r="F44" s="467">
        <v>3.14</v>
      </c>
      <c r="G44" s="467">
        <v>7.63</v>
      </c>
      <c r="H44" s="468">
        <v>98.82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</row>
    <row r="45" spans="1:253" s="14" customFormat="1" ht="15" customHeight="1">
      <c r="A45" s="294" t="s">
        <v>853</v>
      </c>
      <c r="B45" s="467">
        <v>16.38</v>
      </c>
      <c r="C45" s="467">
        <f>'14-9 规上工业主要经济指标'!AE47/'14-9 规上工业主要经济指标'!D47*100</f>
        <v>9.0261782838748204</v>
      </c>
      <c r="D45" s="467">
        <f>'14-9 规上工业主要经济指标'!AE47/'14-9 规上工业主要经济指标'!S47*100</f>
        <v>9.1954954066941408</v>
      </c>
      <c r="E45" s="467">
        <v>51.56</v>
      </c>
      <c r="F45" s="467">
        <v>3.37</v>
      </c>
      <c r="G45" s="467">
        <v>7.47</v>
      </c>
      <c r="H45" s="468">
        <v>99.21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</row>
    <row r="46" spans="1:253" s="14" customFormat="1" ht="15" customHeight="1">
      <c r="A46" s="283" t="s">
        <v>335</v>
      </c>
      <c r="B46" s="469">
        <v>21.4</v>
      </c>
      <c r="C46" s="469">
        <f>'14-9 规上工业主要经济指标'!AE48/'14-9 规上工业主要经济指标'!D48*100</f>
        <v>9.9289156232286562</v>
      </c>
      <c r="D46" s="469">
        <f>'14-9 规上工业主要经济指标'!AE48/'14-9 规上工业主要经济指标'!S48*100</f>
        <v>10.000100856666833</v>
      </c>
      <c r="E46" s="469">
        <v>43.02</v>
      </c>
      <c r="F46" s="469">
        <v>5.22</v>
      </c>
      <c r="G46" s="469">
        <v>8.33</v>
      </c>
      <c r="H46" s="470">
        <v>99.3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</row>
    <row r="47" spans="1:253" ht="1.5" customHeight="1">
      <c r="B47" s="15"/>
      <c r="C47" s="15"/>
      <c r="D47" s="15"/>
      <c r="E47" s="15"/>
      <c r="F47" s="15"/>
      <c r="G47" s="16"/>
      <c r="H47" s="15"/>
      <c r="I47" s="17"/>
    </row>
    <row r="48" spans="1:253">
      <c r="B48" s="17"/>
      <c r="C48" s="17"/>
      <c r="D48" s="17"/>
      <c r="E48" s="17"/>
      <c r="F48" s="17"/>
      <c r="G48" s="17"/>
      <c r="H48" s="17"/>
      <c r="I48" s="17"/>
    </row>
    <row r="49" spans="2:9">
      <c r="B49" s="17"/>
      <c r="C49" s="17"/>
      <c r="D49" s="17"/>
      <c r="E49" s="17"/>
      <c r="F49" s="17"/>
      <c r="G49" s="17"/>
      <c r="H49" s="17"/>
      <c r="I49" s="17"/>
    </row>
    <row r="50" spans="2:9">
      <c r="B50" s="17"/>
      <c r="C50" s="17"/>
      <c r="D50" s="17"/>
      <c r="E50" s="17"/>
      <c r="F50" s="17"/>
      <c r="G50" s="17"/>
      <c r="H50" s="17"/>
      <c r="I50" s="17"/>
    </row>
    <row r="51" spans="2:9">
      <c r="B51" s="17"/>
      <c r="C51" s="17"/>
      <c r="D51" s="17"/>
      <c r="E51" s="17"/>
      <c r="F51" s="17"/>
      <c r="G51" s="17"/>
      <c r="H51" s="17"/>
      <c r="I51" s="17"/>
    </row>
    <row r="52" spans="2:9">
      <c r="B52" s="17"/>
      <c r="C52" s="17"/>
      <c r="D52" s="17"/>
      <c r="E52" s="17"/>
      <c r="F52" s="17"/>
      <c r="G52" s="17"/>
      <c r="H52" s="17"/>
      <c r="I52" s="17"/>
    </row>
    <row r="53" spans="2:9">
      <c r="B53" s="17"/>
      <c r="C53" s="17"/>
      <c r="D53" s="17"/>
      <c r="E53" s="17"/>
      <c r="F53" s="17"/>
      <c r="G53" s="17"/>
      <c r="H53" s="17"/>
      <c r="I53" s="17"/>
    </row>
    <row r="54" spans="2:9">
      <c r="B54" s="17"/>
      <c r="C54" s="17"/>
      <c r="D54" s="17"/>
      <c r="E54" s="17"/>
      <c r="F54" s="17"/>
      <c r="G54" s="17"/>
      <c r="H54" s="17"/>
      <c r="I54" s="17"/>
    </row>
    <row r="55" spans="2:9">
      <c r="B55" s="17"/>
      <c r="C55" s="17"/>
      <c r="D55" s="17"/>
      <c r="E55" s="17"/>
      <c r="F55" s="17"/>
      <c r="G55" s="17"/>
      <c r="H55" s="17"/>
      <c r="I55" s="17"/>
    </row>
    <row r="56" spans="2:9">
      <c r="B56" s="17"/>
      <c r="C56" s="17"/>
      <c r="D56" s="17"/>
      <c r="E56" s="17"/>
      <c r="F56" s="17"/>
      <c r="G56" s="17"/>
      <c r="H56" s="17"/>
      <c r="I56" s="17"/>
    </row>
    <row r="57" spans="2:9">
      <c r="B57" s="17"/>
      <c r="C57" s="17"/>
      <c r="D57" s="17"/>
      <c r="E57" s="17"/>
      <c r="F57" s="17"/>
      <c r="G57" s="17"/>
      <c r="H57" s="17"/>
      <c r="I57" s="17"/>
    </row>
    <row r="58" spans="2:9">
      <c r="B58" s="17"/>
      <c r="C58" s="17"/>
      <c r="D58" s="17"/>
      <c r="E58" s="17"/>
      <c r="F58" s="17"/>
      <c r="G58" s="17"/>
      <c r="H58" s="17"/>
      <c r="I58" s="17"/>
    </row>
    <row r="59" spans="2:9">
      <c r="B59" s="17"/>
      <c r="C59" s="17"/>
      <c r="D59" s="17"/>
      <c r="E59" s="17"/>
      <c r="F59" s="17"/>
      <c r="G59" s="17"/>
      <c r="H59" s="17"/>
      <c r="I59" s="17"/>
    </row>
    <row r="60" spans="2:9">
      <c r="B60" s="17"/>
      <c r="C60" s="17"/>
      <c r="D60" s="17"/>
      <c r="E60" s="17"/>
      <c r="F60" s="17"/>
      <c r="G60" s="17"/>
      <c r="H60" s="17"/>
      <c r="I60" s="17"/>
    </row>
    <row r="61" spans="2:9">
      <c r="B61" s="17"/>
      <c r="C61" s="17"/>
      <c r="D61" s="17"/>
      <c r="E61" s="17"/>
      <c r="F61" s="17"/>
      <c r="G61" s="17"/>
      <c r="H61" s="17"/>
      <c r="I61" s="17"/>
    </row>
    <row r="62" spans="2:9">
      <c r="B62" s="17"/>
      <c r="C62" s="17"/>
      <c r="D62" s="17"/>
      <c r="E62" s="17"/>
      <c r="F62" s="17"/>
      <c r="G62" s="17"/>
      <c r="H62" s="17"/>
      <c r="I62" s="17"/>
    </row>
    <row r="63" spans="2:9">
      <c r="B63" s="17"/>
      <c r="C63" s="17"/>
      <c r="D63" s="17"/>
      <c r="E63" s="17"/>
      <c r="F63" s="17"/>
      <c r="G63" s="17"/>
      <c r="H63" s="17"/>
      <c r="I63" s="17"/>
    </row>
    <row r="64" spans="2:9">
      <c r="B64" s="17"/>
      <c r="C64" s="17"/>
      <c r="D64" s="17"/>
      <c r="E64" s="17"/>
      <c r="F64" s="17"/>
      <c r="G64" s="17"/>
      <c r="H64" s="17"/>
      <c r="I64" s="17"/>
    </row>
    <row r="65" spans="2:9">
      <c r="B65" s="17"/>
      <c r="C65" s="17"/>
      <c r="D65" s="17"/>
      <c r="E65" s="17"/>
      <c r="F65" s="17"/>
      <c r="G65" s="17"/>
      <c r="H65" s="17"/>
      <c r="I65" s="17"/>
    </row>
    <row r="66" spans="2:9">
      <c r="B66" s="17"/>
      <c r="C66" s="17"/>
      <c r="D66" s="17"/>
      <c r="E66" s="17"/>
      <c r="F66" s="17"/>
      <c r="G66" s="17"/>
      <c r="H66" s="17"/>
      <c r="I66" s="17"/>
    </row>
    <row r="67" spans="2:9">
      <c r="B67" s="17"/>
      <c r="C67" s="17"/>
      <c r="D67" s="17"/>
      <c r="E67" s="17"/>
      <c r="F67" s="17"/>
      <c r="G67" s="17"/>
      <c r="H67" s="17"/>
      <c r="I67" s="17"/>
    </row>
    <row r="68" spans="2:9">
      <c r="B68" s="17"/>
      <c r="C68" s="17"/>
      <c r="D68" s="17"/>
      <c r="E68" s="17"/>
      <c r="F68" s="17"/>
      <c r="G68" s="17"/>
      <c r="H68" s="17"/>
      <c r="I68" s="17"/>
    </row>
    <row r="69" spans="2:9">
      <c r="B69" s="17"/>
      <c r="C69" s="17"/>
      <c r="D69" s="17"/>
      <c r="E69" s="17"/>
      <c r="F69" s="17"/>
      <c r="G69" s="17"/>
      <c r="H69" s="17"/>
      <c r="I69" s="17"/>
    </row>
    <row r="70" spans="2:9">
      <c r="B70" s="17"/>
      <c r="C70" s="17"/>
      <c r="D70" s="17"/>
      <c r="E70" s="17"/>
      <c r="F70" s="17"/>
      <c r="G70" s="17"/>
      <c r="H70" s="17"/>
      <c r="I70" s="17"/>
    </row>
    <row r="71" spans="2:9">
      <c r="B71" s="17"/>
      <c r="C71" s="17"/>
      <c r="D71" s="17"/>
      <c r="E71" s="17"/>
      <c r="F71" s="17"/>
      <c r="G71" s="17"/>
      <c r="H71" s="17"/>
      <c r="I71" s="17"/>
    </row>
    <row r="72" spans="2:9">
      <c r="B72" s="17"/>
      <c r="C72" s="17"/>
      <c r="D72" s="17"/>
      <c r="E72" s="17"/>
      <c r="F72" s="17"/>
      <c r="G72" s="17"/>
      <c r="H72" s="17"/>
      <c r="I72" s="17"/>
    </row>
    <row r="73" spans="2:9">
      <c r="B73" s="17"/>
      <c r="C73" s="17"/>
      <c r="D73" s="17"/>
      <c r="E73" s="17"/>
      <c r="F73" s="17"/>
      <c r="G73" s="17"/>
      <c r="H73" s="17"/>
      <c r="I73" s="17"/>
    </row>
    <row r="74" spans="2:9">
      <c r="B74" s="17"/>
      <c r="C74" s="17"/>
      <c r="D74" s="17"/>
      <c r="E74" s="17"/>
      <c r="F74" s="17"/>
      <c r="G74" s="17"/>
      <c r="H74" s="17"/>
      <c r="I74" s="17"/>
    </row>
    <row r="75" spans="2:9">
      <c r="B75" s="17"/>
      <c r="C75" s="17"/>
      <c r="D75" s="17"/>
      <c r="E75" s="17"/>
      <c r="F75" s="17"/>
      <c r="G75" s="17"/>
      <c r="H75" s="17"/>
      <c r="I75" s="17"/>
    </row>
    <row r="76" spans="2:9">
      <c r="B76" s="17"/>
      <c r="C76" s="17"/>
      <c r="D76" s="17"/>
      <c r="E76" s="17"/>
      <c r="F76" s="17"/>
      <c r="G76" s="17"/>
      <c r="H76" s="17"/>
      <c r="I76" s="17"/>
    </row>
    <row r="77" spans="2:9">
      <c r="B77" s="17"/>
      <c r="C77" s="17"/>
      <c r="D77" s="17"/>
      <c r="E77" s="17"/>
      <c r="F77" s="17"/>
      <c r="G77" s="17"/>
      <c r="H77" s="17"/>
      <c r="I77" s="17"/>
    </row>
    <row r="78" spans="2:9">
      <c r="B78" s="17"/>
      <c r="C78" s="17"/>
      <c r="D78" s="17"/>
      <c r="E78" s="17"/>
      <c r="F78" s="17"/>
      <c r="G78" s="17"/>
      <c r="H78" s="17"/>
      <c r="I78" s="17"/>
    </row>
    <row r="79" spans="2:9">
      <c r="B79" s="17"/>
      <c r="C79" s="17"/>
      <c r="D79" s="17"/>
      <c r="E79" s="17"/>
      <c r="F79" s="17"/>
      <c r="G79" s="17"/>
      <c r="H79" s="17"/>
      <c r="I79" s="17"/>
    </row>
    <row r="80" spans="2:9">
      <c r="B80" s="17"/>
      <c r="C80" s="17"/>
      <c r="D80" s="17"/>
      <c r="E80" s="17"/>
      <c r="F80" s="17"/>
      <c r="G80" s="17"/>
      <c r="H80" s="17"/>
      <c r="I80" s="17"/>
    </row>
    <row r="81" spans="2:9">
      <c r="B81" s="17"/>
      <c r="C81" s="17"/>
      <c r="D81" s="17"/>
      <c r="E81" s="17"/>
      <c r="F81" s="17"/>
      <c r="G81" s="17"/>
      <c r="H81" s="17"/>
      <c r="I81" s="17"/>
    </row>
    <row r="82" spans="2:9">
      <c r="B82" s="17"/>
      <c r="C82" s="17"/>
      <c r="D82" s="17"/>
      <c r="E82" s="17"/>
      <c r="F82" s="17"/>
      <c r="G82" s="17"/>
      <c r="H82" s="17"/>
      <c r="I82" s="17"/>
    </row>
    <row r="83" spans="2:9">
      <c r="B83" s="17"/>
      <c r="C83" s="17"/>
      <c r="D83" s="17"/>
      <c r="E83" s="17"/>
      <c r="F83" s="17"/>
      <c r="G83" s="17"/>
      <c r="H83" s="17"/>
      <c r="I83" s="17"/>
    </row>
    <row r="84" spans="2:9">
      <c r="B84" s="17"/>
      <c r="C84" s="17"/>
      <c r="D84" s="17"/>
      <c r="E84" s="17"/>
      <c r="F84" s="17"/>
      <c r="G84" s="17"/>
      <c r="H84" s="17"/>
      <c r="I84" s="17"/>
    </row>
    <row r="85" spans="2:9">
      <c r="B85" s="17"/>
      <c r="C85" s="17"/>
      <c r="D85" s="17"/>
      <c r="E85" s="17"/>
      <c r="F85" s="17"/>
      <c r="G85" s="17"/>
      <c r="H85" s="17"/>
      <c r="I85" s="17"/>
    </row>
    <row r="86" spans="2:9">
      <c r="B86" s="17"/>
      <c r="C86" s="17"/>
      <c r="D86" s="17"/>
      <c r="E86" s="17"/>
      <c r="F86" s="17"/>
      <c r="G86" s="17"/>
      <c r="H86" s="17"/>
      <c r="I86" s="17"/>
    </row>
    <row r="87" spans="2:9">
      <c r="B87" s="17"/>
      <c r="C87" s="17"/>
      <c r="D87" s="17"/>
      <c r="E87" s="17"/>
      <c r="F87" s="17"/>
      <c r="G87" s="17"/>
      <c r="H87" s="17"/>
      <c r="I87" s="17"/>
    </row>
    <row r="88" spans="2:9">
      <c r="B88" s="17"/>
      <c r="C88" s="17"/>
      <c r="D88" s="17"/>
      <c r="E88" s="17"/>
      <c r="F88" s="17"/>
      <c r="G88" s="17"/>
      <c r="H88" s="17"/>
      <c r="I88" s="17"/>
    </row>
    <row r="89" spans="2:9">
      <c r="B89" s="17"/>
      <c r="C89" s="17"/>
      <c r="D89" s="17"/>
      <c r="E89" s="17"/>
      <c r="F89" s="17"/>
      <c r="G89" s="17"/>
      <c r="H89" s="17"/>
      <c r="I89" s="17"/>
    </row>
    <row r="90" spans="2:9">
      <c r="B90" s="17"/>
      <c r="C90" s="17"/>
      <c r="D90" s="17"/>
      <c r="E90" s="17"/>
      <c r="F90" s="17"/>
      <c r="G90" s="17"/>
      <c r="H90" s="17"/>
      <c r="I90" s="17"/>
    </row>
    <row r="91" spans="2:9">
      <c r="B91" s="17"/>
      <c r="C91" s="17"/>
      <c r="D91" s="17"/>
      <c r="E91" s="17"/>
      <c r="F91" s="17"/>
      <c r="G91" s="17"/>
      <c r="H91" s="17"/>
      <c r="I91" s="17"/>
    </row>
    <row r="92" spans="2:9">
      <c r="B92" s="17"/>
      <c r="C92" s="17"/>
      <c r="D92" s="17"/>
      <c r="E92" s="17"/>
      <c r="F92" s="17"/>
      <c r="G92" s="17"/>
      <c r="H92" s="17"/>
      <c r="I92" s="17"/>
    </row>
    <row r="93" spans="2:9">
      <c r="B93" s="17"/>
      <c r="C93" s="17"/>
      <c r="D93" s="17"/>
      <c r="E93" s="17"/>
      <c r="F93" s="17"/>
      <c r="G93" s="17"/>
      <c r="H93" s="17"/>
      <c r="I93" s="17"/>
    </row>
    <row r="94" spans="2:9">
      <c r="B94" s="17"/>
      <c r="C94" s="17"/>
      <c r="D94" s="17"/>
      <c r="E94" s="17"/>
      <c r="F94" s="17"/>
      <c r="G94" s="17"/>
      <c r="H94" s="17"/>
      <c r="I94" s="17"/>
    </row>
    <row r="95" spans="2:9">
      <c r="B95" s="17"/>
      <c r="C95" s="17"/>
      <c r="D95" s="17"/>
      <c r="E95" s="17"/>
      <c r="F95" s="17"/>
      <c r="G95" s="17"/>
      <c r="H95" s="17"/>
      <c r="I95" s="17"/>
    </row>
    <row r="96" spans="2:9">
      <c r="B96" s="17"/>
      <c r="C96" s="17"/>
      <c r="D96" s="17"/>
      <c r="E96" s="17"/>
      <c r="F96" s="17"/>
      <c r="G96" s="17"/>
      <c r="H96" s="17"/>
      <c r="I96" s="17"/>
    </row>
    <row r="97" spans="2:9">
      <c r="B97" s="17"/>
      <c r="C97" s="17"/>
      <c r="D97" s="17"/>
      <c r="E97" s="17"/>
      <c r="F97" s="17"/>
      <c r="G97" s="17"/>
      <c r="H97" s="17"/>
      <c r="I97" s="17"/>
    </row>
    <row r="98" spans="2:9">
      <c r="B98" s="17"/>
      <c r="C98" s="17"/>
      <c r="D98" s="17"/>
      <c r="E98" s="17"/>
      <c r="F98" s="17"/>
      <c r="G98" s="17"/>
      <c r="H98" s="17"/>
      <c r="I98" s="17"/>
    </row>
    <row r="99" spans="2:9">
      <c r="B99" s="17"/>
      <c r="C99" s="17"/>
      <c r="D99" s="17"/>
      <c r="E99" s="17"/>
      <c r="F99" s="17"/>
      <c r="G99" s="17"/>
      <c r="H99" s="17"/>
      <c r="I99" s="17"/>
    </row>
    <row r="100" spans="2:9">
      <c r="B100" s="17"/>
      <c r="C100" s="17"/>
      <c r="D100" s="17"/>
      <c r="E100" s="17"/>
      <c r="F100" s="17"/>
      <c r="G100" s="17"/>
      <c r="H100" s="17"/>
      <c r="I100" s="17"/>
    </row>
    <row r="101" spans="2:9">
      <c r="B101" s="17"/>
      <c r="C101" s="17"/>
      <c r="D101" s="17"/>
      <c r="E101" s="17"/>
      <c r="F101" s="17"/>
      <c r="G101" s="17"/>
      <c r="H101" s="17"/>
      <c r="I101" s="17"/>
    </row>
    <row r="102" spans="2:9">
      <c r="B102" s="17"/>
      <c r="C102" s="17"/>
      <c r="D102" s="17"/>
      <c r="E102" s="17"/>
      <c r="F102" s="17"/>
      <c r="G102" s="17"/>
      <c r="H102" s="17"/>
      <c r="I102" s="17"/>
    </row>
    <row r="103" spans="2:9">
      <c r="B103" s="17"/>
      <c r="C103" s="17"/>
      <c r="D103" s="17"/>
      <c r="E103" s="17"/>
      <c r="F103" s="17"/>
      <c r="G103" s="17"/>
      <c r="H103" s="17"/>
      <c r="I103" s="17"/>
    </row>
    <row r="104" spans="2:9">
      <c r="I104" s="17"/>
    </row>
    <row r="105" spans="2:9">
      <c r="I105" s="17"/>
    </row>
    <row r="106" spans="2:9">
      <c r="I106" s="17"/>
    </row>
    <row r="107" spans="2:9">
      <c r="I107" s="17"/>
    </row>
    <row r="108" spans="2:9">
      <c r="I108" s="17"/>
    </row>
    <row r="109" spans="2:9">
      <c r="I109" s="17"/>
    </row>
    <row r="110" spans="2:9">
      <c r="I110" s="17"/>
    </row>
    <row r="111" spans="2:9">
      <c r="I111" s="17"/>
    </row>
    <row r="112" spans="2:9">
      <c r="I112" s="17"/>
    </row>
    <row r="113" spans="9:9">
      <c r="I113" s="17"/>
    </row>
    <row r="114" spans="9:9">
      <c r="I114" s="17"/>
    </row>
    <row r="115" spans="9:9">
      <c r="I115" s="17"/>
    </row>
    <row r="116" spans="9:9">
      <c r="I116" s="17"/>
    </row>
    <row r="117" spans="9:9">
      <c r="I117" s="17"/>
    </row>
    <row r="118" spans="9:9">
      <c r="I118" s="17"/>
    </row>
    <row r="119" spans="9:9">
      <c r="I119" s="17"/>
    </row>
    <row r="120" spans="9:9">
      <c r="I120" s="17"/>
    </row>
    <row r="121" spans="9:9">
      <c r="I121" s="17"/>
    </row>
    <row r="122" spans="9:9">
      <c r="I122" s="17"/>
    </row>
    <row r="123" spans="9:9">
      <c r="I123" s="17"/>
    </row>
    <row r="124" spans="9:9">
      <c r="I124" s="17"/>
    </row>
    <row r="125" spans="9:9">
      <c r="I125" s="17"/>
    </row>
    <row r="126" spans="9:9">
      <c r="I126" s="17"/>
    </row>
    <row r="127" spans="9:9">
      <c r="I127" s="17"/>
    </row>
    <row r="128" spans="9:9">
      <c r="I128" s="17"/>
    </row>
  </sheetData>
  <mergeCells count="1">
    <mergeCell ref="A1:H1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89"/>
  <sheetViews>
    <sheetView workbookViewId="0">
      <selection activeCell="A14" sqref="A14"/>
    </sheetView>
  </sheetViews>
  <sheetFormatPr defaultRowHeight="12.75"/>
  <cols>
    <col min="1" max="1" width="47.140625" customWidth="1"/>
    <col min="2" max="8" width="11.85546875" customWidth="1"/>
  </cols>
  <sheetData>
    <row r="1" spans="1:8" ht="20.25" customHeight="1">
      <c r="A1" s="566" t="s">
        <v>358</v>
      </c>
      <c r="B1" s="566"/>
      <c r="C1" s="566"/>
      <c r="D1" s="566"/>
      <c r="E1" s="566"/>
      <c r="F1" s="566"/>
      <c r="G1" s="566"/>
      <c r="H1" s="566"/>
    </row>
    <row r="2" spans="1:8" ht="44.25" customHeight="1">
      <c r="A2" s="350" t="s">
        <v>120</v>
      </c>
      <c r="B2" s="351" t="s">
        <v>352</v>
      </c>
      <c r="C2" s="351" t="s">
        <v>353</v>
      </c>
      <c r="D2" s="351" t="s">
        <v>354</v>
      </c>
      <c r="E2" s="351" t="s">
        <v>355</v>
      </c>
      <c r="F2" s="351" t="s">
        <v>121</v>
      </c>
      <c r="G2" s="351" t="s">
        <v>356</v>
      </c>
      <c r="H2" s="352" t="s">
        <v>357</v>
      </c>
    </row>
    <row r="3" spans="1:8">
      <c r="A3" s="406" t="s">
        <v>856</v>
      </c>
      <c r="B3" s="353"/>
      <c r="C3" s="353"/>
      <c r="D3" s="353"/>
      <c r="E3" s="353"/>
      <c r="F3" s="353"/>
      <c r="G3" s="353"/>
      <c r="H3" s="353"/>
    </row>
    <row r="4" spans="1:8" s="408" customFormat="1">
      <c r="A4" s="403" t="s">
        <v>611</v>
      </c>
      <c r="B4" s="407">
        <v>8.7100000000000009</v>
      </c>
      <c r="C4" s="407">
        <f>'14-13 规上工业分行业主要经济指标四'!E6/'14-10规上工业分行业主要经济指标一'!D6*100</f>
        <v>5.9211250537129798</v>
      </c>
      <c r="D4" s="407">
        <f>'14-13 规上工业分行业主要经济指标四'!E6/'14-12 规上工业分行业主要经济指标三'!C6*100</f>
        <v>6.0668988934392241</v>
      </c>
      <c r="E4" s="407">
        <v>60.06</v>
      </c>
      <c r="F4" s="407">
        <v>3.59</v>
      </c>
      <c r="G4" s="407">
        <v>5.09</v>
      </c>
      <c r="H4" s="407">
        <v>99.46</v>
      </c>
    </row>
    <row r="5" spans="1:8" s="1" customFormat="1">
      <c r="A5" s="403" t="s">
        <v>612</v>
      </c>
      <c r="B5" s="353">
        <v>2.1800000000000002</v>
      </c>
      <c r="C5" s="407">
        <f>'14-13 规上工业分行业主要经济指标四'!E7/'14-10规上工业分行业主要经济指标一'!D7*100</f>
        <v>-0.99348338607858289</v>
      </c>
      <c r="D5" s="407">
        <f>'14-13 规上工业分行业主要经济指标四'!E7/'14-12 规上工业分行业主要经济指标三'!C7*100</f>
        <v>-1.0856984871075055</v>
      </c>
      <c r="E5" s="353">
        <v>75.069999999999993</v>
      </c>
      <c r="F5" s="353">
        <v>0.93</v>
      </c>
      <c r="G5" s="353">
        <v>-8.9600000000000009</v>
      </c>
      <c r="H5" s="353">
        <v>97.26</v>
      </c>
    </row>
    <row r="6" spans="1:8">
      <c r="A6" s="403" t="s">
        <v>613</v>
      </c>
      <c r="B6" s="353">
        <v>2.1800000000000002</v>
      </c>
      <c r="C6" s="407">
        <f>'14-13 规上工业分行业主要经济指标四'!E8/'14-10规上工业分行业主要经济指标一'!D8*100</f>
        <v>-0.99348338607858289</v>
      </c>
      <c r="D6" s="407">
        <f>'14-13 规上工业分行业主要经济指标四'!E8/'14-12 规上工业分行业主要经济指标三'!C8*100</f>
        <v>-1.0856984871075055</v>
      </c>
      <c r="E6" s="353">
        <v>75.069999999999993</v>
      </c>
      <c r="F6" s="353">
        <v>0.93</v>
      </c>
      <c r="G6" s="353">
        <v>-8.9600000000000009</v>
      </c>
      <c r="H6" s="353">
        <v>97.26</v>
      </c>
    </row>
    <row r="7" spans="1:8" s="1" customFormat="1">
      <c r="A7" s="403" t="s">
        <v>614</v>
      </c>
      <c r="B7" s="353">
        <v>0.95</v>
      </c>
      <c r="C7" s="407">
        <f>'14-13 规上工业分行业主要经济指标四'!E9/'14-10规上工业分行业主要经济指标一'!D9*100</f>
        <v>8.8514643976253993</v>
      </c>
      <c r="D7" s="407">
        <f>'14-13 规上工业分行业主要经济指标四'!E9/'14-12 规上工业分行业主要经济指标三'!C9*100</f>
        <v>9.1674295798007144</v>
      </c>
      <c r="E7" s="353">
        <v>35.15</v>
      </c>
      <c r="F7" s="353">
        <v>0.27</v>
      </c>
      <c r="G7" s="353">
        <v>-0.65</v>
      </c>
      <c r="H7" s="353">
        <v>92.81</v>
      </c>
    </row>
    <row r="8" spans="1:8">
      <c r="A8" s="403" t="s">
        <v>615</v>
      </c>
      <c r="B8" s="353">
        <v>0.95</v>
      </c>
      <c r="C8" s="407">
        <f>'14-13 规上工业分行业主要经济指标四'!E10/'14-10规上工业分行业主要经济指标一'!D10*100</f>
        <v>8.8514643976253993</v>
      </c>
      <c r="D8" s="407">
        <f>'14-13 规上工业分行业主要经济指标四'!E10/'14-12 规上工业分行业主要经济指标三'!C10*100</f>
        <v>9.1674295798007144</v>
      </c>
      <c r="E8" s="353">
        <v>35.15</v>
      </c>
      <c r="F8" s="353">
        <v>0.27</v>
      </c>
      <c r="G8" s="353">
        <v>-0.65</v>
      </c>
      <c r="H8" s="353">
        <v>92.81</v>
      </c>
    </row>
    <row r="9" spans="1:8" s="1" customFormat="1">
      <c r="A9" s="403" t="s">
        <v>616</v>
      </c>
      <c r="B9" s="353">
        <v>9.1999999999999993</v>
      </c>
      <c r="C9" s="407">
        <f>'14-13 规上工业分行业主要经济指标四'!E11/'14-10规上工业分行业主要经济指标一'!D11*100</f>
        <v>5.7707939944197726</v>
      </c>
      <c r="D9" s="407">
        <f>'14-13 规上工业分行业主要经济指标四'!E11/'14-12 规上工业分行业主要经济指标三'!C11*100</f>
        <v>5.9064853160321418</v>
      </c>
      <c r="E9" s="353">
        <v>59.6</v>
      </c>
      <c r="F9" s="353">
        <v>4.09</v>
      </c>
      <c r="G9" s="353">
        <v>5.38</v>
      </c>
      <c r="H9" s="353">
        <v>99.59</v>
      </c>
    </row>
    <row r="10" spans="1:8">
      <c r="A10" s="403" t="s">
        <v>617</v>
      </c>
      <c r="B10" s="353">
        <v>9.1999999999999993</v>
      </c>
      <c r="C10" s="407">
        <f>'14-13 规上工业分行业主要经济指标四'!E12/'14-10规上工业分行业主要经济指标一'!D12*100</f>
        <v>5.7707939944197726</v>
      </c>
      <c r="D10" s="407">
        <f>'14-13 规上工业分行业主要经济指标四'!E12/'14-12 规上工业分行业主要经济指标三'!C12*100</f>
        <v>5.9064853160321418</v>
      </c>
      <c r="E10" s="353">
        <v>59.6</v>
      </c>
      <c r="F10" s="353">
        <v>4.09</v>
      </c>
      <c r="G10" s="353">
        <v>5.38</v>
      </c>
      <c r="H10" s="353">
        <v>99.59</v>
      </c>
    </row>
    <row r="11" spans="1:8" s="1" customFormat="1">
      <c r="A11" s="403" t="s">
        <v>618</v>
      </c>
      <c r="B11" s="353">
        <v>30.44</v>
      </c>
      <c r="C11" s="407">
        <f>'14-13 规上工业分行业主要经济指标四'!E13/'14-10规上工业分行业主要经济指标一'!D13*100</f>
        <v>12.232755179741295</v>
      </c>
      <c r="D11" s="407">
        <f>'14-13 规上工业分行业主要经济指标四'!E13/'14-12 规上工业分行业主要经济指标三'!C13*100</f>
        <v>12.286724144728263</v>
      </c>
      <c r="E11" s="353">
        <v>31.15</v>
      </c>
      <c r="F11" s="353">
        <v>7.56</v>
      </c>
      <c r="G11" s="353">
        <v>11.01</v>
      </c>
      <c r="H11" s="353">
        <v>99.12</v>
      </c>
    </row>
    <row r="12" spans="1:8">
      <c r="A12" s="403" t="s">
        <v>619</v>
      </c>
      <c r="B12" s="353">
        <v>44.42</v>
      </c>
      <c r="C12" s="407">
        <f>'14-13 规上工业分行业主要经济指标四'!E14/'14-10规上工业分行业主要经济指标一'!D14*100</f>
        <v>12.973866709127456</v>
      </c>
      <c r="D12" s="407">
        <f>'14-13 规上工业分行业主要经济指标四'!E14/'14-12 规上工业分行业主要经济指标三'!C14*100</f>
        <v>13.050761845269557</v>
      </c>
      <c r="E12" s="353">
        <v>29.98</v>
      </c>
      <c r="F12" s="353">
        <v>13.32</v>
      </c>
      <c r="G12" s="353">
        <v>11.62</v>
      </c>
      <c r="H12" s="353">
        <v>99.34</v>
      </c>
    </row>
    <row r="13" spans="1:8">
      <c r="A13" s="403" t="s">
        <v>620</v>
      </c>
      <c r="B13" s="353">
        <v>26.87</v>
      </c>
      <c r="C13" s="407">
        <f>'14-13 规上工业分行业主要经济指标四'!E15/'14-10规上工业分行业主要经济指标一'!D15*100</f>
        <v>12.361948312894063</v>
      </c>
      <c r="D13" s="407">
        <f>'14-13 规上工业分行业主要经济指标四'!E15/'14-12 规上工业分行业主要经济指标三'!C15*100</f>
        <v>12.71685364428162</v>
      </c>
      <c r="E13" s="353">
        <v>5.83</v>
      </c>
      <c r="F13" s="353">
        <v>10.23</v>
      </c>
      <c r="G13" s="353">
        <v>13.33</v>
      </c>
      <c r="H13" s="353">
        <v>100</v>
      </c>
    </row>
    <row r="14" spans="1:8">
      <c r="A14" s="403" t="s">
        <v>621</v>
      </c>
      <c r="B14" s="353">
        <v>28.83</v>
      </c>
      <c r="C14" s="407">
        <f>'14-13 规上工业分行业主要经济指标四'!E16/'14-10规上工业分行业主要经济指标一'!D16*100</f>
        <v>14.858575218476904</v>
      </c>
      <c r="D14" s="407">
        <f>'14-13 规上工业分行业主要经济指标四'!E16/'14-12 规上工业分行业主要经济指标三'!C16*100</f>
        <v>15.094836918153151</v>
      </c>
      <c r="E14" s="353">
        <v>22.5</v>
      </c>
      <c r="F14" s="353">
        <v>4.5199999999999996</v>
      </c>
      <c r="G14" s="353">
        <v>13.89</v>
      </c>
      <c r="H14" s="353">
        <v>98.34</v>
      </c>
    </row>
    <row r="15" spans="1:8">
      <c r="A15" s="403" t="s">
        <v>622</v>
      </c>
      <c r="B15" s="353">
        <v>7.36</v>
      </c>
      <c r="C15" s="407">
        <f>'14-13 规上工业分行业主要经济指标四'!E17/'14-10规上工业分行业主要经济指标一'!D17*100</f>
        <v>4.1056257688842024</v>
      </c>
      <c r="D15" s="407">
        <f>'14-13 规上工业分行业主要经济指标四'!E17/'14-12 规上工业分行业主要经济指标三'!C17*100</f>
        <v>4.0010256247797287</v>
      </c>
      <c r="E15" s="353">
        <v>54.32</v>
      </c>
      <c r="F15" s="353">
        <v>6.48</v>
      </c>
      <c r="G15" s="353">
        <v>3.71</v>
      </c>
      <c r="H15" s="353">
        <v>99.94</v>
      </c>
    </row>
    <row r="16" spans="1:8" s="408" customFormat="1">
      <c r="A16" s="403" t="s">
        <v>623</v>
      </c>
      <c r="B16" s="407">
        <v>18.600000000000001</v>
      </c>
      <c r="C16" s="407">
        <f>'14-13 规上工业分行业主要经济指标四'!E18/'14-10规上工业分行业主要经济指标一'!D18*100</f>
        <v>9.5746203683109705</v>
      </c>
      <c r="D16" s="407">
        <f>'14-13 规上工业分行业主要经济指标四'!E18/'14-12 规上工业分行业主要经济指标三'!C18*100</f>
        <v>9.6554262194765954</v>
      </c>
      <c r="E16" s="407">
        <v>48.32</v>
      </c>
      <c r="F16" s="407">
        <v>3.69</v>
      </c>
      <c r="G16" s="407">
        <v>7.92</v>
      </c>
      <c r="H16" s="407">
        <v>99</v>
      </c>
    </row>
    <row r="17" spans="1:8" s="1" customFormat="1">
      <c r="A17" s="403" t="s">
        <v>624</v>
      </c>
      <c r="B17" s="353">
        <v>16.82</v>
      </c>
      <c r="C17" s="407">
        <f>'14-13 规上工业分行业主要经济指标四'!E19/'14-10规上工业分行业主要经济指标一'!D19*100</f>
        <v>9.095502550148197</v>
      </c>
      <c r="D17" s="407">
        <f>'14-13 规上工业分行业主要经济指标四'!E19/'14-12 规上工业分行业主要经济指标三'!C19*100</f>
        <v>9.1008160817171468</v>
      </c>
      <c r="E17" s="353">
        <v>43.3</v>
      </c>
      <c r="F17" s="353">
        <v>2.96</v>
      </c>
      <c r="G17" s="353">
        <v>7.98</v>
      </c>
      <c r="H17" s="353">
        <v>99.78</v>
      </c>
    </row>
    <row r="18" spans="1:8">
      <c r="A18" s="403" t="s">
        <v>625</v>
      </c>
      <c r="B18" s="353">
        <v>13.54</v>
      </c>
      <c r="C18" s="407">
        <f>'14-13 规上工业分行业主要经济指标四'!E20/'14-10规上工业分行业主要经济指标一'!D20*100</f>
        <v>8.1581709650748326</v>
      </c>
      <c r="D18" s="407">
        <f>'14-13 规上工业分行业主要经济指标四'!E20/'14-12 规上工业分行业主要经济指标三'!C20*100</f>
        <v>7.8798807018895936</v>
      </c>
      <c r="E18" s="353">
        <v>21.65</v>
      </c>
      <c r="F18" s="353">
        <v>3.01</v>
      </c>
      <c r="G18" s="353">
        <v>6.37</v>
      </c>
      <c r="H18" s="353">
        <v>99.92</v>
      </c>
    </row>
    <row r="19" spans="1:8">
      <c r="A19" s="403" t="s">
        <v>626</v>
      </c>
      <c r="B19" s="353">
        <v>13.38</v>
      </c>
      <c r="C19" s="407">
        <f>'14-13 规上工业分行业主要经济指标四'!E21/'14-10规上工业分行业主要经济指标一'!D21*100</f>
        <v>5.1251003404153925</v>
      </c>
      <c r="D19" s="407">
        <f>'14-13 规上工业分行业主要经济指标四'!E21/'14-12 规上工业分行业主要经济指标三'!C21*100</f>
        <v>5.0110658136872575</v>
      </c>
      <c r="E19" s="353">
        <v>33.630000000000003</v>
      </c>
      <c r="F19" s="353">
        <v>7</v>
      </c>
      <c r="G19" s="353">
        <v>4.92</v>
      </c>
      <c r="H19" s="353">
        <v>99.39</v>
      </c>
    </row>
    <row r="20" spans="1:8">
      <c r="A20" s="403" t="s">
        <v>627</v>
      </c>
      <c r="B20" s="353">
        <v>16.11</v>
      </c>
      <c r="C20" s="407">
        <f>'14-13 规上工业分行业主要经济指标四'!E22/'14-10规上工业分行业主要经济指标一'!D22*100</f>
        <v>9.2524004988514896</v>
      </c>
      <c r="D20" s="407">
        <f>'14-13 规上工业分行业主要经济指标四'!E22/'14-12 规上工业分行业主要经济指标三'!C22*100</f>
        <v>9.2248235851815661</v>
      </c>
      <c r="E20" s="353">
        <v>55.18</v>
      </c>
      <c r="F20" s="353">
        <v>1.82</v>
      </c>
      <c r="G20" s="353">
        <v>8.56</v>
      </c>
      <c r="H20" s="353">
        <v>102.24</v>
      </c>
    </row>
    <row r="21" spans="1:8">
      <c r="A21" s="403" t="s">
        <v>628</v>
      </c>
      <c r="B21" s="353">
        <v>18.3</v>
      </c>
      <c r="C21" s="407">
        <f>'14-13 规上工业分行业主要经济指标四'!E23/'14-10规上工业分行业主要经济指标一'!D23*100</f>
        <v>16.993883836688223</v>
      </c>
      <c r="D21" s="407">
        <f>'14-13 规上工业分行业主要经济指标四'!E23/'14-12 规上工业分行业主要经济指标三'!C23*100</f>
        <v>16.49896544882515</v>
      </c>
      <c r="E21" s="353">
        <v>39.99</v>
      </c>
      <c r="F21" s="353">
        <v>17.170000000000002</v>
      </c>
      <c r="G21" s="353">
        <v>13.09</v>
      </c>
      <c r="H21" s="353">
        <v>97.96</v>
      </c>
    </row>
    <row r="22" spans="1:8">
      <c r="A22" s="403" t="s">
        <v>629</v>
      </c>
      <c r="B22" s="353">
        <v>9.77</v>
      </c>
      <c r="C22" s="407">
        <f>'14-13 规上工业分行业主要经济指标四'!E24/'14-10规上工业分行业主要经济指标一'!D24*100</f>
        <v>6.8906983212285873</v>
      </c>
      <c r="D22" s="407">
        <f>'14-13 规上工业分行业主要经济指标四'!E24/'14-12 规上工业分行业主要经济指标三'!C24*100</f>
        <v>6.6916305655195902</v>
      </c>
      <c r="E22" s="353">
        <v>37.28</v>
      </c>
      <c r="F22" s="353">
        <v>2.7</v>
      </c>
      <c r="G22" s="353">
        <v>5.03</v>
      </c>
      <c r="H22" s="353">
        <v>100.87</v>
      </c>
    </row>
    <row r="23" spans="1:8">
      <c r="A23" s="403" t="s">
        <v>630</v>
      </c>
      <c r="B23" s="353">
        <v>12.04</v>
      </c>
      <c r="C23" s="407">
        <f>'14-13 规上工业分行业主要经济指标四'!E25/'14-10规上工业分行业主要经济指标一'!D25*100</f>
        <v>8.7104480196983545</v>
      </c>
      <c r="D23" s="407">
        <f>'14-13 规上工业分行业主要经济指标四'!E25/'14-12 规上工业分行业主要经济指标三'!C25*100</f>
        <v>8.8263352743265031</v>
      </c>
      <c r="E23" s="353">
        <v>55.28</v>
      </c>
      <c r="F23" s="353">
        <v>2.0299999999999998</v>
      </c>
      <c r="G23" s="353">
        <v>7.76</v>
      </c>
      <c r="H23" s="353">
        <v>98.31</v>
      </c>
    </row>
    <row r="24" spans="1:8">
      <c r="A24" s="403" t="s">
        <v>631</v>
      </c>
      <c r="B24" s="353">
        <v>26.44</v>
      </c>
      <c r="C24" s="407">
        <f>'14-13 规上工业分行业主要经济指标四'!E26/'14-10规上工业分行业主要经济指标一'!D26*100</f>
        <v>9.1478051431755887</v>
      </c>
      <c r="D24" s="407">
        <f>'14-13 规上工业分行业主要经济指标四'!E26/'14-12 规上工业分行业主要经济指标三'!C26*100</f>
        <v>9.3107983008862547</v>
      </c>
      <c r="E24" s="353">
        <v>28.21</v>
      </c>
      <c r="F24" s="353">
        <v>8.75</v>
      </c>
      <c r="G24" s="353">
        <v>8.31</v>
      </c>
      <c r="H24" s="353">
        <v>98.66</v>
      </c>
    </row>
    <row r="25" spans="1:8">
      <c r="A25" s="403" t="s">
        <v>632</v>
      </c>
      <c r="B25" s="353">
        <v>30.25</v>
      </c>
      <c r="C25" s="407">
        <f>'14-13 规上工业分行业主要经济指标四'!E27/'14-10规上工业分行业主要经济指标一'!D27*100</f>
        <v>14.784718535665064</v>
      </c>
      <c r="D25" s="407">
        <f>'14-13 规上工业分行业主要经济指标四'!E27/'14-12 规上工业分行业主要经济指标三'!C27*100</f>
        <v>14.706572844236574</v>
      </c>
      <c r="E25" s="353">
        <v>26.15</v>
      </c>
      <c r="F25" s="353">
        <v>3.69</v>
      </c>
      <c r="G25" s="353">
        <v>12.88</v>
      </c>
      <c r="H25" s="353">
        <v>99.46</v>
      </c>
    </row>
    <row r="26" spans="1:8" s="1" customFormat="1">
      <c r="A26" s="403" t="s">
        <v>633</v>
      </c>
      <c r="B26" s="353">
        <v>35.49</v>
      </c>
      <c r="C26" s="407">
        <f>'14-13 规上工业分行业主要经济指标四'!E28/'14-10规上工业分行业主要经济指标一'!D28*100</f>
        <v>11.903145451694517</v>
      </c>
      <c r="D26" s="407">
        <f>'14-13 规上工业分行业主要经济指标四'!E28/'14-12 规上工业分行业主要经济指标三'!C28*100</f>
        <v>12.393439927582245</v>
      </c>
      <c r="E26" s="353">
        <v>44.25</v>
      </c>
      <c r="F26" s="353">
        <v>5.96</v>
      </c>
      <c r="G26" s="353">
        <v>10.81</v>
      </c>
      <c r="H26" s="353">
        <v>95.55</v>
      </c>
    </row>
    <row r="27" spans="1:8">
      <c r="A27" s="403" t="s">
        <v>634</v>
      </c>
      <c r="B27" s="353">
        <v>15.54</v>
      </c>
      <c r="C27" s="407">
        <f>'14-13 规上工业分行业主要经济指标四'!E29/'14-10规上工业分行业主要经济指标一'!D29*100</f>
        <v>8.7312079491181755</v>
      </c>
      <c r="D27" s="407">
        <f>'14-13 规上工业分行业主要经济指标四'!E29/'14-12 规上工业分行业主要经济指标三'!C29*100</f>
        <v>8.4384362072213843</v>
      </c>
      <c r="E27" s="353">
        <v>47.24</v>
      </c>
      <c r="F27" s="353">
        <v>5.35</v>
      </c>
      <c r="G27" s="353">
        <v>6.13</v>
      </c>
      <c r="H27" s="353">
        <v>101.72</v>
      </c>
    </row>
    <row r="28" spans="1:8">
      <c r="A28" s="403" t="s">
        <v>635</v>
      </c>
      <c r="B28" s="353">
        <v>33.369999999999997</v>
      </c>
      <c r="C28" s="407">
        <f>'14-13 规上工业分行业主要经济指标四'!E30/'14-10规上工业分行业主要经济指标一'!D30*100</f>
        <v>11.754100736812781</v>
      </c>
      <c r="D28" s="407">
        <f>'14-13 规上工业分行业主要经济指标四'!E30/'14-12 规上工业分行业主要经济指标三'!C30*100</f>
        <v>11.816037718536505</v>
      </c>
      <c r="E28" s="353">
        <v>32.14</v>
      </c>
      <c r="F28" s="353">
        <v>7.15</v>
      </c>
      <c r="G28" s="353">
        <v>10.88</v>
      </c>
      <c r="H28" s="353">
        <v>97.14</v>
      </c>
    </row>
    <row r="29" spans="1:8">
      <c r="A29" s="403" t="s">
        <v>636</v>
      </c>
      <c r="B29" s="353">
        <v>13.97</v>
      </c>
      <c r="C29" s="407">
        <f>'14-13 规上工业分行业主要经济指标四'!E31/'14-10规上工业分行业主要经济指标一'!D31*100</f>
        <v>11.116429848214015</v>
      </c>
      <c r="D29" s="407">
        <f>'14-13 规上工业分行业主要经济指标四'!E31/'14-12 规上工业分行业主要经济指标三'!C31*100</f>
        <v>11.49073963885531</v>
      </c>
      <c r="E29" s="353">
        <v>19.190000000000001</v>
      </c>
      <c r="F29" s="353">
        <v>2.39</v>
      </c>
      <c r="G29" s="353">
        <v>7.42</v>
      </c>
      <c r="H29" s="353">
        <v>100</v>
      </c>
    </row>
    <row r="30" spans="1:8">
      <c r="A30" s="403" t="s">
        <v>637</v>
      </c>
      <c r="B30" s="353">
        <v>31.62</v>
      </c>
      <c r="C30" s="407">
        <f>'14-13 规上工业分行业主要经济指标四'!E32/'14-10规上工业分行业主要经济指标一'!D32*100</f>
        <v>15.125050060439946</v>
      </c>
      <c r="D30" s="407">
        <f>'14-13 规上工业分行业主要经济指标四'!E32/'14-12 规上工业分行业主要经济指标三'!C32*100</f>
        <v>14.151984461213196</v>
      </c>
      <c r="E30" s="353">
        <v>34.76</v>
      </c>
      <c r="F30" s="353">
        <v>3.94</v>
      </c>
      <c r="G30" s="353">
        <v>13.63</v>
      </c>
      <c r="H30" s="353">
        <v>98.25</v>
      </c>
    </row>
    <row r="31" spans="1:8">
      <c r="A31" s="403" t="s">
        <v>638</v>
      </c>
      <c r="B31" s="353">
        <v>5.4</v>
      </c>
      <c r="C31" s="407">
        <f>'14-13 规上工业分行业主要经济指标四'!E33/'14-10规上工业分行业主要经济指标一'!D33*100</f>
        <v>2.6257737221869766</v>
      </c>
      <c r="D31" s="407">
        <f>'14-13 规上工业分行业主要经济指标四'!E33/'14-12 规上工业分行业主要经济指标三'!C33*100</f>
        <v>2.5867183757976546</v>
      </c>
      <c r="E31" s="353">
        <v>56.56</v>
      </c>
      <c r="F31" s="353">
        <v>2.6</v>
      </c>
      <c r="G31" s="353">
        <v>1.5</v>
      </c>
      <c r="H31" s="353">
        <v>98.65</v>
      </c>
    </row>
    <row r="32" spans="1:8">
      <c r="A32" s="403" t="s">
        <v>639</v>
      </c>
      <c r="B32" s="353">
        <v>33.01</v>
      </c>
      <c r="C32" s="407">
        <f>'14-13 规上工业分行业主要经济指标四'!E34/'14-10规上工业分行业主要经济指标一'!D34*100</f>
        <v>15.48813888541051</v>
      </c>
      <c r="D32" s="407">
        <f>'14-13 规上工业分行业主要经济指标四'!E34/'14-12 规上工业分行业主要经济指标三'!C34*100</f>
        <v>15.411064712642803</v>
      </c>
      <c r="E32" s="353">
        <v>46.19</v>
      </c>
      <c r="F32" s="353">
        <v>4.4000000000000004</v>
      </c>
      <c r="G32" s="353">
        <v>12.28</v>
      </c>
      <c r="H32" s="353">
        <v>99.3</v>
      </c>
    </row>
    <row r="33" spans="1:8">
      <c r="A33" s="403" t="s">
        <v>640</v>
      </c>
      <c r="B33" s="353">
        <v>55.89</v>
      </c>
      <c r="C33" s="407">
        <f>'14-13 规上工业分行业主要经济指标四'!E35/'14-10规上工业分行业主要经济指标一'!D35*100</f>
        <v>11.408468070658294</v>
      </c>
      <c r="D33" s="407">
        <f>'14-13 规上工业分行业主要经济指标四'!E35/'14-12 规上工业分行业主要经济指标三'!C35*100</f>
        <v>12.427304286234902</v>
      </c>
      <c r="E33" s="353">
        <v>45.46</v>
      </c>
      <c r="F33" s="353">
        <v>9.4</v>
      </c>
      <c r="G33" s="353">
        <v>11.64</v>
      </c>
      <c r="H33" s="353">
        <v>92.49</v>
      </c>
    </row>
    <row r="34" spans="1:8" s="1" customFormat="1" ht="12" customHeight="1">
      <c r="A34" s="403" t="s">
        <v>641</v>
      </c>
      <c r="B34" s="353">
        <v>22.86</v>
      </c>
      <c r="C34" s="407">
        <f>'14-13 规上工业分行业主要经济指标四'!E36/'14-10规上工业分行业主要经济指标一'!D36*100</f>
        <v>19.030712352648081</v>
      </c>
      <c r="D34" s="407">
        <f>'14-13 规上工业分行业主要经济指标四'!E36/'14-12 规上工业分行业主要经济指标三'!C36*100</f>
        <v>17.011277494494053</v>
      </c>
      <c r="E34" s="353">
        <v>36.89</v>
      </c>
      <c r="F34" s="353">
        <v>3.03</v>
      </c>
      <c r="G34" s="353">
        <v>13.59</v>
      </c>
      <c r="H34" s="353">
        <v>99.49</v>
      </c>
    </row>
    <row r="35" spans="1:8">
      <c r="A35" s="403" t="s">
        <v>642</v>
      </c>
      <c r="B35" s="353">
        <v>23.53</v>
      </c>
      <c r="C35" s="407">
        <f>'14-13 规上工业分行业主要经济指标四'!E37/'14-10规上工业分行业主要经济指标一'!D37*100</f>
        <v>21.48491556814681</v>
      </c>
      <c r="D35" s="407">
        <f>'14-13 规上工业分行业主要经济指标四'!E37/'14-12 规上工业分行业主要经济指标三'!C37*100</f>
        <v>18.124311575383544</v>
      </c>
      <c r="E35" s="353">
        <v>35.78</v>
      </c>
      <c r="F35" s="353">
        <v>2.9</v>
      </c>
      <c r="G35" s="353">
        <v>13.72</v>
      </c>
      <c r="H35" s="353">
        <v>98.75</v>
      </c>
    </row>
    <row r="36" spans="1:8">
      <c r="A36" s="403" t="s">
        <v>643</v>
      </c>
      <c r="B36" s="353">
        <v>20.18</v>
      </c>
      <c r="C36" s="407">
        <f>'14-13 规上工业分行业主要经济指标四'!E38/'14-10规上工业分行业主要经济指标一'!D38*100</f>
        <v>12.311314674576369</v>
      </c>
      <c r="D36" s="407">
        <f>'14-13 规上工业分行业主要经济指标四'!E38/'14-12 规上工业分行业主要经济指标三'!C38*100</f>
        <v>13.15212517627643</v>
      </c>
      <c r="E36" s="353">
        <v>41.41</v>
      </c>
      <c r="F36" s="353">
        <v>3.57</v>
      </c>
      <c r="G36" s="353">
        <v>13.14</v>
      </c>
      <c r="H36" s="353">
        <v>101.51</v>
      </c>
    </row>
    <row r="37" spans="1:8" s="1" customFormat="1">
      <c r="A37" s="403" t="s">
        <v>644</v>
      </c>
      <c r="B37" s="353">
        <v>26.02</v>
      </c>
      <c r="C37" s="407">
        <f>'14-13 规上工业分行业主要经济指标四'!E39/'14-10规上工业分行业主要经济指标一'!D39*100</f>
        <v>8.2200421105790564</v>
      </c>
      <c r="D37" s="407">
        <f>'14-13 规上工业分行业主要经济指标四'!E39/'14-12 规上工业分行业主要经济指标三'!C39*100</f>
        <v>8.344988176146142</v>
      </c>
      <c r="E37" s="353">
        <v>31.39</v>
      </c>
      <c r="F37" s="353">
        <v>11.97</v>
      </c>
      <c r="G37" s="353">
        <v>7.96</v>
      </c>
      <c r="H37" s="353">
        <v>99.19</v>
      </c>
    </row>
    <row r="38" spans="1:8">
      <c r="A38" s="403" t="s">
        <v>645</v>
      </c>
      <c r="B38" s="353">
        <v>22.71</v>
      </c>
      <c r="C38" s="407">
        <f>'14-13 规上工业分行业主要经济指标四'!E40/'14-10规上工业分行业主要经济指标一'!D40*100</f>
        <v>10.487440731912464</v>
      </c>
      <c r="D38" s="407">
        <f>'14-13 规上工业分行业主要经济指标四'!E40/'14-12 规上工业分行业主要经济指标三'!C40*100</f>
        <v>10.419546443495111</v>
      </c>
      <c r="E38" s="353">
        <v>32.01</v>
      </c>
      <c r="F38" s="353">
        <v>8.99</v>
      </c>
      <c r="G38" s="353">
        <v>10.3</v>
      </c>
      <c r="H38" s="353">
        <v>99.79</v>
      </c>
    </row>
    <row r="39" spans="1:8">
      <c r="A39" s="403" t="s">
        <v>646</v>
      </c>
      <c r="B39" s="353">
        <v>45.42</v>
      </c>
      <c r="C39" s="407">
        <f>'14-13 规上工业分行业主要经济指标四'!E41/'14-10规上工业分行业主要经济指标一'!D41*100</f>
        <v>11.61365034264657</v>
      </c>
      <c r="D39" s="407">
        <f>'14-13 规上工业分行业主要经济指标四'!E41/'14-12 规上工业分行业主要经济指标三'!C41*100</f>
        <v>11.429470611080607</v>
      </c>
      <c r="E39" s="353">
        <v>28.44</v>
      </c>
      <c r="F39" s="353">
        <v>11.6</v>
      </c>
      <c r="G39" s="353">
        <v>11.56</v>
      </c>
      <c r="H39" s="353">
        <v>99.17</v>
      </c>
    </row>
    <row r="40" spans="1:8">
      <c r="A40" s="403" t="s">
        <v>647</v>
      </c>
      <c r="B40" s="353">
        <v>56.81</v>
      </c>
      <c r="C40" s="407">
        <f>'14-13 规上工业分行业主要经济指标四'!E42/'14-10规上工业分行业主要经济指标一'!D42*100</f>
        <v>9.3429807494372259</v>
      </c>
      <c r="D40" s="407">
        <f>'14-13 规上工业分行业主要经济指标四'!E42/'14-12 规上工业分行业主要经济指标三'!C42*100</f>
        <v>11.629701877754794</v>
      </c>
      <c r="E40" s="353">
        <v>53.3</v>
      </c>
      <c r="F40" s="353">
        <v>31.45</v>
      </c>
      <c r="G40" s="353">
        <v>12.21</v>
      </c>
      <c r="H40" s="353">
        <v>100</v>
      </c>
    </row>
    <row r="41" spans="1:8">
      <c r="A41" s="403" t="s">
        <v>648</v>
      </c>
      <c r="B41" s="353">
        <v>112.46</v>
      </c>
      <c r="C41" s="407">
        <f>'14-13 规上工业分行业主要经济指标四'!E43/'14-10规上工业分行业主要经济指标一'!D43*100</f>
        <v>11.770033524386287</v>
      </c>
      <c r="D41" s="407">
        <f>'14-13 规上工业分行业主要经济指标四'!E43/'14-12 规上工业分行业主要经济指标三'!C43*100</f>
        <v>11.841517293367474</v>
      </c>
      <c r="E41" s="353">
        <v>73.48</v>
      </c>
      <c r="F41" s="353">
        <v>22.94</v>
      </c>
      <c r="G41" s="353">
        <v>6.98</v>
      </c>
      <c r="H41" s="353">
        <v>99.17</v>
      </c>
    </row>
    <row r="42" spans="1:8">
      <c r="A42" s="403" t="s">
        <v>649</v>
      </c>
      <c r="B42" s="353">
        <v>53.45</v>
      </c>
      <c r="C42" s="407">
        <f>'14-13 规上工业分行业主要经济指标四'!E44/'14-10规上工业分行业主要经济指标一'!D44*100</f>
        <v>17.339878821812075</v>
      </c>
      <c r="D42" s="407">
        <f>'14-13 规上工业分行业主要经济指标四'!E44/'14-12 规上工业分行业主要经济指标三'!C44*100</f>
        <v>17.077800729997286</v>
      </c>
      <c r="E42" s="353">
        <v>33.61</v>
      </c>
      <c r="F42" s="353">
        <v>16.32</v>
      </c>
      <c r="G42" s="353">
        <v>17.57</v>
      </c>
      <c r="H42" s="353">
        <v>99.6</v>
      </c>
    </row>
    <row r="43" spans="1:8">
      <c r="A43" s="403" t="s">
        <v>650</v>
      </c>
      <c r="B43" s="353">
        <v>19.53</v>
      </c>
      <c r="C43" s="407">
        <f>'14-13 规上工业分行业主要经济指标四'!E45/'14-10规上工业分行业主要经济指标一'!D45*100</f>
        <v>3.976510173177584</v>
      </c>
      <c r="D43" s="407">
        <f>'14-13 规上工业分行业主要经济指标四'!E45/'14-12 规上工业分行业主要经济指标三'!C45*100</f>
        <v>4.0632016719071542</v>
      </c>
      <c r="E43" s="353">
        <v>27.06</v>
      </c>
      <c r="F43" s="353">
        <v>16.059999999999999</v>
      </c>
      <c r="G43" s="353">
        <v>3.81</v>
      </c>
      <c r="H43" s="353">
        <v>98.45</v>
      </c>
    </row>
    <row r="44" spans="1:8">
      <c r="A44" s="403" t="s">
        <v>651</v>
      </c>
      <c r="B44" s="353">
        <v>32.46</v>
      </c>
      <c r="C44" s="407">
        <f>'14-13 规上工业分行业主要经济指标四'!E46/'14-10规上工业分行业主要经济指标一'!D46*100</f>
        <v>12.395878714760739</v>
      </c>
      <c r="D44" s="407">
        <f>'14-13 规上工业分行业主要经济指标四'!E46/'14-12 规上工业分行业主要经济指标三'!C46*100</f>
        <v>12.749757758432494</v>
      </c>
      <c r="E44" s="353">
        <v>24.27</v>
      </c>
      <c r="F44" s="353">
        <v>7.14</v>
      </c>
      <c r="G44" s="353">
        <v>9.64</v>
      </c>
      <c r="H44" s="353">
        <v>98.34</v>
      </c>
    </row>
    <row r="45" spans="1:8" s="1" customFormat="1">
      <c r="A45" s="403" t="s">
        <v>652</v>
      </c>
      <c r="B45" s="353">
        <v>17.93</v>
      </c>
      <c r="C45" s="407">
        <f>'14-13 规上工业分行业主要经济指标四'!E47/'14-10规上工业分行业主要经济指标一'!D47*100</f>
        <v>8.7101634787277717</v>
      </c>
      <c r="D45" s="407">
        <f>'14-13 规上工业分行业主要经济指标四'!E47/'14-12 规上工业分行业主要经济指标三'!C47*100</f>
        <v>8.8524727852156779</v>
      </c>
      <c r="E45" s="353">
        <v>32.82</v>
      </c>
      <c r="F45" s="353">
        <v>4.26</v>
      </c>
      <c r="G45" s="353">
        <v>7.41</v>
      </c>
      <c r="H45" s="353">
        <v>99.33</v>
      </c>
    </row>
    <row r="46" spans="1:8">
      <c r="A46" s="403" t="s">
        <v>653</v>
      </c>
      <c r="B46" s="353">
        <v>13.66</v>
      </c>
      <c r="C46" s="407">
        <f>'14-13 规上工业分行业主要经济指标四'!E48/'14-10规上工业分行业主要经济指标一'!D48*100</f>
        <v>8.3960435026092011</v>
      </c>
      <c r="D46" s="407">
        <f>'14-13 规上工业分行业主要经济指标四'!E48/'14-12 规上工业分行业主要经济指标三'!C48*100</f>
        <v>8.4738991538954291</v>
      </c>
      <c r="E46" s="353">
        <v>17.670000000000002</v>
      </c>
      <c r="F46" s="353">
        <v>3.31</v>
      </c>
      <c r="G46" s="353">
        <v>7.3</v>
      </c>
      <c r="H46" s="353">
        <v>99.13</v>
      </c>
    </row>
    <row r="47" spans="1:8">
      <c r="A47" s="403" t="s">
        <v>654</v>
      </c>
      <c r="B47" s="353">
        <v>22.63</v>
      </c>
      <c r="C47" s="407">
        <f>'14-13 规上工业分行业主要经济指标四'!E49/'14-10规上工业分行业主要经济指标一'!D49*100</f>
        <v>8.6130636226361208</v>
      </c>
      <c r="D47" s="407">
        <f>'14-13 规上工业分行业主要经济指标四'!E49/'14-12 规上工业分行业主要经济指标三'!C49*100</f>
        <v>8.8273187708512193</v>
      </c>
      <c r="E47" s="353">
        <v>50.1</v>
      </c>
      <c r="F47" s="353">
        <v>5.22</v>
      </c>
      <c r="G47" s="353">
        <v>6.99</v>
      </c>
      <c r="H47" s="353">
        <v>99.61</v>
      </c>
    </row>
    <row r="48" spans="1:8">
      <c r="A48" s="403" t="s">
        <v>655</v>
      </c>
      <c r="B48" s="353">
        <v>18.55</v>
      </c>
      <c r="C48" s="407">
        <f>'14-13 规上工业分行业主要经济指标四'!E50/'14-10规上工业分行业主要经济指标一'!D50*100</f>
        <v>11.323752126502127</v>
      </c>
      <c r="D48" s="407">
        <f>'14-13 规上工业分行业主要经济指标四'!E50/'14-12 规上工业分行业主要经济指标三'!C50*100</f>
        <v>11.192285614986314</v>
      </c>
      <c r="E48" s="353">
        <v>31.66</v>
      </c>
      <c r="F48" s="353">
        <v>5.0599999999999996</v>
      </c>
      <c r="G48" s="353">
        <v>11.44</v>
      </c>
      <c r="H48" s="353">
        <v>98.14</v>
      </c>
    </row>
    <row r="49" spans="1:8" s="1" customFormat="1">
      <c r="A49" s="403" t="s">
        <v>656</v>
      </c>
      <c r="B49" s="353">
        <v>18.88</v>
      </c>
      <c r="C49" s="407">
        <f>'14-13 规上工业分行业主要经济指标四'!E51/'14-10规上工业分行业主要经济指标一'!D51*100</f>
        <v>7.225143241207177</v>
      </c>
      <c r="D49" s="407">
        <f>'14-13 规上工业分行业主要经济指标四'!E51/'14-12 规上工业分行业主要经济指标三'!C51*100</f>
        <v>6.8528705803431302</v>
      </c>
      <c r="E49" s="353">
        <v>51.79</v>
      </c>
      <c r="F49" s="353">
        <v>6</v>
      </c>
      <c r="G49" s="353">
        <v>6.31</v>
      </c>
      <c r="H49" s="353">
        <v>97.58</v>
      </c>
    </row>
    <row r="50" spans="1:8">
      <c r="A50" s="403" t="s">
        <v>657</v>
      </c>
      <c r="B50" s="353">
        <v>-18.940000000000001</v>
      </c>
      <c r="C50" s="407">
        <f>'14-13 规上工业分行业主要经济指标四'!E52/'14-10规上工业分行业主要经济指标一'!D52*100</f>
        <v>-10.457804369565586</v>
      </c>
      <c r="D50" s="407">
        <f>'14-13 规上工业分行业主要经济指标四'!E52/'14-12 规上工业分行业主要经济指标三'!C52*100</f>
        <v>-11.895351751527889</v>
      </c>
      <c r="E50" s="353">
        <v>292.86</v>
      </c>
      <c r="F50" s="353">
        <v>3.18</v>
      </c>
      <c r="G50" s="353">
        <v>-11.71</v>
      </c>
      <c r="H50" s="353">
        <v>97.67</v>
      </c>
    </row>
    <row r="51" spans="1:8">
      <c r="A51" s="403" t="s">
        <v>658</v>
      </c>
      <c r="B51" s="353">
        <v>21.12</v>
      </c>
      <c r="C51" s="407">
        <f>'14-13 规上工业分行业主要经济指标四'!E53/'14-10规上工业分行业主要经济指标一'!D53*100</f>
        <v>8.0536713030545428</v>
      </c>
      <c r="D51" s="407">
        <f>'14-13 规上工业分行业主要经济指标四'!E53/'14-12 规上工业分行业主要经济指标三'!C53*100</f>
        <v>7.5649871113503977</v>
      </c>
      <c r="E51" s="353">
        <v>47.93</v>
      </c>
      <c r="F51" s="353">
        <v>5.37</v>
      </c>
      <c r="G51" s="353">
        <v>7.23</v>
      </c>
      <c r="H51" s="353">
        <v>96.72</v>
      </c>
    </row>
    <row r="52" spans="1:8">
      <c r="A52" s="403" t="s">
        <v>659</v>
      </c>
      <c r="B52" s="353">
        <v>15.79</v>
      </c>
      <c r="C52" s="407">
        <f>'14-13 规上工业分行业主要经济指标四'!E54/'14-10规上工业分行业主要经济指标一'!D54*100</f>
        <v>3.1871668595467182</v>
      </c>
      <c r="D52" s="407">
        <f>'14-13 规上工业分行业主要经济指标四'!E54/'14-12 规上工业分行业主要经济指标三'!C54*100</f>
        <v>2.350778816199377</v>
      </c>
      <c r="E52" s="353">
        <v>72.23</v>
      </c>
      <c r="F52" s="353">
        <v>6.99</v>
      </c>
      <c r="G52" s="353">
        <v>1.43</v>
      </c>
      <c r="H52" s="353">
        <v>100</v>
      </c>
    </row>
    <row r="53" spans="1:8">
      <c r="A53" s="403" t="s">
        <v>660</v>
      </c>
      <c r="B53" s="354">
        <v>0.9</v>
      </c>
      <c r="C53" s="407">
        <f>'14-13 规上工业分行业主要经济指标四'!E55/'14-10规上工业分行业主要经济指标一'!D55*100</f>
        <v>0.9933283914010379</v>
      </c>
      <c r="D53" s="407">
        <f>'14-13 规上工业分行业主要经济指标四'!E55/'14-12 规上工业分行业主要经济指标三'!C55*100</f>
        <v>0.9933283914010379</v>
      </c>
      <c r="E53" s="354">
        <v>48.71</v>
      </c>
      <c r="F53" s="354">
        <v>1.1000000000000001</v>
      </c>
      <c r="G53" s="354">
        <v>-7.16</v>
      </c>
      <c r="H53" s="354">
        <v>100</v>
      </c>
    </row>
    <row r="54" spans="1:8">
      <c r="A54" s="403" t="s">
        <v>661</v>
      </c>
      <c r="B54" s="354">
        <v>16.850000000000001</v>
      </c>
      <c r="C54" s="407">
        <f>'14-13 规上工业分行业主要经济指标四'!E56/'14-10规上工业分行业主要经济指标一'!D56*100</f>
        <v>6.496873162648992</v>
      </c>
      <c r="D54" s="407">
        <f>'14-13 规上工业分行业主要经济指标四'!E56/'14-12 规上工业分行业主要经济指标三'!C56*100</f>
        <v>6.4462987976167785</v>
      </c>
      <c r="E54" s="354">
        <v>44.96</v>
      </c>
      <c r="F54" s="354">
        <v>10.68</v>
      </c>
      <c r="G54" s="354">
        <v>5.85</v>
      </c>
      <c r="H54" s="354">
        <v>99.49</v>
      </c>
    </row>
    <row r="55" spans="1:8" s="1" customFormat="1">
      <c r="A55" s="403" t="s">
        <v>662</v>
      </c>
      <c r="B55" s="354">
        <v>4.28</v>
      </c>
      <c r="C55" s="407">
        <f>'14-13 规上工业分行业主要经济指标四'!E57/'14-10规上工业分行业主要经济指标一'!D57*100</f>
        <v>9.5384261898886074</v>
      </c>
      <c r="D55" s="407">
        <f>'14-13 规上工业分行业主要经济指标四'!E57/'14-12 规上工业分行业主要经济指标三'!C57*100</f>
        <v>9.0747608996794717</v>
      </c>
      <c r="E55" s="354">
        <v>77.31</v>
      </c>
      <c r="F55" s="354">
        <v>1.68</v>
      </c>
      <c r="G55" s="354">
        <v>8.8800000000000008</v>
      </c>
      <c r="H55" s="354">
        <v>97.27</v>
      </c>
    </row>
    <row r="56" spans="1:8">
      <c r="A56" s="403" t="s">
        <v>663</v>
      </c>
      <c r="B56" s="354">
        <v>4.4000000000000004</v>
      </c>
      <c r="C56" s="407">
        <f>'14-13 规上工业分行业主要经济指标四'!E58/'14-10规上工业分行业主要经济指标一'!D58*100</f>
        <v>10.264409167526226</v>
      </c>
      <c r="D56" s="407">
        <f>'14-13 规上工业分行业主要经济指标四'!E58/'14-12 规上工业分行业主要经济指标三'!C58*100</f>
        <v>9.8614156001221041</v>
      </c>
      <c r="E56" s="354">
        <v>77.73</v>
      </c>
      <c r="F56" s="354">
        <v>1.87</v>
      </c>
      <c r="G56" s="354">
        <v>10.25</v>
      </c>
      <c r="H56" s="354">
        <v>97.78</v>
      </c>
    </row>
    <row r="57" spans="1:8">
      <c r="A57" s="403" t="s">
        <v>664</v>
      </c>
      <c r="B57" s="354">
        <v>2.4700000000000002</v>
      </c>
      <c r="C57" s="407">
        <f>'14-13 规上工业分行业主要经济指标四'!E59/'14-10规上工业分行业主要经济指标一'!D59*100</f>
        <v>1.8913109621443362</v>
      </c>
      <c r="D57" s="407">
        <f>'14-13 规上工业分行业主要经济指标四'!E59/'14-12 规上工业分行业主要经济指标三'!C59*100</f>
        <v>1.6320826628271363</v>
      </c>
      <c r="E57" s="354">
        <v>71.400000000000006</v>
      </c>
      <c r="F57" s="354">
        <v>0.89</v>
      </c>
      <c r="G57" s="354">
        <v>-1.76</v>
      </c>
      <c r="H57" s="354">
        <v>91.93</v>
      </c>
    </row>
    <row r="58" spans="1:8" s="1" customFormat="1">
      <c r="A58" s="403" t="s">
        <v>665</v>
      </c>
      <c r="B58" s="354">
        <v>35.43</v>
      </c>
      <c r="C58" s="407">
        <f>'14-13 规上工业分行业主要经济指标四'!E60/'14-10规上工业分行业主要经济指标一'!D60*100</f>
        <v>12.415591340015247</v>
      </c>
      <c r="D58" s="407">
        <f>'14-13 规上工业分行业主要经济指标四'!E60/'14-12 规上工业分行业主要经济指标三'!C60*100</f>
        <v>12.420546522949744</v>
      </c>
      <c r="E58" s="354">
        <v>18.29</v>
      </c>
      <c r="F58" s="354">
        <v>7.9</v>
      </c>
      <c r="G58" s="354">
        <v>10.67</v>
      </c>
      <c r="H58" s="354">
        <v>98.36</v>
      </c>
    </row>
    <row r="59" spans="1:8">
      <c r="A59" s="403" t="s">
        <v>666</v>
      </c>
      <c r="B59" s="354">
        <v>36.46</v>
      </c>
      <c r="C59" s="407">
        <f>'14-13 规上工业分行业主要经济指标四'!E61/'14-10规上工业分行业主要经济指标一'!D61*100</f>
        <v>9.9026468137699499</v>
      </c>
      <c r="D59" s="407">
        <f>'14-13 规上工业分行业主要经济指标四'!E61/'14-12 规上工业分行业主要经济指标三'!C61*100</f>
        <v>9.6062637519134313</v>
      </c>
      <c r="E59" s="354">
        <v>25.23</v>
      </c>
      <c r="F59" s="354">
        <v>8.99</v>
      </c>
      <c r="G59" s="354">
        <v>9.82</v>
      </c>
      <c r="H59" s="354">
        <v>97.85</v>
      </c>
    </row>
    <row r="60" spans="1:8">
      <c r="A60" s="403" t="s">
        <v>667</v>
      </c>
      <c r="B60" s="354">
        <v>35.11</v>
      </c>
      <c r="C60" s="407">
        <f>'14-13 规上工业分行业主要经济指标四'!E62/'14-10规上工业分行业主要经济指标一'!D62*100</f>
        <v>13.514491876804929</v>
      </c>
      <c r="D60" s="407">
        <f>'14-13 规上工业分行业主要经济指标四'!E62/'14-12 规上工业分行业主要经济指标三'!C62*100</f>
        <v>13.707289684069712</v>
      </c>
      <c r="E60" s="354">
        <v>16.14</v>
      </c>
      <c r="F60" s="354">
        <v>7.48</v>
      </c>
      <c r="G60" s="354">
        <v>11.07</v>
      </c>
      <c r="H60" s="354">
        <v>98.58</v>
      </c>
    </row>
    <row r="61" spans="1:8">
      <c r="A61" s="403" t="s">
        <v>668</v>
      </c>
      <c r="B61" s="354">
        <v>27.47</v>
      </c>
      <c r="C61" s="407">
        <f>'14-13 规上工业分行业主要经济指标四'!E63/'14-10规上工业分行业主要经济指标一'!D63*100</f>
        <v>9.6982220262336725</v>
      </c>
      <c r="D61" s="407">
        <f>'14-13 规上工业分行业主要经济指标四'!E63/'14-12 规上工业分行业主要经济指标三'!C63*100</f>
        <v>9.8261667045508627</v>
      </c>
      <c r="E61" s="354">
        <v>43.25</v>
      </c>
      <c r="F61" s="354">
        <v>6.83</v>
      </c>
      <c r="G61" s="354">
        <v>8</v>
      </c>
      <c r="H61" s="354">
        <v>98.86</v>
      </c>
    </row>
    <row r="62" spans="1:8" s="1" customFormat="1">
      <c r="A62" s="403" t="s">
        <v>669</v>
      </c>
      <c r="B62" s="354">
        <v>8.09</v>
      </c>
      <c r="C62" s="407">
        <f>'14-13 规上工业分行业主要经济指标四'!E64/'14-10规上工业分行业主要经济指标一'!D64*100</f>
        <v>5.7123331688132977</v>
      </c>
      <c r="D62" s="407">
        <f>'14-13 规上工业分行业主要经济指标四'!E64/'14-12 规上工业分行业主要经济指标三'!C64*100</f>
        <v>5.9539305838046044</v>
      </c>
      <c r="E62" s="354">
        <v>65.709999999999994</v>
      </c>
      <c r="F62" s="354">
        <v>1.96</v>
      </c>
      <c r="G62" s="354">
        <v>3.25</v>
      </c>
      <c r="H62" s="354">
        <v>97.14</v>
      </c>
    </row>
    <row r="63" spans="1:8">
      <c r="A63" s="403" t="s">
        <v>670</v>
      </c>
      <c r="B63" s="354">
        <v>42.66</v>
      </c>
      <c r="C63" s="407">
        <f>'14-13 规上工业分行业主要经济指标四'!E65/'14-10规上工业分行业主要经济指标一'!D65*100</f>
        <v>10.70476588673732</v>
      </c>
      <c r="D63" s="407">
        <f>'14-13 规上工业分行业主要经济指标四'!E65/'14-12 规上工业分行业主要经济指标三'!C65*100</f>
        <v>10.770053238571965</v>
      </c>
      <c r="E63" s="354">
        <v>25.65</v>
      </c>
      <c r="F63" s="354">
        <v>17.420000000000002</v>
      </c>
      <c r="G63" s="354">
        <v>9.2100000000000009</v>
      </c>
      <c r="H63" s="354">
        <v>99.29</v>
      </c>
    </row>
    <row r="64" spans="1:8">
      <c r="A64" s="403" t="s">
        <v>671</v>
      </c>
      <c r="B64" s="354">
        <v>21.43</v>
      </c>
      <c r="C64" s="407">
        <f>'14-13 规上工业分行业主要经济指标四'!E66/'14-10规上工业分行业主要经济指标一'!D66*100</f>
        <v>10.716414575763288</v>
      </c>
      <c r="D64" s="407">
        <f>'14-13 规上工业分行业主要经济指标四'!E66/'14-12 规上工业分行业主要经济指标三'!C66*100</f>
        <v>10.703665477555049</v>
      </c>
      <c r="E64" s="354">
        <v>32.020000000000003</v>
      </c>
      <c r="F64" s="354">
        <v>4.22</v>
      </c>
      <c r="G64" s="354">
        <v>8.89</v>
      </c>
      <c r="H64" s="354">
        <v>99.06</v>
      </c>
    </row>
    <row r="65" spans="1:8" s="1" customFormat="1">
      <c r="A65" s="403" t="s">
        <v>672</v>
      </c>
      <c r="B65" s="354">
        <v>21.43</v>
      </c>
      <c r="C65" s="407">
        <f>'14-13 规上工业分行业主要经济指标四'!E67/'14-10规上工业分行业主要经济指标一'!D67*100</f>
        <v>10.716414575763288</v>
      </c>
      <c r="D65" s="407">
        <f>'14-13 规上工业分行业主要经济指标四'!E67/'14-12 规上工业分行业主要经济指标三'!C67*100</f>
        <v>10.703665477555049</v>
      </c>
      <c r="E65" s="354">
        <v>32.020000000000003</v>
      </c>
      <c r="F65" s="354">
        <v>4.22</v>
      </c>
      <c r="G65" s="354">
        <v>8.89</v>
      </c>
      <c r="H65" s="354">
        <v>99.06</v>
      </c>
    </row>
    <row r="66" spans="1:8">
      <c r="A66" s="403" t="s">
        <v>673</v>
      </c>
      <c r="B66" s="354">
        <v>35.57</v>
      </c>
      <c r="C66" s="407">
        <f>'14-13 规上工业分行业主要经济指标四'!E68/'14-10规上工业分行业主要经济指标一'!D68*100</f>
        <v>11.469831624733466</v>
      </c>
      <c r="D66" s="407">
        <f>'14-13 规上工业分行业主要经济指标四'!E68/'14-12 规上工业分行业主要经济指标三'!C68*100</f>
        <v>11.749395352690041</v>
      </c>
      <c r="E66" s="354">
        <v>22.71</v>
      </c>
      <c r="F66" s="354">
        <v>10.66</v>
      </c>
      <c r="G66" s="354">
        <v>9.01</v>
      </c>
      <c r="H66" s="354">
        <v>98.5</v>
      </c>
    </row>
    <row r="67" spans="1:8" s="1" customFormat="1">
      <c r="A67" s="403" t="s">
        <v>674</v>
      </c>
      <c r="B67" s="354">
        <v>31.04</v>
      </c>
      <c r="C67" s="407">
        <f>'14-13 规上工业分行业主要经济指标四'!E69/'14-10规上工业分行业主要经济指标一'!D69*100</f>
        <v>10.569956528739334</v>
      </c>
      <c r="D67" s="407">
        <f>'14-13 规上工业分行业主要经济指标四'!E69/'14-12 规上工业分行业主要经济指标三'!C69*100</f>
        <v>10.831809170557012</v>
      </c>
      <c r="E67" s="354">
        <v>12.51</v>
      </c>
      <c r="F67" s="354">
        <v>12.03</v>
      </c>
      <c r="G67" s="354">
        <v>8.64</v>
      </c>
      <c r="H67" s="354">
        <v>98.92</v>
      </c>
    </row>
    <row r="68" spans="1:8">
      <c r="A68" s="403" t="s">
        <v>675</v>
      </c>
      <c r="B68" s="354">
        <v>56.13</v>
      </c>
      <c r="C68" s="407">
        <f>'14-13 规上工业分行业主要经济指标四'!E70/'14-10规上工业分行业主要经济指标一'!D70*100</f>
        <v>12.477806683947549</v>
      </c>
      <c r="D68" s="407">
        <f>'14-13 规上工业分行业主要经济指标四'!E70/'14-12 规上工业分行业主要经济指标三'!C70*100</f>
        <v>13.078034801015951</v>
      </c>
      <c r="E68" s="354">
        <v>35.520000000000003</v>
      </c>
      <c r="F68" s="354">
        <v>12.35</v>
      </c>
      <c r="G68" s="354">
        <v>6.4</v>
      </c>
      <c r="H68" s="354">
        <v>96.12</v>
      </c>
    </row>
    <row r="69" spans="1:8">
      <c r="A69" s="403" t="s">
        <v>676</v>
      </c>
      <c r="B69" s="354">
        <v>33.85</v>
      </c>
      <c r="C69" s="407">
        <f>'14-13 规上工业分行业主要经济指标四'!E71/'14-10规上工业分行业主要经济指标一'!D71*100</f>
        <v>11.178652362596573</v>
      </c>
      <c r="D69" s="407">
        <f>'14-13 规上工业分行业主要经济指标四'!E71/'14-12 规上工业分行业主要经济指标三'!C71*100</f>
        <v>11.468988331695435</v>
      </c>
      <c r="E69" s="354">
        <v>26.39</v>
      </c>
      <c r="F69" s="354">
        <v>9.66</v>
      </c>
      <c r="G69" s="354">
        <v>9.7799999999999994</v>
      </c>
      <c r="H69" s="354">
        <v>99.16</v>
      </c>
    </row>
    <row r="70" spans="1:8">
      <c r="A70" s="403" t="s">
        <v>677</v>
      </c>
      <c r="B70" s="354">
        <v>13.68</v>
      </c>
      <c r="C70" s="407">
        <f>'14-13 规上工业分行业主要经济指标四'!E72/'14-10规上工业分行业主要经济指标一'!D72*100</f>
        <v>9.2399979481423138</v>
      </c>
      <c r="D70" s="407">
        <f>'14-13 规上工业分行业主要经济指标四'!E72/'14-12 规上工业分行业主要经济指标三'!C72*100</f>
        <v>9.1853967130305936</v>
      </c>
      <c r="E70" s="354">
        <v>15.54</v>
      </c>
      <c r="F70" s="354">
        <v>8.76</v>
      </c>
      <c r="G70" s="354">
        <v>7.23</v>
      </c>
      <c r="H70" s="354">
        <v>99.58</v>
      </c>
    </row>
    <row r="71" spans="1:8">
      <c r="A71" s="403" t="s">
        <v>678</v>
      </c>
      <c r="B71" s="354">
        <v>75.239999999999995</v>
      </c>
      <c r="C71" s="407">
        <f>'14-13 规上工业分行业主要经济指标四'!E73/'14-10规上工业分行业主要经济指标一'!D73*100</f>
        <v>15.799815554872426</v>
      </c>
      <c r="D71" s="407">
        <f>'14-13 规上工业分行业主要经济指标四'!E73/'14-12 规上工业分行业主要经济指标三'!C73*100</f>
        <v>15.28356646683795</v>
      </c>
      <c r="E71" s="354">
        <v>17.8</v>
      </c>
      <c r="F71" s="354">
        <v>11.37</v>
      </c>
      <c r="G71" s="354">
        <v>14.63</v>
      </c>
      <c r="H71" s="354">
        <v>98.7</v>
      </c>
    </row>
    <row r="72" spans="1:8">
      <c r="A72" s="403" t="s">
        <v>679</v>
      </c>
      <c r="B72" s="354">
        <v>0.2</v>
      </c>
      <c r="C72" s="407">
        <f>'14-13 规上工业分行业主要经济指标四'!E74/'14-10规上工业分行业主要经济指标一'!D74*100</f>
        <v>0.5265196619944621</v>
      </c>
      <c r="D72" s="407">
        <f>'14-13 规上工业分行业主要经济指标四'!E74/'14-12 规上工业分行业主要经济指标三'!C74*100</f>
        <v>0.54601178314256804</v>
      </c>
      <c r="E72" s="354">
        <v>80.069999999999993</v>
      </c>
      <c r="F72" s="354">
        <v>0.78</v>
      </c>
      <c r="G72" s="354">
        <v>-5.62</v>
      </c>
      <c r="H72" s="354">
        <v>97.33</v>
      </c>
    </row>
    <row r="73" spans="1:8" s="1" customFormat="1">
      <c r="A73" s="403" t="s">
        <v>680</v>
      </c>
      <c r="B73" s="354">
        <v>0.2</v>
      </c>
      <c r="C73" s="407">
        <f>'14-13 规上工业分行业主要经济指标四'!E75/'14-10规上工业分行业主要经济指标一'!D75*100</f>
        <v>0.5265196619944621</v>
      </c>
      <c r="D73" s="407">
        <f>'14-13 规上工业分行业主要经济指标四'!E75/'14-12 规上工业分行业主要经济指标三'!C75*100</f>
        <v>0.54601178314256804</v>
      </c>
      <c r="E73" s="354">
        <v>80.069999999999993</v>
      </c>
      <c r="F73" s="354">
        <v>0.78</v>
      </c>
      <c r="G73" s="354">
        <v>-5.62</v>
      </c>
      <c r="H73" s="354">
        <v>97.33</v>
      </c>
    </row>
    <row r="74" spans="1:8">
      <c r="A74" s="403" t="s">
        <v>681</v>
      </c>
      <c r="B74" s="354">
        <v>10.77</v>
      </c>
      <c r="C74" s="407">
        <f>'14-13 规上工业分行业主要经济指标四'!E76/'14-10规上工业分行业主要经济指标一'!D76*100</f>
        <v>9.3990113849651866</v>
      </c>
      <c r="D74" s="407">
        <f>'14-13 规上工业分行业主要经济指标四'!E76/'14-12 规上工业分行业主要经济指标三'!C76*100</f>
        <v>8.6258281956593432</v>
      </c>
      <c r="E74" s="354">
        <v>60.28</v>
      </c>
      <c r="F74" s="354">
        <v>3.39</v>
      </c>
      <c r="G74" s="354">
        <v>7.4</v>
      </c>
      <c r="H74" s="354">
        <v>98.12</v>
      </c>
    </row>
    <row r="75" spans="1:8" s="1" customFormat="1">
      <c r="A75" s="403" t="s">
        <v>682</v>
      </c>
      <c r="B75" s="354">
        <v>14.74</v>
      </c>
      <c r="C75" s="407">
        <f>'14-13 规上工业分行业主要经济指标四'!E77/'14-10规上工业分行业主要经济指标一'!D77*100</f>
        <v>9.1724165600258232</v>
      </c>
      <c r="D75" s="407">
        <f>'14-13 规上工业分行业主要经济指标四'!E77/'14-12 规上工业分行业主要经济指标三'!C77*100</f>
        <v>8.9623907516481811</v>
      </c>
      <c r="E75" s="354">
        <v>57.83</v>
      </c>
      <c r="F75" s="354">
        <v>4.43</v>
      </c>
      <c r="G75" s="354">
        <v>8.0500000000000007</v>
      </c>
      <c r="H75" s="354">
        <v>99.92</v>
      </c>
    </row>
    <row r="76" spans="1:8">
      <c r="A76" s="403" t="s">
        <v>683</v>
      </c>
      <c r="B76" s="354">
        <v>3.62</v>
      </c>
      <c r="C76" s="407">
        <f>'14-13 规上工业分行业主要经济指标四'!E78/'14-10规上工业分行业主要经济指标一'!D78*100</f>
        <v>3.2827351675838257</v>
      </c>
      <c r="D76" s="407">
        <f>'14-13 规上工业分行业主要经济指标四'!E78/'14-12 规上工业分行业主要经济指标三'!C78*100</f>
        <v>2.9981917096843995</v>
      </c>
      <c r="E76" s="354">
        <v>75.14</v>
      </c>
      <c r="F76" s="354">
        <v>1.78</v>
      </c>
      <c r="G76" s="354">
        <v>2.42</v>
      </c>
      <c r="H76" s="354">
        <v>99.64</v>
      </c>
    </row>
    <row r="77" spans="1:8">
      <c r="A77" s="403" t="s">
        <v>684</v>
      </c>
      <c r="B77" s="354">
        <v>36.72</v>
      </c>
      <c r="C77" s="407">
        <f>'14-13 规上工业分行业主要经济指标四'!E79/'14-10规上工业分行业主要经济指标一'!D79*100</f>
        <v>14.129262283752029</v>
      </c>
      <c r="D77" s="407">
        <f>'14-13 规上工业分行业主要经济指标四'!E79/'14-12 规上工业分行业主要经济指标三'!C79*100</f>
        <v>13.865186663749924</v>
      </c>
      <c r="E77" s="354">
        <v>32.93</v>
      </c>
      <c r="F77" s="354">
        <v>7.93</v>
      </c>
      <c r="G77" s="354">
        <v>14.12</v>
      </c>
      <c r="H77" s="354">
        <v>99.6</v>
      </c>
    </row>
    <row r="78" spans="1:8">
      <c r="A78" s="403" t="s">
        <v>685</v>
      </c>
      <c r="B78" s="354">
        <v>16.149999999999999</v>
      </c>
      <c r="C78" s="407">
        <f>'14-13 规上工业分行业主要经济指标四'!E80/'14-10规上工业分行业主要经济指标一'!D80*100</f>
        <v>13.502868417177339</v>
      </c>
      <c r="D78" s="407">
        <f>'14-13 规上工业分行业主要经济指标四'!E80/'14-12 规上工业分行业主要经济指标三'!C80*100</f>
        <v>13.446200703108735</v>
      </c>
      <c r="E78" s="354">
        <v>54.76</v>
      </c>
      <c r="F78" s="354">
        <v>3.53</v>
      </c>
      <c r="G78" s="354">
        <v>11.91</v>
      </c>
      <c r="H78" s="354">
        <v>98.57</v>
      </c>
    </row>
    <row r="79" spans="1:8">
      <c r="A79" s="403" t="s">
        <v>686</v>
      </c>
      <c r="B79" s="354">
        <v>5.52</v>
      </c>
      <c r="C79" s="407">
        <f>'14-13 规上工业分行业主要经济指标四'!E81/'14-10规上工业分行业主要经济指标一'!D81*100</f>
        <v>9.0114146481228001</v>
      </c>
      <c r="D79" s="407">
        <f>'14-13 规上工业分行业主要经济指标四'!E81/'14-12 规上工业分行业主要经济指标三'!C81*100</f>
        <v>6.5553097121857515</v>
      </c>
      <c r="E79" s="354">
        <v>73.680000000000007</v>
      </c>
      <c r="F79" s="354">
        <v>2.83</v>
      </c>
      <c r="G79" s="354">
        <v>5.67</v>
      </c>
      <c r="H79" s="354">
        <v>99.72</v>
      </c>
    </row>
    <row r="80" spans="1:8">
      <c r="A80" s="403" t="s">
        <v>687</v>
      </c>
      <c r="B80" s="354">
        <v>20.09</v>
      </c>
      <c r="C80" s="407">
        <f>'14-13 规上工业分行业主要经济指标四'!E82/'14-10规上工业分行业主要经济指标一'!D82*100</f>
        <v>10.025321803303386</v>
      </c>
      <c r="D80" s="407">
        <f>'14-13 规上工业分行业主要经济指标四'!E82/'14-12 规上工业分行业主要经济指标三'!C82*100</f>
        <v>10.291682142174439</v>
      </c>
      <c r="E80" s="354">
        <v>29.61</v>
      </c>
      <c r="F80" s="354">
        <v>4.03</v>
      </c>
      <c r="G80" s="354">
        <v>8.9</v>
      </c>
      <c r="H80" s="354">
        <v>97.19</v>
      </c>
    </row>
    <row r="81" spans="1:8">
      <c r="A81" s="403" t="s">
        <v>688</v>
      </c>
      <c r="B81" s="354">
        <v>56.41</v>
      </c>
      <c r="C81" s="407">
        <f>'14-13 规上工业分行业主要经济指标四'!E83/'14-10规上工业分行业主要经济指标一'!D83*100</f>
        <v>9.2098418009107306</v>
      </c>
      <c r="D81" s="407">
        <f>'14-13 规上工业分行业主要经济指标四'!E83/'14-12 规上工业分行业主要经济指标三'!C83*100</f>
        <v>9.9743843067069342</v>
      </c>
      <c r="E81" s="354">
        <v>30.3</v>
      </c>
      <c r="F81" s="354">
        <v>15.39</v>
      </c>
      <c r="G81" s="354">
        <v>7.63</v>
      </c>
      <c r="H81" s="354">
        <v>93.55</v>
      </c>
    </row>
    <row r="82" spans="1:8">
      <c r="A82" s="403" t="s">
        <v>689</v>
      </c>
      <c r="B82" s="354">
        <v>18.079999999999998</v>
      </c>
      <c r="C82" s="407">
        <f>'14-13 规上工业分行业主要经济指标四'!E84/'14-10规上工业分行业主要经济指标一'!D84*100</f>
        <v>16.53081701826444</v>
      </c>
      <c r="D82" s="407">
        <f>'14-13 规上工业分行业主要经济指标四'!E84/'14-12 规上工业分行业主要经济指标三'!C84*100</f>
        <v>17.316389461586926</v>
      </c>
      <c r="E82" s="354">
        <v>40.67</v>
      </c>
      <c r="F82" s="354">
        <v>1.95</v>
      </c>
      <c r="G82" s="354">
        <v>13.53</v>
      </c>
      <c r="H82" s="354">
        <v>96.6</v>
      </c>
    </row>
    <row r="83" spans="1:8" s="1" customFormat="1">
      <c r="A83" s="403" t="s">
        <v>690</v>
      </c>
      <c r="B83" s="354">
        <v>20.170000000000002</v>
      </c>
      <c r="C83" s="407">
        <f>'14-13 规上工业分行业主要经济指标四'!E85/'14-10规上工业分行业主要经济指标一'!D85*100</f>
        <v>17.518447349491581</v>
      </c>
      <c r="D83" s="407">
        <f>'14-13 规上工业分行业主要经济指标四'!E85/'14-12 规上工业分行业主要经济指标三'!C85*100</f>
        <v>18.069855822653853</v>
      </c>
      <c r="E83" s="354">
        <v>32.39</v>
      </c>
      <c r="F83" s="354">
        <v>1.78</v>
      </c>
      <c r="G83" s="354">
        <v>15.22</v>
      </c>
      <c r="H83" s="354">
        <v>100.92</v>
      </c>
    </row>
    <row r="84" spans="1:8">
      <c r="A84" s="403" t="s">
        <v>691</v>
      </c>
      <c r="B84" s="354">
        <v>18.309999999999999</v>
      </c>
      <c r="C84" s="407">
        <f>'14-13 规上工业分行业主要经济指标四'!E86/'14-10规上工业分行业主要经济指标一'!D86*100</f>
        <v>18.798886552476109</v>
      </c>
      <c r="D84" s="407">
        <f>'14-13 规上工业分行业主要经济指标四'!E86/'14-12 规上工业分行业主要经济指标三'!C86*100</f>
        <v>20.516775854259421</v>
      </c>
      <c r="E84" s="354">
        <v>49.94</v>
      </c>
      <c r="F84" s="354">
        <v>1.51</v>
      </c>
      <c r="G84" s="354">
        <v>14.09</v>
      </c>
      <c r="H84" s="354">
        <v>95.05</v>
      </c>
    </row>
    <row r="85" spans="1:8">
      <c r="A85" s="403" t="s">
        <v>692</v>
      </c>
      <c r="B85" s="354">
        <v>12.62</v>
      </c>
      <c r="C85" s="407">
        <f>'14-13 规上工业分行业主要经济指标四'!E87/'14-10规上工业分行业主要经济指标一'!D87*100</f>
        <v>21.546051938434864</v>
      </c>
      <c r="D85" s="407">
        <f>'14-13 规上工业分行业主要经济指标四'!E87/'14-12 规上工业分行业主要经济指标三'!C87*100</f>
        <v>22.234931135775103</v>
      </c>
      <c r="E85" s="354">
        <v>56.4</v>
      </c>
      <c r="F85" s="354">
        <v>1.1499999999999999</v>
      </c>
      <c r="G85" s="354">
        <v>17.100000000000001</v>
      </c>
      <c r="H85" s="354">
        <v>98.3</v>
      </c>
    </row>
    <row r="86" spans="1:8">
      <c r="A86" s="403" t="s">
        <v>693</v>
      </c>
      <c r="B86" s="354">
        <v>19.649999999999999</v>
      </c>
      <c r="C86" s="407">
        <f>'14-13 规上工业分行业主要经济指标四'!E88/'14-10规上工业分行业主要经济指标一'!D88*100</f>
        <v>12.546321973771853</v>
      </c>
      <c r="D86" s="407">
        <f>'14-13 规上工业分行业主要经济指标四'!E88/'14-12 规上工业分行业主要经济指标三'!C88*100</f>
        <v>12.624859671994521</v>
      </c>
      <c r="E86" s="354">
        <v>11.67</v>
      </c>
      <c r="F86" s="354">
        <v>3.86</v>
      </c>
      <c r="G86" s="354">
        <v>12.1</v>
      </c>
      <c r="H86" s="354">
        <v>98.13</v>
      </c>
    </row>
    <row r="87" spans="1:8">
      <c r="A87" s="403" t="s">
        <v>694</v>
      </c>
      <c r="B87" s="354">
        <v>24.05</v>
      </c>
      <c r="C87" s="407">
        <f>'14-13 规上工业分行业主要经济指标四'!E89/'14-10规上工业分行业主要经济指标一'!D89*100</f>
        <v>12.430170398883035</v>
      </c>
      <c r="D87" s="407">
        <f>'14-13 规上工业分行业主要经济指标四'!E89/'14-12 规上工业分行业主要经济指标三'!C89*100</f>
        <v>12.333027956169575</v>
      </c>
      <c r="E87" s="354">
        <v>36.9</v>
      </c>
      <c r="F87" s="354">
        <v>3.38</v>
      </c>
      <c r="G87" s="354">
        <v>11.2</v>
      </c>
      <c r="H87" s="354">
        <v>93.37</v>
      </c>
    </row>
    <row r="88" spans="1:8">
      <c r="A88" s="403" t="s">
        <v>695</v>
      </c>
      <c r="B88" s="354">
        <v>11.83</v>
      </c>
      <c r="C88" s="407">
        <f>'14-13 规上工业分行业主要经济指标四'!E90/'14-10规上工业分行业主要经济指标一'!D90*100</f>
        <v>13.319286114091883</v>
      </c>
      <c r="D88" s="407">
        <f>'14-13 规上工业分行业主要经济指标四'!E90/'14-12 规上工业分行业主要经济指标三'!C90*100</f>
        <v>13.657954536570621</v>
      </c>
      <c r="E88" s="354">
        <v>17.190000000000001</v>
      </c>
      <c r="F88" s="354">
        <v>1.67</v>
      </c>
      <c r="G88" s="354">
        <v>12.41</v>
      </c>
      <c r="H88" s="354">
        <v>96.49</v>
      </c>
    </row>
    <row r="89" spans="1:8" s="1" customFormat="1">
      <c r="A89" s="403" t="s">
        <v>696</v>
      </c>
      <c r="B89" s="354">
        <v>11.83</v>
      </c>
      <c r="C89" s="407">
        <f>'14-13 规上工业分行业主要经济指标四'!E91/'14-10规上工业分行业主要经济指标一'!D91*100</f>
        <v>13.319286114091883</v>
      </c>
      <c r="D89" s="407">
        <f>'14-13 规上工业分行业主要经济指标四'!E91/'14-12 规上工业分行业主要经济指标三'!C91*100</f>
        <v>13.657954536570621</v>
      </c>
      <c r="E89" s="354">
        <v>17.190000000000001</v>
      </c>
      <c r="F89" s="354">
        <v>1.67</v>
      </c>
      <c r="G89" s="354">
        <v>12.41</v>
      </c>
      <c r="H89" s="354">
        <v>96.49</v>
      </c>
    </row>
    <row r="90" spans="1:8">
      <c r="A90" s="403" t="s">
        <v>697</v>
      </c>
      <c r="B90" s="354">
        <v>21.79</v>
      </c>
      <c r="C90" s="407">
        <f>'14-13 规上工业分行业主要经济指标四'!E92/'14-10规上工业分行业主要经济指标一'!D92*100</f>
        <v>9.9263156018461149</v>
      </c>
      <c r="D90" s="407">
        <f>'14-13 规上工业分行业主要经济指标四'!E92/'14-12 规上工业分行业主要经济指标三'!C92*100</f>
        <v>11.191635545142718</v>
      </c>
      <c r="E90" s="354">
        <v>52.33</v>
      </c>
      <c r="F90" s="354">
        <v>4.3099999999999996</v>
      </c>
      <c r="G90" s="354">
        <v>8.5299999999999994</v>
      </c>
      <c r="H90" s="354">
        <v>94.7</v>
      </c>
    </row>
    <row r="91" spans="1:8" s="1" customFormat="1">
      <c r="A91" s="403" t="s">
        <v>698</v>
      </c>
      <c r="B91" s="354">
        <v>17.239999999999998</v>
      </c>
      <c r="C91" s="407">
        <f>'14-13 规上工业分行业主要经济指标四'!E93/'14-10规上工业分行业主要经济指标一'!D93*100</f>
        <v>9.6722916342683991</v>
      </c>
      <c r="D91" s="407">
        <f>'14-13 规上工业分行业主要经济指标四'!E93/'14-12 规上工业分行业主要经济指标三'!C93*100</f>
        <v>11.323180277433947</v>
      </c>
      <c r="E91" s="354">
        <v>61.06</v>
      </c>
      <c r="F91" s="354">
        <v>2.89</v>
      </c>
      <c r="G91" s="354">
        <v>7.7</v>
      </c>
      <c r="H91" s="354">
        <v>90.81</v>
      </c>
    </row>
    <row r="92" spans="1:8">
      <c r="A92" s="403" t="s">
        <v>699</v>
      </c>
      <c r="B92" s="354">
        <v>33.479999999999997</v>
      </c>
      <c r="C92" s="407">
        <f>'14-13 规上工业分行业主要经济指标四'!E94/'14-10规上工业分行业主要经济指标一'!D94*100</f>
        <v>10.248191769077575</v>
      </c>
      <c r="D92" s="407">
        <f>'14-13 规上工业分行业主要经济指标四'!E94/'14-12 规上工业分行业主要经济指标三'!C94*100</f>
        <v>11.038278876013894</v>
      </c>
      <c r="E92" s="354">
        <v>29.88</v>
      </c>
      <c r="F92" s="354">
        <v>10.73</v>
      </c>
      <c r="G92" s="354">
        <v>9.5500000000000007</v>
      </c>
      <c r="H92" s="354">
        <v>99.62</v>
      </c>
    </row>
    <row r="93" spans="1:8">
      <c r="A93" s="403" t="s">
        <v>700</v>
      </c>
      <c r="B93" s="354">
        <v>29.03</v>
      </c>
      <c r="C93" s="407">
        <f>'14-13 规上工业分行业主要经济指标四'!E95/'14-10规上工业分行业主要经济指标一'!D95*100</f>
        <v>12.693154822990643</v>
      </c>
      <c r="D93" s="407">
        <f>'14-13 规上工业分行业主要经济指标四'!E95/'14-12 规上工业分行业主要经济指标三'!C95*100</f>
        <v>12.680572891603937</v>
      </c>
      <c r="E93" s="354">
        <v>39.19</v>
      </c>
      <c r="F93" s="354">
        <v>6.63</v>
      </c>
      <c r="G93" s="354">
        <v>10.06</v>
      </c>
      <c r="H93" s="354">
        <v>98.76</v>
      </c>
    </row>
    <row r="94" spans="1:8" s="1" customFormat="1">
      <c r="A94" s="403" t="s">
        <v>701</v>
      </c>
      <c r="B94" s="354">
        <v>-1.0900000000000001</v>
      </c>
      <c r="C94" s="407">
        <f>'14-13 规上工业分行业主要经济指标四'!E96/'14-10规上工业分行业主要经济指标一'!D96*100</f>
        <v>-5.231969586148014</v>
      </c>
      <c r="D94" s="407">
        <f>'14-13 规上工业分行业主要经济指标四'!E96/'14-12 规上工业分行业主要经济指标三'!C96*100</f>
        <v>-4.9789925696553459</v>
      </c>
      <c r="E94" s="354">
        <v>71.260000000000005</v>
      </c>
      <c r="F94" s="354">
        <v>1.6</v>
      </c>
      <c r="G94" s="354">
        <v>-8.59</v>
      </c>
      <c r="H94" s="354">
        <v>87.43</v>
      </c>
    </row>
    <row r="95" spans="1:8">
      <c r="A95" s="403" t="s">
        <v>702</v>
      </c>
      <c r="B95" s="354">
        <v>13.13</v>
      </c>
      <c r="C95" s="407">
        <f>'14-13 规上工业分行业主要经济指标四'!E97/'14-10规上工业分行业主要经济指标一'!D97*100</f>
        <v>10.079416610703101</v>
      </c>
      <c r="D95" s="407">
        <f>'14-13 规上工业分行业主要经济指标四'!E97/'14-12 规上工业分行业主要经济指标三'!C97*100</f>
        <v>9.9720723519221472</v>
      </c>
      <c r="E95" s="354">
        <v>54.04</v>
      </c>
      <c r="F95" s="354">
        <v>2.19</v>
      </c>
      <c r="G95" s="354">
        <v>8</v>
      </c>
      <c r="H95" s="354">
        <v>99.8</v>
      </c>
    </row>
    <row r="96" spans="1:8">
      <c r="A96" s="403" t="s">
        <v>703</v>
      </c>
      <c r="B96" s="354">
        <v>57.19</v>
      </c>
      <c r="C96" s="407">
        <f>'14-13 规上工业分行业主要经济指标四'!E98/'14-10规上工业分行业主要经济指标一'!D98*100</f>
        <v>15.290321239899992</v>
      </c>
      <c r="D96" s="407">
        <f>'14-13 规上工业分行业主要经济指标四'!E98/'14-12 规上工业分行业主要经济指标三'!C98*100</f>
        <v>15.360995051735033</v>
      </c>
      <c r="E96" s="354">
        <v>13.76</v>
      </c>
      <c r="F96" s="354">
        <v>20.34</v>
      </c>
      <c r="G96" s="354">
        <v>12.71</v>
      </c>
      <c r="H96" s="354">
        <v>99.58</v>
      </c>
    </row>
    <row r="97" spans="1:8">
      <c r="A97" s="403" t="s">
        <v>704</v>
      </c>
      <c r="B97" s="354">
        <v>11.18</v>
      </c>
      <c r="C97" s="407">
        <f>'14-13 规上工业分行业主要经济指标四'!E99/'14-10规上工业分行业主要经济指标一'!D99*100</f>
        <v>8.7737610725401005</v>
      </c>
      <c r="D97" s="407">
        <f>'14-13 规上工业分行业主要经济指标四'!E99/'14-12 规上工业分行业主要经济指标三'!C99*100</f>
        <v>9.310218681408017</v>
      </c>
      <c r="E97" s="354">
        <v>67.91</v>
      </c>
      <c r="F97" s="354">
        <v>1.81</v>
      </c>
      <c r="G97" s="354">
        <v>5.41</v>
      </c>
      <c r="H97" s="354">
        <v>94.18</v>
      </c>
    </row>
    <row r="98" spans="1:8">
      <c r="A98" s="403" t="s">
        <v>705</v>
      </c>
      <c r="B98" s="354">
        <v>19.41</v>
      </c>
      <c r="C98" s="407">
        <f>'14-13 规上工业分行业主要经济指标四'!E100/'14-10规上工业分行业主要经济指标一'!D100*100</f>
        <v>11.423742638719819</v>
      </c>
      <c r="D98" s="407">
        <f>'14-13 规上工业分行业主要经济指标四'!E100/'14-12 规上工业分行业主要经济指标三'!C100*100</f>
        <v>11.424464420515411</v>
      </c>
      <c r="E98" s="354">
        <v>51.71</v>
      </c>
      <c r="F98" s="354">
        <v>3.78</v>
      </c>
      <c r="G98" s="354">
        <v>10.17</v>
      </c>
      <c r="H98" s="354">
        <v>98.71</v>
      </c>
    </row>
    <row r="99" spans="1:8">
      <c r="A99" s="403" t="s">
        <v>706</v>
      </c>
      <c r="B99" s="354">
        <v>17.399999999999999</v>
      </c>
      <c r="C99" s="407">
        <f>'14-13 规上工业分行业主要经济指标四'!E101/'14-10规上工业分行业主要经济指标一'!D101*100</f>
        <v>12.922500831928502</v>
      </c>
      <c r="D99" s="407">
        <f>'14-13 规上工业分行业主要经济指标四'!E101/'14-12 规上工业分行业主要经济指标三'!C101*100</f>
        <v>14.989416889710844</v>
      </c>
      <c r="E99" s="354">
        <v>10.85</v>
      </c>
      <c r="F99" s="354">
        <v>3.84</v>
      </c>
      <c r="G99" s="354">
        <v>13.54</v>
      </c>
      <c r="H99" s="354">
        <v>98.21</v>
      </c>
    </row>
    <row r="100" spans="1:8">
      <c r="A100" s="403" t="s">
        <v>707</v>
      </c>
      <c r="B100" s="354">
        <v>10.6</v>
      </c>
      <c r="C100" s="407">
        <f>'14-13 规上工业分行业主要经济指标四'!E102/'14-10规上工业分行业主要经济指标一'!D102*100</f>
        <v>7.5212117000562726</v>
      </c>
      <c r="D100" s="407">
        <f>'14-13 规上工业分行业主要经济指标四'!E102/'14-12 规上工业分行业主要经济指标三'!C102*100</f>
        <v>7.4408478945860779</v>
      </c>
      <c r="E100" s="354">
        <v>17.36</v>
      </c>
      <c r="F100" s="354">
        <v>3.25</v>
      </c>
      <c r="G100" s="354">
        <v>6.02</v>
      </c>
      <c r="H100" s="354">
        <v>96.79</v>
      </c>
    </row>
    <row r="101" spans="1:8">
      <c r="A101" s="403" t="s">
        <v>708</v>
      </c>
      <c r="B101" s="354">
        <v>10.18</v>
      </c>
      <c r="C101" s="407">
        <f>'14-13 规上工业分行业主要经济指标四'!E103/'14-10规上工业分行业主要经济指标一'!D103*100</f>
        <v>5.5358959449705711</v>
      </c>
      <c r="D101" s="407">
        <f>'14-13 规上工业分行业主要经济指标四'!E103/'14-12 规上工业分行业主要经济指标三'!C103*100</f>
        <v>5.6568030883333726</v>
      </c>
      <c r="E101" s="354">
        <v>79.63</v>
      </c>
      <c r="F101" s="354">
        <v>13.98</v>
      </c>
      <c r="G101" s="354">
        <v>4.03</v>
      </c>
      <c r="H101" s="354">
        <v>97.83</v>
      </c>
    </row>
    <row r="102" spans="1:8">
      <c r="A102" s="403" t="s">
        <v>709</v>
      </c>
      <c r="B102" s="354">
        <v>40.53</v>
      </c>
      <c r="C102" s="407">
        <f>'14-13 规上工业分行业主要经济指标四'!E104/'14-10规上工业分行业主要经济指标一'!D104*100</f>
        <v>9.9942472549863961</v>
      </c>
      <c r="D102" s="407">
        <f>'14-13 规上工业分行业主要经济指标四'!E104/'14-12 规上工业分行业主要经济指标三'!C104*100</f>
        <v>9.7871399508844021</v>
      </c>
      <c r="E102" s="354">
        <v>24.88</v>
      </c>
      <c r="F102" s="354">
        <v>11.64</v>
      </c>
      <c r="G102" s="354">
        <v>9.17</v>
      </c>
      <c r="H102" s="354">
        <v>99.27</v>
      </c>
    </row>
    <row r="103" spans="1:8">
      <c r="A103" s="403" t="s">
        <v>710</v>
      </c>
      <c r="B103" s="354">
        <v>4.96</v>
      </c>
      <c r="C103" s="407">
        <f>'14-13 规上工业分行业主要经济指标四'!E105/'14-10规上工业分行业主要经济指标一'!D105*100</f>
        <v>2.7355666235437739</v>
      </c>
      <c r="D103" s="407">
        <f>'14-13 规上工业分行业主要经济指标四'!E105/'14-12 规上工业分行业主要经济指标三'!C105*100</f>
        <v>2.7846981875349881</v>
      </c>
      <c r="E103" s="354">
        <v>51.85</v>
      </c>
      <c r="F103" s="354">
        <v>3.2</v>
      </c>
      <c r="G103" s="354">
        <v>1.44</v>
      </c>
      <c r="H103" s="354">
        <v>99.99</v>
      </c>
    </row>
    <row r="104" spans="1:8" s="1" customFormat="1">
      <c r="A104" s="403" t="s">
        <v>711</v>
      </c>
      <c r="B104" s="354">
        <v>24.7</v>
      </c>
      <c r="C104" s="407">
        <f>'14-13 规上工业分行业主要经济指标四'!E106/'14-10规上工业分行业主要经济指标一'!D106*100</f>
        <v>5.9721586568341642</v>
      </c>
      <c r="D104" s="407">
        <f>'14-13 规上工业分行业主要经济指标四'!E106/'14-12 规上工业分行业主要经济指标三'!C106*100</f>
        <v>5.8128721769584164</v>
      </c>
      <c r="E104" s="354">
        <v>80.930000000000007</v>
      </c>
      <c r="F104" s="354">
        <v>10.61</v>
      </c>
      <c r="G104" s="354">
        <v>3.6</v>
      </c>
      <c r="H104" s="354">
        <v>100.47</v>
      </c>
    </row>
    <row r="105" spans="1:8">
      <c r="A105" s="403" t="s">
        <v>712</v>
      </c>
      <c r="B105" s="354">
        <v>15.54</v>
      </c>
      <c r="C105" s="407">
        <f>'14-13 规上工业分行业主要经济指标四'!E107/'14-10规上工业分行业主要经济指标一'!D107*100</f>
        <v>9.1066139505227568</v>
      </c>
      <c r="D105" s="407">
        <f>'14-13 规上工业分行业主要经济指标四'!E107/'14-12 规上工业分行业主要经济指标三'!C107*100</f>
        <v>8.9821150147796942</v>
      </c>
      <c r="E105" s="354">
        <v>46.45</v>
      </c>
      <c r="F105" s="354">
        <v>2.23</v>
      </c>
      <c r="G105" s="354">
        <v>9.27</v>
      </c>
      <c r="H105" s="354">
        <v>101.39</v>
      </c>
    </row>
    <row r="106" spans="1:8">
      <c r="A106" s="403" t="s">
        <v>713</v>
      </c>
      <c r="B106" s="354">
        <v>29.85</v>
      </c>
      <c r="C106" s="407">
        <f>'14-13 规上工业分行业主要经济指标四'!E108/'14-10规上工业分行业主要经济指标一'!D108*100</f>
        <v>9.8996784867459304</v>
      </c>
      <c r="D106" s="407">
        <f>'14-13 规上工业分行业主要经济指标四'!E108/'14-12 规上工业分行业主要经济指标三'!C108*100</f>
        <v>9.7254627731912198</v>
      </c>
      <c r="E106" s="354">
        <v>27.97</v>
      </c>
      <c r="F106" s="354">
        <v>8.41</v>
      </c>
      <c r="G106" s="354">
        <v>9.36</v>
      </c>
      <c r="H106" s="354">
        <v>99.78</v>
      </c>
    </row>
    <row r="107" spans="1:8">
      <c r="A107" s="403" t="s">
        <v>714</v>
      </c>
      <c r="B107" s="354">
        <v>-2.75</v>
      </c>
      <c r="C107" s="407">
        <f>'14-13 规上工业分行业主要经济指标四'!E109/'14-10规上工业分行业主要经济指标一'!D109*100</f>
        <v>-4.1993736453015504</v>
      </c>
      <c r="D107" s="407">
        <f>'14-13 规上工业分行业主要经济指标四'!E109/'14-12 规上工业分行业主要经济指标三'!C109*100</f>
        <v>-4.4473147189371502</v>
      </c>
      <c r="E107" s="354">
        <v>57</v>
      </c>
      <c r="F107" s="354">
        <v>2.2999999999999998</v>
      </c>
      <c r="G107" s="354">
        <v>-5.74</v>
      </c>
      <c r="H107" s="354">
        <v>99.67</v>
      </c>
    </row>
    <row r="108" spans="1:8">
      <c r="A108" s="403" t="s">
        <v>715</v>
      </c>
      <c r="B108" s="354">
        <v>15.4</v>
      </c>
      <c r="C108" s="407">
        <f>'14-13 规上工业分行业主要经济指标四'!E110/'14-10规上工业分行业主要经济指标一'!D110*100</f>
        <v>8.0479432627644272</v>
      </c>
      <c r="D108" s="407">
        <f>'14-13 规上工业分行业主要经济指标四'!E110/'14-12 规上工业分行业主要经济指标三'!C110*100</f>
        <v>8.2397463861459617</v>
      </c>
      <c r="E108" s="354">
        <v>39.06</v>
      </c>
      <c r="F108" s="354">
        <v>3.99</v>
      </c>
      <c r="G108" s="354">
        <v>7.62</v>
      </c>
      <c r="H108" s="354">
        <v>98.98</v>
      </c>
    </row>
    <row r="109" spans="1:8">
      <c r="A109" s="403" t="s">
        <v>716</v>
      </c>
      <c r="B109" s="354">
        <v>2.23</v>
      </c>
      <c r="C109" s="407">
        <f>'14-13 规上工业分行业主要经济指标四'!E111/'14-10规上工业分行业主要经济指标一'!D111*100</f>
        <v>1.3044518388029838</v>
      </c>
      <c r="D109" s="407">
        <f>'14-13 规上工业分行业主要经济指标四'!E111/'14-12 规上工业分行业主要经济指标三'!C111*100</f>
        <v>1.2845718593524453</v>
      </c>
      <c r="E109" s="354">
        <v>86.15</v>
      </c>
      <c r="F109" s="354">
        <v>1.69</v>
      </c>
      <c r="G109" s="354">
        <v>1.2</v>
      </c>
      <c r="H109" s="354">
        <v>99.72</v>
      </c>
    </row>
    <row r="110" spans="1:8" s="1" customFormat="1">
      <c r="A110" s="403" t="s">
        <v>717</v>
      </c>
      <c r="B110" s="354">
        <v>4.17</v>
      </c>
      <c r="C110" s="407">
        <f>'14-13 规上工业分行业主要经济指标四'!E112/'14-10规上工业分行业主要经济指标一'!D112*100</f>
        <v>0.79687356039726298</v>
      </c>
      <c r="D110" s="407">
        <f>'14-13 规上工业分行业主要经济指标四'!E112/'14-12 规上工业分行业主要经济指标三'!C112*100</f>
        <v>0.76874309474557345</v>
      </c>
      <c r="E110" s="354">
        <v>71.31</v>
      </c>
      <c r="F110" s="354">
        <v>4.91</v>
      </c>
      <c r="G110" s="354">
        <v>0.63</v>
      </c>
      <c r="H110" s="354">
        <v>99.52</v>
      </c>
    </row>
    <row r="111" spans="1:8">
      <c r="A111" s="403" t="s">
        <v>718</v>
      </c>
      <c r="B111" s="354">
        <v>14.65</v>
      </c>
      <c r="C111" s="407">
        <f>'14-13 规上工业分行业主要经济指标四'!E113/'14-10规上工业分行业主要经济指标一'!D113*100</f>
        <v>4.1351961523344416</v>
      </c>
      <c r="D111" s="407">
        <f>'14-13 规上工业分行业主要经济指标四'!E113/'14-12 规上工业分行业主要经济指标三'!C113*100</f>
        <v>4.2009523673577878</v>
      </c>
      <c r="E111" s="354">
        <v>61.57</v>
      </c>
      <c r="F111" s="354">
        <v>4.9800000000000004</v>
      </c>
      <c r="G111" s="354">
        <v>3.12</v>
      </c>
      <c r="H111" s="354">
        <v>99.19</v>
      </c>
    </row>
    <row r="112" spans="1:8">
      <c r="A112" s="403" t="s">
        <v>719</v>
      </c>
      <c r="B112" s="354">
        <v>14.22</v>
      </c>
      <c r="C112" s="407">
        <f>'14-13 规上工业分行业主要经济指标四'!E114/'14-10规上工业分行业主要经济指标一'!D114*100</f>
        <v>9.7284733643893375</v>
      </c>
      <c r="D112" s="407">
        <f>'14-13 规上工业分行业主要经济指标四'!E114/'14-12 规上工业分行业主要经济指标三'!C114*100</f>
        <v>9.4147423712120819</v>
      </c>
      <c r="E112" s="354">
        <v>47.32</v>
      </c>
      <c r="F112" s="354">
        <v>2.62</v>
      </c>
      <c r="G112" s="354">
        <v>8.15</v>
      </c>
      <c r="H112" s="354">
        <v>99.57</v>
      </c>
    </row>
    <row r="113" spans="1:8">
      <c r="A113" s="403" t="s">
        <v>720</v>
      </c>
      <c r="B113" s="354">
        <v>17.68</v>
      </c>
      <c r="C113" s="407">
        <f>'14-13 规上工业分行业主要经济指标四'!E115/'14-10规上工业分行业主要经济指标一'!D115*100</f>
        <v>11.056890865659676</v>
      </c>
      <c r="D113" s="407">
        <f>'14-13 规上工业分行业主要经济指标四'!E115/'14-12 规上工业分行业主要经济指标三'!C115*100</f>
        <v>11.608532257032508</v>
      </c>
      <c r="E113" s="354">
        <v>32.03</v>
      </c>
      <c r="F113" s="354">
        <v>3.72</v>
      </c>
      <c r="G113" s="354">
        <v>11.15</v>
      </c>
      <c r="H113" s="354">
        <v>98.75</v>
      </c>
    </row>
    <row r="114" spans="1:8">
      <c r="A114" s="403" t="s">
        <v>721</v>
      </c>
      <c r="B114" s="354">
        <v>19.89</v>
      </c>
      <c r="C114" s="407">
        <f>'14-13 规上工业分行业主要经济指标四'!E116/'14-10规上工业分行业主要经济指标一'!D116*100</f>
        <v>8.3132944397903277</v>
      </c>
      <c r="D114" s="407">
        <f>'14-13 规上工业分行业主要经济指标四'!E116/'14-12 规上工业分行业主要经济指标三'!C116*100</f>
        <v>8.6511777170115476</v>
      </c>
      <c r="E114" s="354">
        <v>42.84</v>
      </c>
      <c r="F114" s="354">
        <v>4.8600000000000003</v>
      </c>
      <c r="G114" s="354">
        <v>6.86</v>
      </c>
      <c r="H114" s="354">
        <v>99.09</v>
      </c>
    </row>
    <row r="115" spans="1:8">
      <c r="A115" s="403" t="s">
        <v>722</v>
      </c>
      <c r="B115" s="354">
        <v>17.940000000000001</v>
      </c>
      <c r="C115" s="407">
        <f>'14-13 规上工业分行业主要经济指标四'!E117/'14-10规上工业分行业主要经济指标一'!D117*100</f>
        <v>7.2333679704206535</v>
      </c>
      <c r="D115" s="407">
        <f>'14-13 规上工业分行业主要经济指标四'!E117/'14-12 规上工业分行业主要经济指标三'!C117*100</f>
        <v>7.264638880786908</v>
      </c>
      <c r="E115" s="354">
        <v>56.75</v>
      </c>
      <c r="F115" s="354">
        <v>5.03</v>
      </c>
      <c r="G115" s="354">
        <v>6.07</v>
      </c>
      <c r="H115" s="354">
        <v>99.29</v>
      </c>
    </row>
    <row r="116" spans="1:8" s="1" customFormat="1">
      <c r="A116" s="403" t="s">
        <v>723</v>
      </c>
      <c r="B116" s="354">
        <v>56.86</v>
      </c>
      <c r="C116" s="407">
        <f>'14-13 规上工业分行业主要经济指标四'!E118/'14-10规上工业分行业主要经济指标一'!D118*100</f>
        <v>11.598908231569832</v>
      </c>
      <c r="D116" s="407">
        <f>'14-13 规上工业分行业主要经济指标四'!E118/'14-12 规上工业分行业主要经济指标三'!C118*100</f>
        <v>11.428461808864411</v>
      </c>
      <c r="E116" s="354">
        <v>36.78</v>
      </c>
      <c r="F116" s="354">
        <v>11.94</v>
      </c>
      <c r="G116" s="354">
        <v>10.31</v>
      </c>
      <c r="H116" s="354">
        <v>99.65</v>
      </c>
    </row>
    <row r="117" spans="1:8">
      <c r="A117" s="403" t="s">
        <v>724</v>
      </c>
      <c r="B117" s="354">
        <v>19.22</v>
      </c>
      <c r="C117" s="407">
        <f>'14-13 规上工业分行业主要经济指标四'!E119/'14-10规上工业分行业主要经济指标一'!D119*100</f>
        <v>9.6790314588334159</v>
      </c>
      <c r="D117" s="407">
        <f>'14-13 规上工业分行业主要经济指标四'!E119/'14-12 规上工业分行业主要经济指标三'!C119*100</f>
        <v>10.099139484012714</v>
      </c>
      <c r="E117" s="354">
        <v>56</v>
      </c>
      <c r="F117" s="354">
        <v>3.06</v>
      </c>
      <c r="G117" s="354">
        <v>8.39</v>
      </c>
      <c r="H117" s="354">
        <v>97.72</v>
      </c>
    </row>
    <row r="118" spans="1:8">
      <c r="A118" s="403" t="s">
        <v>725</v>
      </c>
      <c r="B118" s="354">
        <v>2.37</v>
      </c>
      <c r="C118" s="407">
        <f>'14-13 规上工业分行业主要经济指标四'!E120/'14-10规上工业分行业主要经济指标一'!D120*100</f>
        <v>1.4511082138200782</v>
      </c>
      <c r="D118" s="407">
        <f>'14-13 规上工业分行业主要经济指标四'!E120/'14-12 规上工业分行业主要经济指标三'!C120*100</f>
        <v>1.5202841141920502</v>
      </c>
      <c r="E118" s="354">
        <v>75.75</v>
      </c>
      <c r="F118" s="354">
        <v>1.49</v>
      </c>
      <c r="G118" s="354">
        <v>1</v>
      </c>
      <c r="H118" s="354">
        <v>102.11</v>
      </c>
    </row>
    <row r="119" spans="1:8">
      <c r="A119" s="403" t="s">
        <v>726</v>
      </c>
      <c r="B119" s="354">
        <v>34.68</v>
      </c>
      <c r="C119" s="407">
        <f>'14-13 规上工业分行业主要经济指标四'!E121/'14-10规上工业分行业主要经济指标一'!D121*100</f>
        <v>13.636963075987715</v>
      </c>
      <c r="D119" s="407">
        <f>'14-13 规上工业分行业主要经济指标四'!E121/'14-12 规上工业分行业主要经济指标三'!C121*100</f>
        <v>12.607064346133626</v>
      </c>
      <c r="E119" s="354">
        <v>35.22</v>
      </c>
      <c r="F119" s="354">
        <v>5.58</v>
      </c>
      <c r="G119" s="354">
        <v>9.4</v>
      </c>
      <c r="H119" s="354">
        <v>99.41</v>
      </c>
    </row>
    <row r="120" spans="1:8">
      <c r="A120" s="403" t="s">
        <v>727</v>
      </c>
      <c r="B120" s="354">
        <v>15.91</v>
      </c>
      <c r="C120" s="407">
        <f>'14-13 规上工业分行业主要经济指标四'!E122/'14-10规上工业分行业主要经济指标一'!D122*100</f>
        <v>8.2856337253474877</v>
      </c>
      <c r="D120" s="407">
        <f>'14-13 规上工业分行业主要经济指标四'!E122/'14-12 规上工业分行业主要经济指标三'!C122*100</f>
        <v>8.389164529049097</v>
      </c>
      <c r="E120" s="354">
        <v>50.58</v>
      </c>
      <c r="F120" s="354">
        <v>3.96</v>
      </c>
      <c r="G120" s="354">
        <v>7.27</v>
      </c>
      <c r="H120" s="354">
        <v>99.69</v>
      </c>
    </row>
    <row r="121" spans="1:8">
      <c r="A121" s="403" t="s">
        <v>728</v>
      </c>
      <c r="B121" s="354">
        <v>23.2</v>
      </c>
      <c r="C121" s="407">
        <f>'14-13 规上工业分行业主要经济指标四'!E123/'14-10规上工业分行业主要经济指标一'!D123*100</f>
        <v>4.0069531584526672</v>
      </c>
      <c r="D121" s="407">
        <f>'14-13 规上工业分行业主要经济指标四'!E123/'14-12 规上工业分行业主要经济指标三'!C123*100</f>
        <v>4.2739514287211007</v>
      </c>
      <c r="E121" s="354">
        <v>42.52</v>
      </c>
      <c r="F121" s="354">
        <v>11.33</v>
      </c>
      <c r="G121" s="354">
        <v>2.95</v>
      </c>
      <c r="H121" s="354">
        <v>99.46</v>
      </c>
    </row>
    <row r="122" spans="1:8">
      <c r="A122" s="403" t="s">
        <v>729</v>
      </c>
      <c r="B122" s="354">
        <v>16.350000000000001</v>
      </c>
      <c r="C122" s="407">
        <f>'14-13 规上工业分行业主要经济指标四'!E124/'14-10规上工业分行业主要经济指标一'!D124*100</f>
        <v>8.8500325711753618</v>
      </c>
      <c r="D122" s="407">
        <f>'14-13 规上工业分行业主要经济指标四'!E124/'14-12 规上工业分行业主要经济指标三'!C124*100</f>
        <v>9.5196386832026363</v>
      </c>
      <c r="E122" s="354">
        <v>36.950000000000003</v>
      </c>
      <c r="F122" s="354">
        <v>3.95</v>
      </c>
      <c r="G122" s="354">
        <v>7.47</v>
      </c>
      <c r="H122" s="354">
        <v>99.02</v>
      </c>
    </row>
    <row r="123" spans="1:8">
      <c r="A123" s="403" t="s">
        <v>730</v>
      </c>
      <c r="B123" s="354">
        <v>17.61</v>
      </c>
      <c r="C123" s="407">
        <f>'14-13 规上工业分行业主要经济指标四'!E125/'14-10规上工业分行业主要经济指标一'!D125*100</f>
        <v>11.452987214067715</v>
      </c>
      <c r="D123" s="407">
        <f>'14-13 规上工业分行业主要经济指标四'!E125/'14-12 规上工业分行业主要经济指标三'!C125*100</f>
        <v>11.669997466986397</v>
      </c>
      <c r="E123" s="354">
        <v>41.68</v>
      </c>
      <c r="F123" s="354">
        <v>2.9</v>
      </c>
      <c r="G123" s="354">
        <v>9.68</v>
      </c>
      <c r="H123" s="354">
        <v>97.99</v>
      </c>
    </row>
    <row r="124" spans="1:8">
      <c r="A124" s="403" t="s">
        <v>731</v>
      </c>
      <c r="B124" s="354">
        <v>15.6</v>
      </c>
      <c r="C124" s="407">
        <f>'14-13 规上工业分行业主要经济指标四'!E126/'14-10规上工业分行业主要经济指标一'!D126*100</f>
        <v>8.4409397684248635</v>
      </c>
      <c r="D124" s="407">
        <f>'14-13 规上工业分行业主要经济指标四'!E126/'14-12 规上工业分行业主要经济指标三'!C126*100</f>
        <v>8.7042361629664367</v>
      </c>
      <c r="E124" s="354">
        <v>52.57</v>
      </c>
      <c r="F124" s="354">
        <v>3.44</v>
      </c>
      <c r="G124" s="354">
        <v>6.76</v>
      </c>
      <c r="H124" s="354">
        <v>97.08</v>
      </c>
    </row>
    <row r="125" spans="1:8" s="1" customFormat="1">
      <c r="A125" s="403" t="s">
        <v>732</v>
      </c>
      <c r="B125" s="354">
        <v>34.46</v>
      </c>
      <c r="C125" s="407">
        <f>'14-13 规上工业分行业主要经济指标四'!E127/'14-10规上工业分行业主要经济指标一'!D127*100</f>
        <v>8.4612557258779688</v>
      </c>
      <c r="D125" s="407">
        <f>'14-13 规上工业分行业主要经济指标四'!E127/'14-12 规上工业分行业主要经济指标三'!C127*100</f>
        <v>8.8743839279150301</v>
      </c>
      <c r="E125" s="354">
        <v>35.4</v>
      </c>
      <c r="F125" s="354">
        <v>10.96</v>
      </c>
      <c r="G125" s="354">
        <v>8.43</v>
      </c>
      <c r="H125" s="354">
        <v>99.49</v>
      </c>
    </row>
    <row r="126" spans="1:8">
      <c r="A126" s="403" t="s">
        <v>733</v>
      </c>
      <c r="B126" s="354">
        <v>13.78</v>
      </c>
      <c r="C126" s="407">
        <f>'14-13 规上工业分行业主要经济指标四'!E128/'14-10规上工业分行业主要经济指标一'!D128*100</f>
        <v>14.017770099150784</v>
      </c>
      <c r="D126" s="407">
        <f>'14-13 规上工业分行业主要经济指标四'!E128/'14-12 规上工业分行业主要经济指标三'!C128*100</f>
        <v>14.059530205801396</v>
      </c>
      <c r="E126" s="354">
        <v>39.19</v>
      </c>
      <c r="F126" s="354">
        <v>1.35</v>
      </c>
      <c r="G126" s="354">
        <v>12.16</v>
      </c>
      <c r="H126" s="354">
        <v>92.46</v>
      </c>
    </row>
    <row r="127" spans="1:8">
      <c r="A127" s="403" t="s">
        <v>734</v>
      </c>
      <c r="B127" s="354">
        <v>12.84</v>
      </c>
      <c r="C127" s="407">
        <f>'14-13 规上工业分行业主要经济指标四'!E129/'14-10规上工业分行业主要经济指标一'!D129*100</f>
        <v>9.2801108381641892</v>
      </c>
      <c r="D127" s="407">
        <f>'14-13 规上工业分行业主要经济指标四'!E129/'14-12 规上工业分行业主要经济指标三'!C129*100</f>
        <v>9.3633284469027771</v>
      </c>
      <c r="E127" s="354">
        <v>37.61</v>
      </c>
      <c r="F127" s="354">
        <v>3.04</v>
      </c>
      <c r="G127" s="354">
        <v>7.22</v>
      </c>
      <c r="H127" s="354">
        <v>99.55</v>
      </c>
    </row>
    <row r="128" spans="1:8">
      <c r="A128" s="403" t="s">
        <v>735</v>
      </c>
      <c r="B128" s="354">
        <v>11.08</v>
      </c>
      <c r="C128" s="407">
        <f>'14-13 规上工业分行业主要经济指标四'!E130/'14-10规上工业分行业主要经济指标一'!D130*100</f>
        <v>8.9559686089056658</v>
      </c>
      <c r="D128" s="407">
        <f>'14-13 规上工业分行业主要经济指标四'!E130/'14-12 规上工业分行业主要经济指标三'!C130*100</f>
        <v>9.2325896640350251</v>
      </c>
      <c r="E128" s="354">
        <v>28.83</v>
      </c>
      <c r="F128" s="354">
        <v>1.92</v>
      </c>
      <c r="G128" s="354">
        <v>6.44</v>
      </c>
      <c r="H128" s="354">
        <v>100.34</v>
      </c>
    </row>
    <row r="129" spans="1:8">
      <c r="A129" s="403" t="s">
        <v>736</v>
      </c>
      <c r="B129" s="354">
        <v>15.73</v>
      </c>
      <c r="C129" s="407">
        <f>'14-13 规上工业分行业主要经济指标四'!E131/'14-10规上工业分行业主要经济指标一'!D131*100</f>
        <v>16.017710051746622</v>
      </c>
      <c r="D129" s="407">
        <f>'14-13 规上工业分行业主要经济指标四'!E131/'14-12 规上工业分行业主要经济指标三'!C131*100</f>
        <v>15.824484691526708</v>
      </c>
      <c r="E129" s="354">
        <v>47.83</v>
      </c>
      <c r="F129" s="354">
        <v>1.79</v>
      </c>
      <c r="G129" s="354">
        <v>11.99</v>
      </c>
      <c r="H129" s="354">
        <v>98.23</v>
      </c>
    </row>
    <row r="130" spans="1:8">
      <c r="A130" s="403" t="s">
        <v>737</v>
      </c>
      <c r="B130" s="354">
        <v>-4.26</v>
      </c>
      <c r="C130" s="407">
        <f>'14-13 规上工业分行业主要经济指标四'!E132/'14-10规上工业分行业主要经济指标一'!D132*100</f>
        <v>-9.8681582101478238</v>
      </c>
      <c r="D130" s="407">
        <f>'14-13 规上工业分行业主要经济指标四'!E132/'14-12 规上工业分行业主要经济指标三'!C132*100</f>
        <v>-8.4705075445816203</v>
      </c>
      <c r="E130" s="354">
        <v>32.53</v>
      </c>
      <c r="F130" s="354">
        <v>0.64</v>
      </c>
      <c r="G130" s="354">
        <v>-9.01</v>
      </c>
      <c r="H130" s="354">
        <v>100</v>
      </c>
    </row>
    <row r="131" spans="1:8">
      <c r="A131" s="403" t="s">
        <v>738</v>
      </c>
      <c r="B131" s="354">
        <v>24.42</v>
      </c>
      <c r="C131" s="407">
        <f>'14-13 规上工业分行业主要经济指标四'!E133/'14-10规上工业分行业主要经济指标一'!D133*100</f>
        <v>16.080782124897638</v>
      </c>
      <c r="D131" s="407">
        <f>'14-13 规上工业分行业主要经济指标四'!E133/'14-12 规上工业分行业主要经济指标三'!C133*100</f>
        <v>16.279259277967284</v>
      </c>
      <c r="E131" s="354">
        <v>31.95</v>
      </c>
      <c r="F131" s="354">
        <v>2.92</v>
      </c>
      <c r="G131" s="354">
        <v>15.06</v>
      </c>
      <c r="H131" s="354">
        <v>98.11</v>
      </c>
    </row>
    <row r="132" spans="1:8">
      <c r="A132" s="403" t="s">
        <v>739</v>
      </c>
      <c r="B132" s="354">
        <v>16.260000000000002</v>
      </c>
      <c r="C132" s="407">
        <f>'14-13 规上工业分行业主要经济指标四'!E134/'14-10规上工业分行业主要经济指标一'!D134*100</f>
        <v>9.2621640258549487</v>
      </c>
      <c r="D132" s="407">
        <f>'14-13 规上工业分行业主要经济指标四'!E134/'14-12 规上工业分行业主要经济指标三'!C134*100</f>
        <v>9.5034241249976663</v>
      </c>
      <c r="E132" s="354">
        <v>30.89</v>
      </c>
      <c r="F132" s="354">
        <v>5.92</v>
      </c>
      <c r="G132" s="354">
        <v>9.2799999999999994</v>
      </c>
      <c r="H132" s="354">
        <v>90.91</v>
      </c>
    </row>
    <row r="133" spans="1:8">
      <c r="A133" s="403" t="s">
        <v>740</v>
      </c>
      <c r="B133" s="354">
        <v>20.95</v>
      </c>
      <c r="C133" s="407">
        <f>'14-13 规上工业分行业主要经济指标四'!E135/'14-10规上工业分行业主要经济指标一'!D135*100</f>
        <v>13.368041090941492</v>
      </c>
      <c r="D133" s="407">
        <f>'14-13 规上工业分行业主要经济指标四'!E135/'14-12 规上工业分行业主要经济指标三'!C135*100</f>
        <v>13.664085014097502</v>
      </c>
      <c r="E133" s="354">
        <v>35.11</v>
      </c>
      <c r="F133" s="354">
        <v>3.13</v>
      </c>
      <c r="G133" s="354">
        <v>11.78</v>
      </c>
      <c r="H133" s="354">
        <v>100.54</v>
      </c>
    </row>
    <row r="134" spans="1:8">
      <c r="A134" s="403" t="s">
        <v>741</v>
      </c>
      <c r="B134" s="354">
        <v>20.82</v>
      </c>
      <c r="C134" s="407">
        <f>'14-13 规上工业分行业主要经济指标四'!E136/'14-10规上工业分行业主要经济指标一'!D136*100</f>
        <v>13.950819875731327</v>
      </c>
      <c r="D134" s="407">
        <f>'14-13 规上工业分行业主要经济指标四'!E136/'14-12 规上工业分行业主要经济指标三'!C136*100</f>
        <v>14.602103896336265</v>
      </c>
      <c r="E134" s="354">
        <v>31.89</v>
      </c>
      <c r="F134" s="354">
        <v>2.91</v>
      </c>
      <c r="G134" s="354">
        <v>12.63</v>
      </c>
      <c r="H134" s="354">
        <v>100.32</v>
      </c>
    </row>
    <row r="135" spans="1:8" s="1" customFormat="1">
      <c r="A135" s="403" t="s">
        <v>742</v>
      </c>
      <c r="B135" s="354">
        <v>24.12</v>
      </c>
      <c r="C135" s="407">
        <f>'14-13 规上工业分行业主要经济指标四'!E137/'14-10规上工业分行业主要经济指标一'!D137*100</f>
        <v>10.148450532994058</v>
      </c>
      <c r="D135" s="407">
        <f>'14-13 规上工业分行业主要经济指标四'!E137/'14-12 规上工业分行业主要经济指标三'!C137*100</f>
        <v>9.349919811569972</v>
      </c>
      <c r="E135" s="354">
        <v>36.6</v>
      </c>
      <c r="F135" s="354">
        <v>6.31</v>
      </c>
      <c r="G135" s="354">
        <v>7.8</v>
      </c>
      <c r="H135" s="354">
        <v>104.01</v>
      </c>
    </row>
    <row r="136" spans="1:8">
      <c r="A136" s="403" t="s">
        <v>743</v>
      </c>
      <c r="B136" s="354">
        <v>20.149999999999999</v>
      </c>
      <c r="C136" s="407">
        <f>'14-13 规上工业分行业主要经济指标四'!E138/'14-10规上工业分行业主要经济指标一'!D138*100</f>
        <v>9.761118681720486</v>
      </c>
      <c r="D136" s="407">
        <f>'14-13 规上工业分行业主要经济指标四'!E138/'14-12 规上工业分行业主要经济指标三'!C138*100</f>
        <v>9.6465736869114753</v>
      </c>
      <c r="E136" s="354">
        <v>40.229999999999997</v>
      </c>
      <c r="F136" s="354">
        <v>4.38</v>
      </c>
      <c r="G136" s="354">
        <v>6.53</v>
      </c>
      <c r="H136" s="354">
        <v>99.95</v>
      </c>
    </row>
    <row r="137" spans="1:8">
      <c r="A137" s="403" t="s">
        <v>744</v>
      </c>
      <c r="B137" s="354">
        <v>24.76</v>
      </c>
      <c r="C137" s="407">
        <f>'14-13 规上工业分行业主要经济指标四'!E139/'14-10规上工业分行业主要经济指标一'!D139*100</f>
        <v>8.7547103840871117</v>
      </c>
      <c r="D137" s="407">
        <f>'14-13 规上工业分行业主要经济指标四'!E139/'14-12 规上工业分行业主要经济指标三'!C139*100</f>
        <v>8.658089006466934</v>
      </c>
      <c r="E137" s="354">
        <v>22.75</v>
      </c>
      <c r="F137" s="354">
        <v>7.26</v>
      </c>
      <c r="G137" s="354">
        <v>8.01</v>
      </c>
      <c r="H137" s="354">
        <v>98.68</v>
      </c>
    </row>
    <row r="138" spans="1:8">
      <c r="A138" s="403" t="s">
        <v>745</v>
      </c>
      <c r="B138" s="354">
        <v>21.95</v>
      </c>
      <c r="C138" s="407">
        <f>'14-13 规上工业分行业主要经济指标四'!E140/'14-10规上工业分行业主要经济指标一'!D140*100</f>
        <v>15.934457284756864</v>
      </c>
      <c r="D138" s="407">
        <f>'14-13 规上工业分行业主要经济指标四'!E140/'14-12 规上工业分行业主要经济指标三'!C140*100</f>
        <v>15.279326370938154</v>
      </c>
      <c r="E138" s="354">
        <v>25.95</v>
      </c>
      <c r="F138" s="354">
        <v>2.4900000000000002</v>
      </c>
      <c r="G138" s="354">
        <v>12.59</v>
      </c>
      <c r="H138" s="354">
        <v>102.05</v>
      </c>
    </row>
    <row r="139" spans="1:8">
      <c r="A139" s="403" t="s">
        <v>746</v>
      </c>
      <c r="B139" s="354">
        <v>44.71</v>
      </c>
      <c r="C139" s="407">
        <f>'14-13 规上工业分行业主要经济指标四'!E141/'14-10规上工业分行业主要经济指标一'!D141*100</f>
        <v>9.3644500614601558</v>
      </c>
      <c r="D139" s="407">
        <f>'14-13 规上工业分行业主要经济指标四'!E141/'14-12 规上工业分行业主要经济指标三'!C141*100</f>
        <v>9.4770131668984945</v>
      </c>
      <c r="E139" s="354">
        <v>10.81</v>
      </c>
      <c r="F139" s="354">
        <v>17.920000000000002</v>
      </c>
      <c r="G139" s="354">
        <v>7.21</v>
      </c>
      <c r="H139" s="354">
        <v>99.34</v>
      </c>
    </row>
    <row r="140" spans="1:8">
      <c r="A140" s="403" t="s">
        <v>747</v>
      </c>
      <c r="B140" s="354">
        <v>24.85</v>
      </c>
      <c r="C140" s="407">
        <f>'14-13 规上工业分行业主要经济指标四'!E142/'14-10规上工业分行业主要经济指标一'!D142*100</f>
        <v>13.523774102383101</v>
      </c>
      <c r="D140" s="407">
        <f>'14-13 规上工业分行业主要经济指标四'!E142/'14-12 规上工业分行业主要经济指标三'!C142*100</f>
        <v>13.519917289263095</v>
      </c>
      <c r="E140" s="354">
        <v>33.130000000000003</v>
      </c>
      <c r="F140" s="354">
        <v>3.52</v>
      </c>
      <c r="G140" s="354">
        <v>12.2</v>
      </c>
      <c r="H140" s="354">
        <v>99.21</v>
      </c>
    </row>
    <row r="141" spans="1:8">
      <c r="A141" s="403" t="s">
        <v>748</v>
      </c>
      <c r="B141" s="354">
        <v>29.4</v>
      </c>
      <c r="C141" s="407">
        <f>'14-13 规上工业分行业主要经济指标四'!E143/'14-10规上工业分行业主要经济指标一'!D143*100</f>
        <v>11.637249649486806</v>
      </c>
      <c r="D141" s="407">
        <f>'14-13 规上工业分行业主要经济指标四'!E143/'14-12 规上工业分行业主要经济指标三'!C143*100</f>
        <v>11.763916511622934</v>
      </c>
      <c r="E141" s="354">
        <v>42.59</v>
      </c>
      <c r="F141" s="354">
        <v>3.97</v>
      </c>
      <c r="G141" s="354">
        <v>9.68</v>
      </c>
      <c r="H141" s="354">
        <v>98.2</v>
      </c>
    </row>
    <row r="142" spans="1:8">
      <c r="A142" s="403" t="s">
        <v>749</v>
      </c>
      <c r="B142" s="354">
        <v>15.44</v>
      </c>
      <c r="C142" s="407">
        <f>'14-13 规上工业分行业主要经济指标四'!E144/'14-10规上工业分行业主要经济指标一'!D144*100</f>
        <v>15.284954239371212</v>
      </c>
      <c r="D142" s="407">
        <f>'14-13 规上工业分行业主要经济指标四'!E144/'14-12 规上工业分行业主要经济指标三'!C144*100</f>
        <v>15.017938874959341</v>
      </c>
      <c r="E142" s="354">
        <v>61.35</v>
      </c>
      <c r="F142" s="354">
        <v>1.92</v>
      </c>
      <c r="G142" s="354">
        <v>14.24</v>
      </c>
      <c r="H142" s="354">
        <v>99.34</v>
      </c>
    </row>
    <row r="143" spans="1:8">
      <c r="A143" s="403" t="s">
        <v>750</v>
      </c>
      <c r="B143" s="354">
        <v>25.62</v>
      </c>
      <c r="C143" s="407">
        <f>'14-13 规上工业分行业主要经济指标四'!E145/'14-10规上工业分行业主要经济指标一'!D145*100</f>
        <v>11.342269108903583</v>
      </c>
      <c r="D143" s="407">
        <f>'14-13 规上工业分行业主要经济指标四'!E145/'14-12 规上工业分行业主要经济指标三'!C145*100</f>
        <v>11.45341874249668</v>
      </c>
      <c r="E143" s="354">
        <v>56.55</v>
      </c>
      <c r="F143" s="354">
        <v>4.07</v>
      </c>
      <c r="G143" s="354">
        <v>8.1</v>
      </c>
      <c r="H143" s="354">
        <v>99.38</v>
      </c>
    </row>
    <row r="144" spans="1:8">
      <c r="A144" s="403" t="s">
        <v>751</v>
      </c>
      <c r="B144" s="354">
        <v>32.049999999999997</v>
      </c>
      <c r="C144" s="407">
        <f>'14-13 规上工业分行业主要经济指标四'!E146/'14-10规上工业分行业主要经济指标一'!D146*100</f>
        <v>13.889673116126595</v>
      </c>
      <c r="D144" s="407">
        <f>'14-13 规上工业分行业主要经济指标四'!E146/'14-12 规上工业分行业主要经济指标三'!C146*100</f>
        <v>13.961268415465449</v>
      </c>
      <c r="E144" s="354">
        <v>59.86</v>
      </c>
      <c r="F144" s="354">
        <v>4.18</v>
      </c>
      <c r="G144" s="354">
        <v>8.6</v>
      </c>
      <c r="H144" s="354">
        <v>99.77</v>
      </c>
    </row>
    <row r="145" spans="1:8" s="1" customFormat="1">
      <c r="A145" s="403" t="s">
        <v>752</v>
      </c>
      <c r="B145" s="354">
        <v>10.130000000000001</v>
      </c>
      <c r="C145" s="407">
        <f>'14-13 规上工业分行业主要经济指标四'!E147/'14-10规上工业分行业主要经济指标一'!D147*100</f>
        <v>4.805432816483914</v>
      </c>
      <c r="D145" s="407">
        <f>'14-13 规上工业分行业主要经济指标四'!E147/'14-12 规上工业分行业主要经济指标三'!C147*100</f>
        <v>5.1541187696580453</v>
      </c>
      <c r="E145" s="354">
        <v>69.95</v>
      </c>
      <c r="F145" s="354">
        <v>2.25</v>
      </c>
      <c r="G145" s="354">
        <v>3.75</v>
      </c>
      <c r="H145" s="354">
        <v>100.73</v>
      </c>
    </row>
    <row r="146" spans="1:8">
      <c r="A146" s="403" t="s">
        <v>753</v>
      </c>
      <c r="B146" s="354">
        <v>22.42</v>
      </c>
      <c r="C146" s="407">
        <f>'14-13 规上工业分行业主要经济指标四'!E148/'14-10规上工业分行业主要经济指标一'!D148*100</f>
        <v>9.8836987935042782</v>
      </c>
      <c r="D146" s="407">
        <f>'14-13 规上工业分行业主要经济指标四'!E148/'14-12 规上工业分行业主要经济指标三'!C148*100</f>
        <v>9.9698306267393075</v>
      </c>
      <c r="E146" s="354">
        <v>52.78</v>
      </c>
      <c r="F146" s="354">
        <v>4.25</v>
      </c>
      <c r="G146" s="354">
        <v>8.06</v>
      </c>
      <c r="H146" s="354">
        <v>98.97</v>
      </c>
    </row>
    <row r="147" spans="1:8">
      <c r="A147" s="403" t="s">
        <v>754</v>
      </c>
      <c r="B147" s="354">
        <v>7.6</v>
      </c>
      <c r="C147" s="407">
        <f>'14-13 规上工业分行业主要经济指标四'!E149/'14-10规上工业分行业主要经济指标一'!D149*100</f>
        <v>6.6044890681220147</v>
      </c>
      <c r="D147" s="407">
        <f>'14-13 规上工业分行业主要经济指标四'!E149/'14-12 规上工业分行业主要经济指标三'!C149*100</f>
        <v>6.6438417738862565</v>
      </c>
      <c r="E147" s="354">
        <v>81.13</v>
      </c>
      <c r="F147" s="354">
        <v>1.65</v>
      </c>
      <c r="G147" s="354">
        <v>5.65</v>
      </c>
      <c r="H147" s="354">
        <v>99.74</v>
      </c>
    </row>
    <row r="148" spans="1:8">
      <c r="A148" s="403" t="s">
        <v>755</v>
      </c>
      <c r="B148" s="354">
        <v>11.04</v>
      </c>
      <c r="C148" s="407">
        <f>'14-13 规上工业分行业主要经济指标四'!E150/'14-10规上工业分行业主要经济指标一'!D150*100</f>
        <v>11.959348168915367</v>
      </c>
      <c r="D148" s="407">
        <f>'14-13 规上工业分行业主要经济指标四'!E150/'14-12 规上工业分行业主要经济指标三'!C150*100</f>
        <v>11.961276392900205</v>
      </c>
      <c r="E148" s="354">
        <v>45.44</v>
      </c>
      <c r="F148" s="354">
        <v>1.44</v>
      </c>
      <c r="G148" s="354">
        <v>8.39</v>
      </c>
      <c r="H148" s="354">
        <v>100</v>
      </c>
    </row>
    <row r="149" spans="1:8" s="1" customFormat="1">
      <c r="A149" s="403" t="s">
        <v>756</v>
      </c>
      <c r="B149" s="354">
        <v>7.11</v>
      </c>
      <c r="C149" s="407">
        <f>'14-13 规上工业分行业主要经济指标四'!E151/'14-10规上工业分行业主要经济指标一'!D151*100</f>
        <v>6.3962508234651771</v>
      </c>
      <c r="D149" s="407">
        <f>'14-13 规上工业分行业主要经济指标四'!E151/'14-12 规上工业分行业主要经济指标三'!C151*100</f>
        <v>6.4295906567210599</v>
      </c>
      <c r="E149" s="354">
        <v>81.86</v>
      </c>
      <c r="F149" s="354">
        <v>1.57</v>
      </c>
      <c r="G149" s="354">
        <v>5.5</v>
      </c>
      <c r="H149" s="354">
        <v>99.78</v>
      </c>
    </row>
    <row r="150" spans="1:8">
      <c r="A150" s="403" t="s">
        <v>757</v>
      </c>
      <c r="B150" s="354">
        <v>16.95</v>
      </c>
      <c r="C150" s="407">
        <f>'14-13 规上工业分行业主要经济指标四'!E152/'14-10规上工业分行业主要经济指标一'!D152*100</f>
        <v>1.8943776596787791</v>
      </c>
      <c r="D150" s="407">
        <f>'14-13 规上工业分行业主要经济指标四'!E152/'14-12 规上工业分行业主要经济指标三'!C152*100</f>
        <v>2.4669288523417947</v>
      </c>
      <c r="E150" s="354">
        <v>45.5</v>
      </c>
      <c r="F150" s="354">
        <v>6.87</v>
      </c>
      <c r="G150" s="354">
        <v>1.66</v>
      </c>
      <c r="H150" s="354">
        <v>100</v>
      </c>
    </row>
    <row r="151" spans="1:8">
      <c r="A151" s="403" t="s">
        <v>758</v>
      </c>
      <c r="B151" s="354">
        <v>43.68</v>
      </c>
      <c r="C151" s="407">
        <f>'14-13 规上工业分行业主要经济指标四'!E153/'14-10规上工业分行业主要经济指标一'!D153*100</f>
        <v>9.6266435773327093</v>
      </c>
      <c r="D151" s="407">
        <f>'14-13 规上工业分行业主要经济指标四'!E153/'14-12 规上工业分行业主要经济指标三'!C153*100</f>
        <v>9.7527655572481624</v>
      </c>
      <c r="E151" s="354">
        <v>51.64</v>
      </c>
      <c r="F151" s="354">
        <v>18.37</v>
      </c>
      <c r="G151" s="354">
        <v>7.87</v>
      </c>
      <c r="H151" s="354">
        <v>98.84</v>
      </c>
    </row>
    <row r="152" spans="1:8">
      <c r="A152" s="403" t="s">
        <v>759</v>
      </c>
      <c r="B152" s="354">
        <v>18.5</v>
      </c>
      <c r="C152" s="407">
        <f>'14-13 规上工业分行业主要经济指标四'!E154/'14-10规上工业分行业主要经济指标一'!D154*100</f>
        <v>9.8539677524462128</v>
      </c>
      <c r="D152" s="407">
        <f>'14-13 规上工业分行业主要经济指标四'!E154/'14-12 规上工业分行业主要经济指标三'!C154*100</f>
        <v>9.8653969718437491</v>
      </c>
      <c r="E152" s="354">
        <v>61.13</v>
      </c>
      <c r="F152" s="354">
        <v>4.55</v>
      </c>
      <c r="G152" s="354">
        <v>8.51</v>
      </c>
      <c r="H152" s="354">
        <v>99.88</v>
      </c>
    </row>
    <row r="153" spans="1:8">
      <c r="A153" s="403" t="s">
        <v>760</v>
      </c>
      <c r="B153" s="354">
        <v>23.45</v>
      </c>
      <c r="C153" s="407">
        <f>'14-13 规上工业分行业主要经济指标四'!E155/'14-10规上工业分行业主要经济指标一'!D155*100</f>
        <v>10.066261887081703</v>
      </c>
      <c r="D153" s="407">
        <f>'14-13 规上工业分行业主要经济指标四'!E155/'14-12 规上工业分行业主要经济指标三'!C155*100</f>
        <v>10.23762561410512</v>
      </c>
      <c r="E153" s="354">
        <v>46.59</v>
      </c>
      <c r="F153" s="354">
        <v>4.4400000000000004</v>
      </c>
      <c r="G153" s="354">
        <v>8.6</v>
      </c>
      <c r="H153" s="354">
        <v>98.65</v>
      </c>
    </row>
    <row r="154" spans="1:8">
      <c r="A154" s="403" t="s">
        <v>761</v>
      </c>
      <c r="B154" s="354">
        <v>23.39</v>
      </c>
      <c r="C154" s="407">
        <f>'14-13 规上工业分行业主要经济指标四'!E156/'14-10规上工业分行业主要经济指标一'!D156*100</f>
        <v>12.706242961800768</v>
      </c>
      <c r="D154" s="407">
        <f>'14-13 规上工业分行业主要经济指标四'!E156/'14-12 规上工业分行业主要经济指标三'!C156*100</f>
        <v>12.750864453281114</v>
      </c>
      <c r="E154" s="354">
        <v>51.33</v>
      </c>
      <c r="F154" s="354">
        <v>3.85</v>
      </c>
      <c r="G154" s="354">
        <v>10.93</v>
      </c>
      <c r="H154" s="354">
        <v>99.52</v>
      </c>
    </row>
    <row r="155" spans="1:8" s="1" customFormat="1">
      <c r="A155" s="403" t="s">
        <v>762</v>
      </c>
      <c r="B155" s="354">
        <v>17.079999999999998</v>
      </c>
      <c r="C155" s="407">
        <f>'14-13 规上工业分行业主要经济指标四'!E157/'14-10规上工业分行业主要经济指标一'!D157*100</f>
        <v>11.041036128485683</v>
      </c>
      <c r="D155" s="407">
        <f>'14-13 规上工业分行业主要经济指标四'!E157/'14-12 规上工业分行业主要经济指标三'!C157*100</f>
        <v>11.559702270199319</v>
      </c>
      <c r="E155" s="354">
        <v>57</v>
      </c>
      <c r="F155" s="354">
        <v>2.44</v>
      </c>
      <c r="G155" s="354">
        <v>9.5299999999999994</v>
      </c>
      <c r="H155" s="354">
        <v>99.3</v>
      </c>
    </row>
    <row r="156" spans="1:8">
      <c r="A156" s="403" t="s">
        <v>763</v>
      </c>
      <c r="B156" s="354">
        <v>35.799999999999997</v>
      </c>
      <c r="C156" s="407">
        <f>'14-13 规上工业分行业主要经济指标四'!E158/'14-10规上工业分行业主要经济指标一'!D158*100</f>
        <v>10.187571058141028</v>
      </c>
      <c r="D156" s="407">
        <f>'14-13 规上工业分行业主要经济指标四'!E158/'14-12 规上工业分行业主要经济指标三'!C158*100</f>
        <v>10.331985907591836</v>
      </c>
      <c r="E156" s="354">
        <v>26.35</v>
      </c>
      <c r="F156" s="354">
        <v>8.49</v>
      </c>
      <c r="G156" s="354">
        <v>9.3699999999999992</v>
      </c>
      <c r="H156" s="354">
        <v>97.89</v>
      </c>
    </row>
    <row r="157" spans="1:8">
      <c r="A157" s="403" t="s">
        <v>764</v>
      </c>
      <c r="B157" s="354">
        <v>27.34</v>
      </c>
      <c r="C157" s="407">
        <f>'14-13 规上工业分行业主要经济指标四'!E159/'14-10规上工业分行业主要经济指标一'!D159*100</f>
        <v>8.7556423800026124</v>
      </c>
      <c r="D157" s="407">
        <f>'14-13 规上工业分行业主要经济指标四'!E159/'14-12 规上工业分行业主要经济指标三'!C159*100</f>
        <v>8.9206750495077554</v>
      </c>
      <c r="E157" s="354">
        <v>59.97</v>
      </c>
      <c r="F157" s="354">
        <v>7.22</v>
      </c>
      <c r="G157" s="354">
        <v>7.25</v>
      </c>
      <c r="H157" s="354">
        <v>96.28</v>
      </c>
    </row>
    <row r="158" spans="1:8">
      <c r="A158" s="403" t="s">
        <v>765</v>
      </c>
      <c r="B158" s="354">
        <v>13.08</v>
      </c>
      <c r="C158" s="407">
        <f>'14-13 规上工业分行业主要经济指标四'!E160/'14-10规上工业分行业主要经济指标一'!D160*100</f>
        <v>5.4375049230106463</v>
      </c>
      <c r="D158" s="407">
        <f>'14-13 规上工业分行业主要经济指标四'!E160/'14-12 规上工业分行业主要经济指标三'!C160*100</f>
        <v>5.4125128756991536</v>
      </c>
      <c r="E158" s="354">
        <v>53.93</v>
      </c>
      <c r="F158" s="354">
        <v>4.22</v>
      </c>
      <c r="G158" s="354">
        <v>2.86</v>
      </c>
      <c r="H158" s="354">
        <v>99.23</v>
      </c>
    </row>
    <row r="159" spans="1:8">
      <c r="A159" s="403" t="s">
        <v>766</v>
      </c>
      <c r="B159" s="354">
        <v>23.16</v>
      </c>
      <c r="C159" s="407">
        <f>'14-13 规上工业分行业主要经济指标四'!E161/'14-10规上工业分行业主要经济指标一'!D161*100</f>
        <v>10.87157376039421</v>
      </c>
      <c r="D159" s="407">
        <f>'14-13 规上工业分行业主要经济指标四'!E161/'14-12 规上工业分行业主要经济指标三'!C161*100</f>
        <v>10.951396070320579</v>
      </c>
      <c r="E159" s="354">
        <v>5.43</v>
      </c>
      <c r="F159" s="354">
        <v>9.1300000000000008</v>
      </c>
      <c r="G159" s="354">
        <v>9.39</v>
      </c>
      <c r="H159" s="354">
        <v>99.85</v>
      </c>
    </row>
    <row r="160" spans="1:8">
      <c r="A160" s="403" t="s">
        <v>767</v>
      </c>
      <c r="B160" s="354">
        <v>5.38</v>
      </c>
      <c r="C160" s="407">
        <f>'14-13 规上工业分行业主要经济指标四'!E162/'14-10规上工业分行业主要经济指标一'!D162*100</f>
        <v>3.8112810059675977</v>
      </c>
      <c r="D160" s="407">
        <f>'14-13 规上工业分行业主要经济指标四'!E162/'14-12 规上工业分行业主要经济指标三'!C162*100</f>
        <v>3.6866135518569125</v>
      </c>
      <c r="E160" s="354">
        <v>63.16</v>
      </c>
      <c r="F160" s="354">
        <v>2.2000000000000002</v>
      </c>
      <c r="G160" s="354">
        <v>1.28</v>
      </c>
      <c r="H160" s="354">
        <v>102.94</v>
      </c>
    </row>
    <row r="161" spans="1:8">
      <c r="A161" s="403" t="s">
        <v>768</v>
      </c>
      <c r="B161" s="354">
        <v>43.91</v>
      </c>
      <c r="C161" s="407">
        <f>'14-13 规上工业分行业主要经济指标四'!E163/'14-10规上工业分行业主要经济指标一'!D163*100</f>
        <v>10.898780875860151</v>
      </c>
      <c r="D161" s="407">
        <f>'14-13 规上工业分行业主要经济指标四'!E163/'14-12 规上工业分行业主要经济指标三'!C163*100</f>
        <v>11.178239645894502</v>
      </c>
      <c r="E161" s="354">
        <v>27.58</v>
      </c>
      <c r="F161" s="354">
        <v>26.17</v>
      </c>
      <c r="G161" s="354">
        <v>7.67</v>
      </c>
      <c r="H161" s="354">
        <v>97.63</v>
      </c>
    </row>
    <row r="162" spans="1:8">
      <c r="A162" s="403" t="s">
        <v>769</v>
      </c>
      <c r="B162" s="354">
        <v>21.15</v>
      </c>
      <c r="C162" s="407">
        <f>'14-13 规上工业分行业主要经济指标四'!E164/'14-10规上工业分行业主要经济指标一'!D164*100</f>
        <v>6.5713921094756875</v>
      </c>
      <c r="D162" s="407">
        <f>'14-13 规上工业分行业主要经济指标四'!E164/'14-12 规上工业分行业主要经济指标三'!C164*100</f>
        <v>6.6115311617516968</v>
      </c>
      <c r="E162" s="354">
        <v>66.78</v>
      </c>
      <c r="F162" s="354">
        <v>4.1900000000000004</v>
      </c>
      <c r="G162" s="354">
        <v>5.46</v>
      </c>
      <c r="H162" s="354">
        <v>99.75</v>
      </c>
    </row>
    <row r="163" spans="1:8">
      <c r="A163" s="403" t="s">
        <v>770</v>
      </c>
      <c r="B163" s="354">
        <v>74.760000000000005</v>
      </c>
      <c r="C163" s="407">
        <f>'14-13 规上工业分行业主要经济指标四'!E165/'14-10规上工业分行业主要经济指标一'!D165*100</f>
        <v>7.2942353046964499</v>
      </c>
      <c r="D163" s="407">
        <f>'14-13 规上工业分行业主要经济指标四'!E165/'14-12 规上工业分行业主要经济指标三'!C165*100</f>
        <v>7.2986669452008517</v>
      </c>
      <c r="E163" s="354">
        <v>67.19</v>
      </c>
      <c r="F163" s="354">
        <v>14.65</v>
      </c>
      <c r="G163" s="354">
        <v>5.82</v>
      </c>
      <c r="H163" s="354">
        <v>100</v>
      </c>
    </row>
    <row r="164" spans="1:8" s="1" customFormat="1">
      <c r="A164" s="403" t="s">
        <v>771</v>
      </c>
      <c r="B164" s="354">
        <v>20.91</v>
      </c>
      <c r="C164" s="407">
        <f>'14-13 规上工业分行业主要经济指标四'!E166/'14-10规上工业分行业主要经济指标一'!D166*100</f>
        <v>6.7265592966033196</v>
      </c>
      <c r="D164" s="407">
        <f>'14-13 规上工业分行业主要经济指标四'!E166/'14-12 规上工业分行业主要经济指标三'!C166*100</f>
        <v>6.7343185055200276</v>
      </c>
      <c r="E164" s="354">
        <v>83.88</v>
      </c>
      <c r="F164" s="354">
        <v>3.45</v>
      </c>
      <c r="G164" s="354">
        <v>4.42</v>
      </c>
      <c r="H164" s="354">
        <v>99.94</v>
      </c>
    </row>
    <row r="165" spans="1:8">
      <c r="A165" s="403" t="s">
        <v>772</v>
      </c>
      <c r="B165" s="354">
        <v>6.05</v>
      </c>
      <c r="C165" s="407">
        <f>'14-13 规上工业分行业主要经济指标四'!E167/'14-10规上工业分行业主要经济指标一'!D167*100</f>
        <v>5.2083475135790032</v>
      </c>
      <c r="D165" s="407">
        <f>'14-13 规上工业分行业主要经济指标四'!E167/'14-12 规上工业分行业主要经济指标三'!C167*100</f>
        <v>5.2083238798791172</v>
      </c>
      <c r="E165" s="354">
        <v>55.16</v>
      </c>
      <c r="F165" s="354">
        <v>1.52</v>
      </c>
      <c r="G165" s="354">
        <v>4.53</v>
      </c>
      <c r="H165" s="354">
        <v>100</v>
      </c>
    </row>
    <row r="166" spans="1:8">
      <c r="A166" s="403" t="s">
        <v>773</v>
      </c>
      <c r="B166" s="354">
        <v>16.079999999999998</v>
      </c>
      <c r="C166" s="407">
        <f>'14-13 规上工业分行业主要经济指标四'!E168/'14-10规上工业分行业主要经济指标一'!D168*100</f>
        <v>6.8212638274575879</v>
      </c>
      <c r="D166" s="407">
        <f>'14-13 规上工业分行业主要经济指标四'!E168/'14-12 规上工业分行业主要经济指标三'!C168*100</f>
        <v>7.1875737656600558</v>
      </c>
      <c r="E166" s="354">
        <v>79.02</v>
      </c>
      <c r="F166" s="354">
        <v>3.44</v>
      </c>
      <c r="G166" s="354">
        <v>7.21</v>
      </c>
      <c r="H166" s="354">
        <v>100.09</v>
      </c>
    </row>
    <row r="167" spans="1:8">
      <c r="A167" s="403" t="s">
        <v>774</v>
      </c>
      <c r="B167" s="354">
        <v>14.65</v>
      </c>
      <c r="C167" s="407">
        <f>'14-13 规上工业分行业主要经济指标四'!E169/'14-10规上工业分行业主要经济指标一'!D169*100</f>
        <v>3.8906490188918461</v>
      </c>
      <c r="D167" s="407">
        <f>'14-13 规上工业分行业主要经济指标四'!E169/'14-12 规上工业分行业主要经济指标三'!C169*100</f>
        <v>3.8706058952988327</v>
      </c>
      <c r="E167" s="354">
        <v>66.78</v>
      </c>
      <c r="F167" s="354">
        <v>5.0599999999999996</v>
      </c>
      <c r="G167" s="354">
        <v>3.39</v>
      </c>
      <c r="H167" s="354">
        <v>100.18</v>
      </c>
    </row>
    <row r="168" spans="1:8">
      <c r="A168" s="403" t="s">
        <v>775</v>
      </c>
      <c r="B168" s="354">
        <v>12.54</v>
      </c>
      <c r="C168" s="407">
        <f>'14-13 规上工业分行业主要经济指标四'!E170/'14-10规上工业分行业主要经济指标一'!D170*100</f>
        <v>9.6476458012617936</v>
      </c>
      <c r="D168" s="407">
        <f>'14-13 规上工业分行业主要经济指标四'!E170/'14-12 规上工业分行业主要经济指标三'!C170*100</f>
        <v>10.528359906742066</v>
      </c>
      <c r="E168" s="354">
        <v>47.41</v>
      </c>
      <c r="F168" s="354">
        <v>1.94</v>
      </c>
      <c r="G168" s="354">
        <v>8.43</v>
      </c>
      <c r="H168" s="354">
        <v>96.84</v>
      </c>
    </row>
    <row r="169" spans="1:8">
      <c r="A169" s="403" t="s">
        <v>776</v>
      </c>
      <c r="B169" s="354">
        <v>15.04</v>
      </c>
      <c r="C169" s="407">
        <f>'14-13 规上工业分行业主要经济指标四'!E171/'14-10规上工业分行业主要经济指标一'!D171*100</f>
        <v>6.7488676510746153</v>
      </c>
      <c r="D169" s="407">
        <f>'14-13 规上工业分行业主要经济指标四'!E171/'14-12 规上工业分行业主要经济指标三'!C171*100</f>
        <v>6.7494212480057492</v>
      </c>
      <c r="E169" s="354">
        <v>66.52</v>
      </c>
      <c r="F169" s="354">
        <v>2.74</v>
      </c>
      <c r="G169" s="354">
        <v>6.11</v>
      </c>
      <c r="H169" s="354">
        <v>99.65</v>
      </c>
    </row>
    <row r="170" spans="1:8">
      <c r="A170" s="403" t="s">
        <v>777</v>
      </c>
      <c r="B170" s="354">
        <v>9.65</v>
      </c>
      <c r="C170" s="407">
        <f>'14-13 规上工业分行业主要经济指标四'!E172/'14-10规上工业分行业主要经济指标一'!D172*100</f>
        <v>8.0184850716474934</v>
      </c>
      <c r="D170" s="407">
        <f>'14-13 规上工业分行业主要经济指标四'!E172/'14-12 规上工业分行业主要经济指标三'!C172*100</f>
        <v>8.1054797064293673</v>
      </c>
      <c r="E170" s="354">
        <v>42.91</v>
      </c>
      <c r="F170" s="354">
        <v>1.59</v>
      </c>
      <c r="G170" s="354">
        <v>5.23</v>
      </c>
      <c r="H170" s="354">
        <v>98.71</v>
      </c>
    </row>
    <row r="171" spans="1:8">
      <c r="A171" s="403" t="s">
        <v>778</v>
      </c>
      <c r="B171" s="354">
        <v>10.33</v>
      </c>
      <c r="C171" s="407">
        <f>'14-13 规上工业分行业主要经济指标四'!E173/'14-10规上工业分行业主要经济指标一'!D173*100</f>
        <v>8.1023952489734388</v>
      </c>
      <c r="D171" s="407">
        <f>'14-13 规上工业分行业主要经济指标四'!E173/'14-12 规上工业分行业主要经济指标三'!C173*100</f>
        <v>8.2010970904870959</v>
      </c>
      <c r="E171" s="354">
        <v>40.35</v>
      </c>
      <c r="F171" s="354">
        <v>1.67</v>
      </c>
      <c r="G171" s="354">
        <v>5.35</v>
      </c>
      <c r="H171" s="354">
        <v>98.61</v>
      </c>
    </row>
    <row r="172" spans="1:8" s="1" customFormat="1">
      <c r="A172" s="403" t="s">
        <v>779</v>
      </c>
      <c r="B172" s="354">
        <v>6.22</v>
      </c>
      <c r="C172" s="407">
        <f>'14-13 规上工业分行业主要经济指标四'!E174/'14-10规上工业分行业主要经济指标一'!D174*100</f>
        <v>7.285562087545701</v>
      </c>
      <c r="D172" s="407">
        <f>'14-13 规上工业分行业主要经济指标四'!E174/'14-12 规上工业分行业主要经济指标三'!C174*100</f>
        <v>7.1719381903784631</v>
      </c>
      <c r="E172" s="354">
        <v>61.83</v>
      </c>
      <c r="F172" s="354">
        <v>1.17</v>
      </c>
      <c r="G172" s="354">
        <v>5.0999999999999996</v>
      </c>
      <c r="H172" s="354">
        <v>100.42</v>
      </c>
    </row>
    <row r="173" spans="1:8">
      <c r="A173" s="403" t="s">
        <v>780</v>
      </c>
      <c r="B173" s="354">
        <v>4.21</v>
      </c>
      <c r="C173" s="407">
        <f>'14-13 规上工业分行业主要经济指标四'!E175/'14-10规上工业分行业主要经济指标一'!D175*100</f>
        <v>6.6211878009630816</v>
      </c>
      <c r="D173" s="407">
        <f>'14-13 规上工业分行业主要经济指标四'!E175/'14-12 规上工业分行业主要经济指标三'!C175*100</f>
        <v>6.8421527089155321</v>
      </c>
      <c r="E173" s="354">
        <v>48.67</v>
      </c>
      <c r="F173" s="354">
        <v>0.86</v>
      </c>
      <c r="G173" s="354">
        <v>0.45</v>
      </c>
      <c r="H173" s="354">
        <v>97.89</v>
      </c>
    </row>
    <row r="174" spans="1:8">
      <c r="A174" s="403" t="s">
        <v>781</v>
      </c>
      <c r="B174" s="354">
        <v>9.6999999999999993</v>
      </c>
      <c r="C174" s="407">
        <f>'14-13 规上工业分行业主要经济指标四'!E176/'14-10规上工业分行业主要经济指标一'!D176*100</f>
        <v>7.0653344445588964</v>
      </c>
      <c r="D174" s="407">
        <f>'14-13 规上工业分行业主要经济指标四'!E176/'14-12 规上工业分行业主要经济指标三'!C176*100</f>
        <v>7.2304743651173942</v>
      </c>
      <c r="E174" s="354">
        <v>26.15</v>
      </c>
      <c r="F174" s="354">
        <v>2.71</v>
      </c>
      <c r="G174" s="354">
        <v>7.17</v>
      </c>
      <c r="H174" s="354">
        <v>100</v>
      </c>
    </row>
    <row r="175" spans="1:8">
      <c r="A175" s="403" t="s">
        <v>782</v>
      </c>
      <c r="B175" s="354">
        <v>11.11</v>
      </c>
      <c r="C175" s="407">
        <f>'14-13 规上工业分行业主要经济指标四'!E177/'14-10规上工业分行业主要经济指标一'!D177*100</f>
        <v>7.7332478358448213</v>
      </c>
      <c r="D175" s="407">
        <f>'14-13 规上工业分行业主要经济指标四'!E177/'14-12 规上工业分行业主要经济指标三'!C177*100</f>
        <v>8.0479137818855193</v>
      </c>
      <c r="E175" s="354">
        <v>10.63</v>
      </c>
      <c r="F175" s="354">
        <v>11.86</v>
      </c>
      <c r="G175" s="354">
        <v>8.51</v>
      </c>
      <c r="H175" s="354">
        <v>100</v>
      </c>
    </row>
    <row r="176" spans="1:8" s="1" customFormat="1" ht="10.5" customHeight="1">
      <c r="A176" s="403" t="s">
        <v>783</v>
      </c>
      <c r="B176" s="354">
        <v>7.84</v>
      </c>
      <c r="C176" s="407">
        <f>'14-13 规上工业分行业主要经济指标四'!E178/'14-10规上工业分行业主要经济指标一'!D178*100</f>
        <v>6.1271363912720398</v>
      </c>
      <c r="D176" s="407">
        <f>'14-13 规上工业分行业主要经济指标四'!E178/'14-12 规上工业分行业主要经济指标三'!C178*100</f>
        <v>6.1271363912720398</v>
      </c>
      <c r="E176" s="354">
        <v>46.73</v>
      </c>
      <c r="F176" s="354">
        <v>1.33</v>
      </c>
      <c r="G176" s="354">
        <v>5.4</v>
      </c>
      <c r="H176" s="354">
        <v>100</v>
      </c>
    </row>
    <row r="177" spans="1:8">
      <c r="A177" s="403" t="s">
        <v>784</v>
      </c>
      <c r="B177" s="354">
        <v>6.77</v>
      </c>
      <c r="C177" s="407">
        <f>'14-13 规上工业分行业主要经济指标四'!E179/'14-10规上工业分行业主要经济指标一'!D179*100</f>
        <v>5.6601156309162102</v>
      </c>
      <c r="D177" s="407">
        <f>'14-13 规上工业分行业主要经济指标四'!E179/'14-12 规上工业分行业主要经济指标三'!C179*100</f>
        <v>5.2736092456057291</v>
      </c>
      <c r="E177" s="354">
        <v>50.89</v>
      </c>
      <c r="F177" s="354">
        <v>1.82</v>
      </c>
      <c r="G177" s="354">
        <v>4</v>
      </c>
      <c r="H177" s="354">
        <v>100.19</v>
      </c>
    </row>
    <row r="178" spans="1:8" s="1" customFormat="1">
      <c r="A178" s="403" t="s">
        <v>785</v>
      </c>
      <c r="B178" s="354">
        <v>5.54</v>
      </c>
      <c r="C178" s="407">
        <f>'14-13 规上工业分行业主要经济指标四'!E180/'14-10规上工业分行业主要经济指标一'!D180*100</f>
        <v>4.6054403840935922</v>
      </c>
      <c r="D178" s="407">
        <f>'14-13 规上工业分行业主要经济指标四'!E180/'14-12 规上工业分行业主要经济指标三'!C180*100</f>
        <v>4.3509895829737886</v>
      </c>
      <c r="E178" s="354">
        <v>49.87</v>
      </c>
      <c r="F178" s="354">
        <v>1.76</v>
      </c>
      <c r="G178" s="354">
        <v>3.16</v>
      </c>
      <c r="H178" s="354">
        <v>100.37</v>
      </c>
    </row>
    <row r="179" spans="1:8">
      <c r="A179" s="403" t="s">
        <v>786</v>
      </c>
      <c r="B179" s="354">
        <v>18.059999999999999</v>
      </c>
      <c r="C179" s="407">
        <f>'14-13 规上工业分行业主要经济指标四'!E181/'14-10规上工业分行业主要经济指标一'!D181*100</f>
        <v>13.947346260727109</v>
      </c>
      <c r="D179" s="407">
        <f>'14-13 规上工业分行业主要经济指标四'!E181/'14-12 规上工业分行业主要经济指标三'!C181*100</f>
        <v>11.723825059603673</v>
      </c>
      <c r="E179" s="354">
        <v>60.21</v>
      </c>
      <c r="F179" s="354">
        <v>2.42</v>
      </c>
      <c r="G179" s="354">
        <v>10.45</v>
      </c>
      <c r="H179" s="354">
        <v>98.77</v>
      </c>
    </row>
    <row r="180" spans="1:8">
      <c r="A180" s="403" t="s">
        <v>787</v>
      </c>
      <c r="B180" s="354">
        <v>-52.12</v>
      </c>
      <c r="C180" s="407">
        <f>'14-13 规上工业分行业主要经济指标四'!E182/'14-10规上工业分行业主要经济指标一'!D182*100</f>
        <v>-42.240536387763655</v>
      </c>
      <c r="D180" s="407">
        <f>'14-13 规上工业分行业主要经济指标四'!E182/'14-12 规上工业分行业主要经济指标三'!C182*100</f>
        <v>-44.935805991440795</v>
      </c>
      <c r="E180" s="354">
        <v>108.38</v>
      </c>
      <c r="F180" s="354">
        <v>1.17</v>
      </c>
      <c r="G180" s="354">
        <v>-31.83</v>
      </c>
      <c r="H180" s="354">
        <v>91</v>
      </c>
    </row>
    <row r="181" spans="1:8" s="355" customFormat="1">
      <c r="A181" s="403" t="s">
        <v>788</v>
      </c>
      <c r="B181" s="354">
        <v>-52.12</v>
      </c>
      <c r="C181" s="407">
        <f>'14-13 规上工业分行业主要经济指标四'!E183/'14-10规上工业分行业主要经济指标一'!D183*100</f>
        <v>-42.240536387763655</v>
      </c>
      <c r="D181" s="407">
        <f>'14-13 规上工业分行业主要经济指标四'!E183/'14-12 规上工业分行业主要经济指标三'!C183*100</f>
        <v>-44.935805991440795</v>
      </c>
      <c r="E181" s="354">
        <v>108.38</v>
      </c>
      <c r="F181" s="354">
        <v>1.17</v>
      </c>
      <c r="G181" s="354">
        <v>-31.83</v>
      </c>
      <c r="H181" s="354">
        <v>91</v>
      </c>
    </row>
    <row r="182" spans="1:8" s="1" customFormat="1">
      <c r="A182" s="403" t="s">
        <v>789</v>
      </c>
      <c r="B182" s="354">
        <v>12.35</v>
      </c>
      <c r="C182" s="407">
        <f>'14-13 规上工业分行业主要经济指标四'!E184/'14-10规上工业分行业主要经济指标一'!D184*100</f>
        <v>18.631632481823072</v>
      </c>
      <c r="D182" s="407">
        <f>'14-13 规上工业分行业主要经济指标四'!E184/'14-12 规上工业分行业主要经济指标三'!C184*100</f>
        <v>18.420156261564934</v>
      </c>
      <c r="E182" s="354">
        <v>62.06</v>
      </c>
      <c r="F182" s="354">
        <v>2.21</v>
      </c>
      <c r="G182" s="354">
        <v>13.79</v>
      </c>
      <c r="H182" s="354">
        <v>99.59</v>
      </c>
    </row>
    <row r="183" spans="1:8">
      <c r="A183" s="403" t="s">
        <v>790</v>
      </c>
      <c r="B183" s="354">
        <v>13.06</v>
      </c>
      <c r="C183" s="407">
        <f>'14-13 规上工业分行业主要经济指标四'!E185/'14-10规上工业分行业主要经济指标一'!D185*100</f>
        <v>20.087511649690239</v>
      </c>
      <c r="D183" s="407">
        <f>'14-13 规上工业分行业主要经济指标四'!E185/'14-12 规上工业分行业主要经济指标三'!C185*100</f>
        <v>19.989253803297537</v>
      </c>
      <c r="E183" s="354">
        <v>63.09</v>
      </c>
      <c r="F183" s="354">
        <v>2.27</v>
      </c>
      <c r="G183" s="354">
        <v>15.28</v>
      </c>
      <c r="H183" s="354">
        <v>99.81</v>
      </c>
    </row>
    <row r="184" spans="1:8">
      <c r="A184" s="403" t="s">
        <v>791</v>
      </c>
      <c r="B184" s="354">
        <v>15.47</v>
      </c>
      <c r="C184" s="407">
        <f>'14-13 规上工业分行业主要经济指标四'!E186/'14-10规上工业分行业主要经济指标一'!D186*100</f>
        <v>34.472963730990408</v>
      </c>
      <c r="D184" s="407">
        <f>'14-13 规上工业分行业主要经济指标四'!E186/'14-12 规上工业分行业主要经济指标三'!C186*100</f>
        <v>34.38201890002037</v>
      </c>
      <c r="E184" s="354">
        <v>63.82</v>
      </c>
      <c r="F184" s="354">
        <v>1.93</v>
      </c>
      <c r="G184" s="354">
        <v>32.840000000000003</v>
      </c>
      <c r="H184" s="354">
        <v>99.68</v>
      </c>
    </row>
    <row r="185" spans="1:8">
      <c r="A185" s="403" t="s">
        <v>792</v>
      </c>
      <c r="B185" s="354">
        <v>11.16</v>
      </c>
      <c r="C185" s="407">
        <f>'14-13 规上工业分行业主要经济指标四'!E187/'14-10规上工业分行业主要经济指标一'!D187*100</f>
        <v>6.1659275024341982</v>
      </c>
      <c r="D185" s="407">
        <f>'14-13 规上工业分行业主要经济指标四'!E187/'14-12 规上工业分行业主要经济指标三'!C187*100</f>
        <v>6.129077726241734</v>
      </c>
      <c r="E185" s="354">
        <v>54.24</v>
      </c>
      <c r="F185" s="354">
        <v>5.98</v>
      </c>
      <c r="G185" s="354">
        <v>2</v>
      </c>
      <c r="H185" s="354">
        <v>100</v>
      </c>
    </row>
    <row r="186" spans="1:8" s="1" customFormat="1">
      <c r="A186" s="403" t="s">
        <v>793</v>
      </c>
      <c r="B186" s="354">
        <v>1.39</v>
      </c>
      <c r="C186" s="407">
        <f>'14-13 规上工业分行业主要经济指标四'!E188/'14-10规上工业分行业主要经济指标一'!D188*100</f>
        <v>3.1396163882944985</v>
      </c>
      <c r="D186" s="407">
        <f>'14-13 规上工业分行业主要经济指标四'!E188/'14-12 规上工业分行业主要经济指标三'!C188*100</f>
        <v>3.0936082559394693</v>
      </c>
      <c r="E186" s="354">
        <v>70</v>
      </c>
      <c r="F186" s="354">
        <v>0.62</v>
      </c>
      <c r="G186" s="354">
        <v>1.46</v>
      </c>
      <c r="H186" s="354">
        <v>99.44</v>
      </c>
    </row>
    <row r="187" spans="1:8" s="1" customFormat="1">
      <c r="A187" s="403" t="s">
        <v>794</v>
      </c>
      <c r="B187" s="354">
        <v>18.68</v>
      </c>
      <c r="C187" s="407">
        <f>'14-13 规上工业分行业主要经济指标四'!E189/'14-10规上工业分行业主要经济指标一'!D189*100</f>
        <v>13.797582957316449</v>
      </c>
      <c r="D187" s="407">
        <f>'14-13 规上工业分行业主要经济指标四'!E189/'14-12 规上工业分行业主要经济指标三'!C189*100</f>
        <v>13.055410189633401</v>
      </c>
      <c r="E187" s="354">
        <v>58.19</v>
      </c>
      <c r="F187" s="354">
        <v>4.0999999999999996</v>
      </c>
      <c r="G187" s="354">
        <v>9.59</v>
      </c>
      <c r="H187" s="354">
        <v>98.05</v>
      </c>
    </row>
    <row r="188" spans="1:8">
      <c r="A188" s="54" t="s">
        <v>795</v>
      </c>
      <c r="B188" s="354">
        <v>0.56999999999999995</v>
      </c>
      <c r="C188" s="407">
        <f>'14-13 规上工业分行业主要经济指标四'!E190/'14-10规上工业分行业主要经济指标一'!D190*100</f>
        <v>-2.5962755591665636</v>
      </c>
      <c r="D188" s="407">
        <f>'14-13 规上工业分行业主要经济指标四'!E190/'14-12 规上工业分行业主要经济指标三'!C190*100</f>
        <v>-2.584280066620019</v>
      </c>
      <c r="E188" s="354">
        <v>54.19</v>
      </c>
      <c r="F188" s="354">
        <v>0.6</v>
      </c>
      <c r="G188" s="354">
        <v>-4.99</v>
      </c>
      <c r="H188" s="354">
        <v>100</v>
      </c>
    </row>
    <row r="189" spans="1:8">
      <c r="A189" s="419" t="s">
        <v>796</v>
      </c>
      <c r="B189" s="420">
        <v>0.56999999999999995</v>
      </c>
      <c r="C189" s="471">
        <f>'14-13 规上工业分行业主要经济指标四'!E191/'14-10规上工业分行业主要经济指标一'!D191*100</f>
        <v>-2.5962755591665636</v>
      </c>
      <c r="D189" s="471">
        <f>'14-13 规上工业分行业主要经济指标四'!E191/'14-12 规上工业分行业主要经济指标三'!C191*100</f>
        <v>-2.584280066620019</v>
      </c>
      <c r="E189" s="420">
        <v>54.19</v>
      </c>
      <c r="F189" s="420">
        <v>0.6</v>
      </c>
      <c r="G189" s="420">
        <v>-4.99</v>
      </c>
      <c r="H189" s="420">
        <v>100</v>
      </c>
    </row>
  </sheetData>
  <mergeCells count="1">
    <mergeCell ref="A1:H1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38"/>
  <sheetViews>
    <sheetView topLeftCell="A10" workbookViewId="0">
      <selection activeCell="K17" sqref="K17"/>
    </sheetView>
  </sheetViews>
  <sheetFormatPr defaultRowHeight="12.75"/>
  <cols>
    <col min="1" max="1" width="10.5703125" customWidth="1"/>
    <col min="2" max="2" width="12.5703125" customWidth="1"/>
    <col min="3" max="3" width="11.42578125" customWidth="1"/>
    <col min="4" max="4" width="15.5703125" customWidth="1"/>
    <col min="5" max="5" width="15.140625" customWidth="1"/>
    <col min="6" max="6" width="10.7109375" customWidth="1"/>
    <col min="7" max="7" width="13.85546875" customWidth="1"/>
    <col min="8" max="8" width="12.85546875" customWidth="1"/>
    <col min="9" max="9" width="11.5703125" customWidth="1"/>
    <col min="10" max="10" width="12.85546875" customWidth="1"/>
    <col min="11" max="11" width="14.140625" customWidth="1"/>
    <col min="12" max="12" width="13" customWidth="1"/>
    <col min="13" max="13" width="14" customWidth="1"/>
    <col min="14" max="14" width="9.7109375" bestFit="1" customWidth="1"/>
  </cols>
  <sheetData>
    <row r="1" spans="1:13" ht="21" customHeight="1">
      <c r="A1" s="494" t="s">
        <v>797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</row>
    <row r="2" spans="1:13" ht="14.25" customHeight="1">
      <c r="A2" s="357"/>
      <c r="B2" s="356"/>
      <c r="C2" s="356"/>
      <c r="D2" s="356"/>
      <c r="E2" s="356"/>
      <c r="F2" s="356"/>
      <c r="G2" s="356"/>
      <c r="H2" s="356"/>
      <c r="I2" s="356"/>
      <c r="J2" s="380"/>
      <c r="K2" s="356"/>
      <c r="L2" s="356"/>
      <c r="M2" s="380" t="s">
        <v>375</v>
      </c>
    </row>
    <row r="3" spans="1:13" ht="19.5" customHeight="1">
      <c r="A3" s="569" t="s">
        <v>396</v>
      </c>
      <c r="B3" s="573" t="s">
        <v>590</v>
      </c>
      <c r="C3" s="359"/>
      <c r="D3" s="574" t="s">
        <v>588</v>
      </c>
      <c r="E3" s="574" t="s">
        <v>589</v>
      </c>
      <c r="F3" s="575" t="s">
        <v>2</v>
      </c>
      <c r="G3" s="570" t="s">
        <v>12</v>
      </c>
      <c r="H3" s="360"/>
      <c r="I3" s="359"/>
      <c r="J3" s="567" t="s">
        <v>591</v>
      </c>
      <c r="K3" s="567" t="s">
        <v>592</v>
      </c>
      <c r="L3" s="569" t="s">
        <v>4</v>
      </c>
      <c r="M3" s="570" t="s">
        <v>5</v>
      </c>
    </row>
    <row r="4" spans="1:13" ht="17.25" customHeight="1">
      <c r="A4" s="568"/>
      <c r="B4" s="572"/>
      <c r="C4" s="428" t="s">
        <v>17</v>
      </c>
      <c r="D4" s="572"/>
      <c r="E4" s="572"/>
      <c r="F4" s="572"/>
      <c r="G4" s="572"/>
      <c r="H4" s="426" t="s">
        <v>854</v>
      </c>
      <c r="I4" s="428" t="s">
        <v>3</v>
      </c>
      <c r="J4" s="568"/>
      <c r="K4" s="568"/>
      <c r="L4" s="568"/>
      <c r="M4" s="571"/>
    </row>
    <row r="5" spans="1:13" s="1" customFormat="1" ht="16.5" customHeight="1">
      <c r="A5" s="361" t="s">
        <v>359</v>
      </c>
      <c r="B5" s="366">
        <v>2657</v>
      </c>
      <c r="C5" s="367">
        <v>326</v>
      </c>
      <c r="D5" s="367">
        <v>152975567</v>
      </c>
      <c r="E5" s="367">
        <v>151516395.80000001</v>
      </c>
      <c r="F5" s="367">
        <v>89301180.599999994</v>
      </c>
      <c r="G5" s="367">
        <v>41875609.600000001</v>
      </c>
      <c r="H5" s="367">
        <v>9574724.3000000007</v>
      </c>
      <c r="I5" s="368">
        <v>3507601.3</v>
      </c>
      <c r="J5" s="385">
        <v>66615406.5</v>
      </c>
      <c r="K5" s="382">
        <v>32662498.299999997</v>
      </c>
      <c r="L5" s="370">
        <v>44999589.399999999</v>
      </c>
      <c r="M5" s="369">
        <v>37176852.700000003</v>
      </c>
    </row>
    <row r="6" spans="1:13" s="1" customFormat="1" ht="16.5" customHeight="1">
      <c r="A6" s="362" t="s">
        <v>360</v>
      </c>
      <c r="B6" s="371">
        <v>797</v>
      </c>
      <c r="C6" s="371">
        <v>188</v>
      </c>
      <c r="D6" s="371">
        <v>61335451.100000001</v>
      </c>
      <c r="E6" s="371">
        <v>61074794.900000006</v>
      </c>
      <c r="F6" s="371">
        <v>39300037.399999991</v>
      </c>
      <c r="G6" s="371">
        <v>23065074.300000001</v>
      </c>
      <c r="H6" s="371">
        <v>6628064.2000000002</v>
      </c>
      <c r="I6" s="371">
        <v>1474065.5</v>
      </c>
      <c r="J6" s="381">
        <v>30122266.399999999</v>
      </c>
      <c r="K6" s="383">
        <v>19418439.600000001</v>
      </c>
      <c r="L6" s="373">
        <v>23166786.800000001</v>
      </c>
      <c r="M6" s="372">
        <v>20021249.800000001</v>
      </c>
    </row>
    <row r="7" spans="1:13" ht="16.5" customHeight="1">
      <c r="A7" s="362" t="s">
        <v>361</v>
      </c>
      <c r="B7" s="371">
        <v>44</v>
      </c>
      <c r="C7" s="374">
        <v>5</v>
      </c>
      <c r="D7" s="374">
        <v>1317404.1000000001</v>
      </c>
      <c r="E7" s="374">
        <v>1306808.6000000001</v>
      </c>
      <c r="F7" s="374">
        <v>1304362.3</v>
      </c>
      <c r="G7" s="374">
        <v>837845.1</v>
      </c>
      <c r="H7" s="374">
        <v>192705.7</v>
      </c>
      <c r="I7" s="374">
        <v>116015.5</v>
      </c>
      <c r="J7" s="386">
        <v>471980</v>
      </c>
      <c r="K7" s="383">
        <v>174831.2</v>
      </c>
      <c r="L7" s="373">
        <v>898518.5</v>
      </c>
      <c r="M7" s="375">
        <v>763200.1</v>
      </c>
    </row>
    <row r="8" spans="1:13" ht="16.5" customHeight="1">
      <c r="A8" s="362" t="s">
        <v>362</v>
      </c>
      <c r="B8" s="371">
        <v>159</v>
      </c>
      <c r="C8" s="374">
        <v>33</v>
      </c>
      <c r="D8" s="374">
        <v>3323302</v>
      </c>
      <c r="E8" s="374">
        <v>3428469.1</v>
      </c>
      <c r="F8" s="374">
        <v>3389827.3</v>
      </c>
      <c r="G8" s="374">
        <v>1910102.6</v>
      </c>
      <c r="H8" s="374">
        <v>764295.8</v>
      </c>
      <c r="I8" s="374">
        <v>146763.1</v>
      </c>
      <c r="J8" s="386">
        <v>1893227.4</v>
      </c>
      <c r="K8" s="383">
        <v>615761.39999999991</v>
      </c>
      <c r="L8" s="373">
        <v>2098128</v>
      </c>
      <c r="M8" s="375">
        <v>1845203.6</v>
      </c>
    </row>
    <row r="9" spans="1:13" ht="16.5" customHeight="1">
      <c r="A9" s="362" t="s">
        <v>363</v>
      </c>
      <c r="B9" s="371">
        <v>147</v>
      </c>
      <c r="C9" s="374">
        <v>10</v>
      </c>
      <c r="D9" s="374">
        <v>10786986.4</v>
      </c>
      <c r="E9" s="374">
        <v>10718979.199999999</v>
      </c>
      <c r="F9" s="374">
        <v>4185638.4</v>
      </c>
      <c r="G9" s="374">
        <v>2019532.4</v>
      </c>
      <c r="H9" s="374">
        <v>230215.6</v>
      </c>
      <c r="I9" s="374">
        <v>206678.7</v>
      </c>
      <c r="J9" s="386">
        <v>2600959</v>
      </c>
      <c r="K9" s="383">
        <v>814972.3</v>
      </c>
      <c r="L9" s="373">
        <v>2039400.5</v>
      </c>
      <c r="M9" s="375">
        <v>1858384.7</v>
      </c>
    </row>
    <row r="10" spans="1:13" ht="16.5" customHeight="1">
      <c r="A10" s="362" t="s">
        <v>364</v>
      </c>
      <c r="B10" s="371">
        <v>115</v>
      </c>
      <c r="C10" s="374">
        <v>43</v>
      </c>
      <c r="D10" s="374">
        <v>3221788</v>
      </c>
      <c r="E10" s="374">
        <v>3149210.8</v>
      </c>
      <c r="F10" s="374">
        <v>4352674.0999999996</v>
      </c>
      <c r="G10" s="374">
        <v>2694320.6</v>
      </c>
      <c r="H10" s="374">
        <v>649413.5</v>
      </c>
      <c r="I10" s="374">
        <v>139046.1</v>
      </c>
      <c r="J10" s="386">
        <v>1612039.6</v>
      </c>
      <c r="K10" s="383">
        <v>391609.30000000005</v>
      </c>
      <c r="L10" s="373">
        <v>1974277.1</v>
      </c>
      <c r="M10" s="375">
        <v>1545791.2</v>
      </c>
    </row>
    <row r="11" spans="1:13" ht="16.5" customHeight="1">
      <c r="A11" s="362" t="s">
        <v>365</v>
      </c>
      <c r="B11" s="371">
        <v>251</v>
      </c>
      <c r="C11" s="374">
        <v>67</v>
      </c>
      <c r="D11" s="374">
        <v>38179686.600000001</v>
      </c>
      <c r="E11" s="374">
        <v>37989457.100000001</v>
      </c>
      <c r="F11" s="374">
        <v>16987405.699999999</v>
      </c>
      <c r="G11" s="374">
        <v>11454729.5</v>
      </c>
      <c r="H11" s="374">
        <v>4285688.5</v>
      </c>
      <c r="I11" s="374">
        <v>657377.1</v>
      </c>
      <c r="J11" s="386">
        <v>20816075.5</v>
      </c>
      <c r="K11" s="383">
        <v>16816598</v>
      </c>
      <c r="L11" s="373">
        <v>9975297</v>
      </c>
      <c r="M11" s="375">
        <v>9402164.9000000004</v>
      </c>
    </row>
    <row r="12" spans="1:13" ht="16.5" customHeight="1">
      <c r="A12" s="362" t="s">
        <v>366</v>
      </c>
      <c r="B12" s="371">
        <v>34</v>
      </c>
      <c r="C12" s="374">
        <v>11</v>
      </c>
      <c r="D12" s="374">
        <v>364604.1</v>
      </c>
      <c r="E12" s="374">
        <v>354412.7</v>
      </c>
      <c r="F12" s="374">
        <v>738163.3</v>
      </c>
      <c r="G12" s="374">
        <v>423629.8</v>
      </c>
      <c r="H12" s="374">
        <v>111227.2</v>
      </c>
      <c r="I12" s="374">
        <v>32626.799999999999</v>
      </c>
      <c r="J12" s="386">
        <v>215274</v>
      </c>
      <c r="K12" s="383">
        <v>50444.899999999994</v>
      </c>
      <c r="L12" s="373">
        <v>456577.3</v>
      </c>
      <c r="M12" s="375">
        <v>364731.8</v>
      </c>
    </row>
    <row r="13" spans="1:13" ht="16.5" customHeight="1">
      <c r="A13" s="362" t="s">
        <v>367</v>
      </c>
      <c r="B13" s="371">
        <v>313</v>
      </c>
      <c r="C13" s="374">
        <v>24</v>
      </c>
      <c r="D13" s="374">
        <v>30731327.899999999</v>
      </c>
      <c r="E13" s="374">
        <v>30008934.600000001</v>
      </c>
      <c r="F13" s="374">
        <v>16080516.800000001</v>
      </c>
      <c r="G13" s="374">
        <v>6225076.0999999996</v>
      </c>
      <c r="H13" s="374">
        <v>912878.8</v>
      </c>
      <c r="I13" s="363">
        <v>588243.9</v>
      </c>
      <c r="J13" s="386">
        <v>12948580.699999999</v>
      </c>
      <c r="K13" s="383">
        <v>5404286.1999999993</v>
      </c>
      <c r="L13" s="373">
        <v>6243947</v>
      </c>
      <c r="M13" s="375">
        <v>4758406.3</v>
      </c>
    </row>
    <row r="14" spans="1:13" ht="16.5" customHeight="1">
      <c r="A14" s="362" t="s">
        <v>368</v>
      </c>
      <c r="B14" s="371">
        <v>224</v>
      </c>
      <c r="C14" s="374">
        <v>18</v>
      </c>
      <c r="D14" s="374">
        <v>8502215.5</v>
      </c>
      <c r="E14" s="374">
        <v>8489003.8000000007</v>
      </c>
      <c r="F14" s="374">
        <v>5179104.7</v>
      </c>
      <c r="G14" s="374">
        <v>2543969.4</v>
      </c>
      <c r="H14" s="374">
        <v>361317.7</v>
      </c>
      <c r="I14" s="363">
        <v>432859.6</v>
      </c>
      <c r="J14" s="386">
        <v>4791430.3</v>
      </c>
      <c r="K14" s="383">
        <v>2548100.5999999996</v>
      </c>
      <c r="L14" s="373">
        <v>1993688.2</v>
      </c>
      <c r="M14" s="375">
        <v>1824210.8</v>
      </c>
    </row>
    <row r="15" spans="1:13" ht="16.5" customHeight="1">
      <c r="A15" s="362" t="s">
        <v>369</v>
      </c>
      <c r="B15" s="371">
        <v>360</v>
      </c>
      <c r="C15" s="374">
        <v>29</v>
      </c>
      <c r="D15" s="374">
        <v>15091512.6</v>
      </c>
      <c r="E15" s="374">
        <v>15093641.699999999</v>
      </c>
      <c r="F15" s="374">
        <v>7147568.9000000004</v>
      </c>
      <c r="G15" s="374">
        <v>1907560.9</v>
      </c>
      <c r="H15" s="374">
        <v>438965.3</v>
      </c>
      <c r="I15" s="363">
        <v>214984.7</v>
      </c>
      <c r="J15" s="386">
        <v>5825905.0999999996</v>
      </c>
      <c r="K15" s="383">
        <v>1727247.0999999996</v>
      </c>
      <c r="L15" s="373">
        <v>3283937.7</v>
      </c>
      <c r="M15" s="375">
        <v>2576043.7999999998</v>
      </c>
    </row>
    <row r="16" spans="1:13" ht="16.5" customHeight="1">
      <c r="A16" s="362" t="s">
        <v>370</v>
      </c>
      <c r="B16" s="371">
        <v>262</v>
      </c>
      <c r="C16" s="374">
        <v>24</v>
      </c>
      <c r="D16" s="374">
        <v>13928876.1</v>
      </c>
      <c r="E16" s="374">
        <v>13803406.699999999</v>
      </c>
      <c r="F16" s="374">
        <v>6469041</v>
      </c>
      <c r="G16" s="374">
        <v>2130560.7000000002</v>
      </c>
      <c r="H16" s="374">
        <v>385501.3</v>
      </c>
      <c r="I16" s="363">
        <v>176961.8</v>
      </c>
      <c r="J16" s="386">
        <v>5116148.7</v>
      </c>
      <c r="K16" s="383">
        <v>1261751.5</v>
      </c>
      <c r="L16" s="373">
        <v>2431533.9</v>
      </c>
      <c r="M16" s="375">
        <v>1728733.8</v>
      </c>
    </row>
    <row r="17" spans="1:13" ht="16.5" customHeight="1">
      <c r="A17" s="362" t="s">
        <v>371</v>
      </c>
      <c r="B17" s="371">
        <v>309</v>
      </c>
      <c r="C17" s="374">
        <v>7</v>
      </c>
      <c r="D17" s="374">
        <v>17670411.399999999</v>
      </c>
      <c r="E17" s="374">
        <v>17359674.699999999</v>
      </c>
      <c r="F17" s="374">
        <v>11474911.199999999</v>
      </c>
      <c r="G17" s="374">
        <v>4250169.7</v>
      </c>
      <c r="H17" s="374">
        <v>499307.8</v>
      </c>
      <c r="I17" s="363">
        <v>433911.6</v>
      </c>
      <c r="J17" s="386">
        <v>5426816.2999999998</v>
      </c>
      <c r="K17" s="383">
        <v>1480838.5999999996</v>
      </c>
      <c r="L17" s="373">
        <v>5869564.7999999998</v>
      </c>
      <c r="M17" s="375">
        <v>4802712.2</v>
      </c>
    </row>
    <row r="18" spans="1:13" ht="16.5" customHeight="1">
      <c r="A18" s="362" t="s">
        <v>372</v>
      </c>
      <c r="B18" s="371">
        <v>208</v>
      </c>
      <c r="C18" s="374">
        <v>21</v>
      </c>
      <c r="D18" s="374">
        <v>2831244.1</v>
      </c>
      <c r="E18" s="374">
        <v>2803052.3</v>
      </c>
      <c r="F18" s="374">
        <v>2008218.5</v>
      </c>
      <c r="G18" s="374">
        <v>777855.6</v>
      </c>
      <c r="H18" s="374">
        <v>191392.3</v>
      </c>
      <c r="I18" s="363">
        <v>104631.4</v>
      </c>
      <c r="J18" s="386">
        <v>1539313.6</v>
      </c>
      <c r="K18" s="383">
        <v>508070.10000000009</v>
      </c>
      <c r="L18" s="373">
        <v>989268.8</v>
      </c>
      <c r="M18" s="375">
        <v>693053.4</v>
      </c>
    </row>
    <row r="19" spans="1:13" ht="16.5" customHeight="1">
      <c r="A19" s="362" t="s">
        <v>373</v>
      </c>
      <c r="B19" s="371">
        <v>178</v>
      </c>
      <c r="C19" s="374">
        <v>14</v>
      </c>
      <c r="D19" s="374">
        <v>2859522.6</v>
      </c>
      <c r="E19" s="374">
        <v>2857349.5</v>
      </c>
      <c r="F19" s="374">
        <v>1584390.2</v>
      </c>
      <c r="G19" s="374">
        <v>953852.1</v>
      </c>
      <c r="H19" s="374">
        <v>151003</v>
      </c>
      <c r="I19" s="363">
        <v>79354.8</v>
      </c>
      <c r="J19" s="386">
        <v>778561.1</v>
      </c>
      <c r="K19" s="383">
        <v>282350.09999999998</v>
      </c>
      <c r="L19" s="373">
        <v>983432.2</v>
      </c>
      <c r="M19" s="375">
        <v>757709.1</v>
      </c>
    </row>
    <row r="20" spans="1:13" ht="16.5" customHeight="1">
      <c r="A20" s="364" t="s">
        <v>374</v>
      </c>
      <c r="B20" s="376">
        <v>6</v>
      </c>
      <c r="C20" s="377">
        <v>1</v>
      </c>
      <c r="D20" s="377">
        <v>25005.7</v>
      </c>
      <c r="E20" s="377">
        <v>26537.599999999999</v>
      </c>
      <c r="F20" s="377">
        <v>57391.9</v>
      </c>
      <c r="G20" s="377">
        <v>21490.799999999999</v>
      </c>
      <c r="H20" s="377">
        <v>6293.9</v>
      </c>
      <c r="I20" s="365">
        <v>2588</v>
      </c>
      <c r="J20" s="387">
        <v>66384.3</v>
      </c>
      <c r="K20" s="384">
        <v>31414.5</v>
      </c>
      <c r="L20" s="379">
        <v>37430</v>
      </c>
      <c r="M20" s="378">
        <v>14733.5</v>
      </c>
    </row>
    <row r="21" spans="1:13" ht="18.75" customHeight="1">
      <c r="A21" s="356" t="s">
        <v>376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8" t="s">
        <v>10</v>
      </c>
    </row>
    <row r="22" spans="1:13" ht="37.5" customHeight="1">
      <c r="A22" s="427" t="s">
        <v>397</v>
      </c>
      <c r="B22" s="428" t="s">
        <v>117</v>
      </c>
      <c r="C22" s="428" t="s">
        <v>111</v>
      </c>
      <c r="D22" s="428" t="s">
        <v>112</v>
      </c>
      <c r="E22" s="430" t="s">
        <v>593</v>
      </c>
      <c r="F22" s="428" t="s">
        <v>11</v>
      </c>
      <c r="G22" s="428" t="s">
        <v>115</v>
      </c>
      <c r="H22" s="428" t="s">
        <v>6</v>
      </c>
      <c r="I22" s="428" t="s">
        <v>7</v>
      </c>
      <c r="J22" s="428" t="s">
        <v>8</v>
      </c>
      <c r="K22" s="428" t="s">
        <v>22</v>
      </c>
      <c r="L22" s="428" t="s">
        <v>9</v>
      </c>
      <c r="M22" s="429" t="s">
        <v>594</v>
      </c>
    </row>
    <row r="23" spans="1:13" ht="14.25" customHeight="1">
      <c r="A23" s="361" t="s">
        <v>359</v>
      </c>
      <c r="B23" s="370">
        <v>6697421.4000000004</v>
      </c>
      <c r="C23" s="367">
        <v>151570051.90000001</v>
      </c>
      <c r="D23" s="367">
        <v>133624266.7</v>
      </c>
      <c r="E23" s="367">
        <v>667695.6</v>
      </c>
      <c r="F23" s="367">
        <v>17278089.600000001</v>
      </c>
      <c r="G23" s="367">
        <v>2285736.4</v>
      </c>
      <c r="H23" s="367">
        <v>3252754.7</v>
      </c>
      <c r="I23" s="367">
        <v>1105501.8999999999</v>
      </c>
      <c r="J23" s="367">
        <v>10997631.300000001</v>
      </c>
      <c r="K23" s="367">
        <v>394940</v>
      </c>
      <c r="L23" s="367">
        <v>14483779.4</v>
      </c>
      <c r="M23" s="369">
        <v>868451</v>
      </c>
    </row>
    <row r="24" spans="1:13" ht="14.25" customHeight="1">
      <c r="A24" s="362" t="s">
        <v>360</v>
      </c>
      <c r="B24" s="373">
        <v>2771508.6999999997</v>
      </c>
      <c r="C24" s="371">
        <v>61300147.000000007</v>
      </c>
      <c r="D24" s="371">
        <v>54066209.300000004</v>
      </c>
      <c r="E24" s="371">
        <v>373920.4</v>
      </c>
      <c r="F24" s="371">
        <v>6860017.3000000026</v>
      </c>
      <c r="G24" s="371">
        <v>1154523.8999999999</v>
      </c>
      <c r="H24" s="371">
        <v>1419850.7000000002</v>
      </c>
      <c r="I24" s="371">
        <v>292373.7</v>
      </c>
      <c r="J24" s="371">
        <v>4165655.0999999996</v>
      </c>
      <c r="K24" s="371">
        <v>194408.6</v>
      </c>
      <c r="L24" s="371">
        <v>5781732.7000000002</v>
      </c>
      <c r="M24" s="372">
        <v>338536</v>
      </c>
    </row>
    <row r="25" spans="1:13" ht="14.25" customHeight="1">
      <c r="A25" s="362" t="s">
        <v>361</v>
      </c>
      <c r="B25" s="373">
        <v>57120.4</v>
      </c>
      <c r="C25" s="374">
        <v>1286302.6000000001</v>
      </c>
      <c r="D25" s="374">
        <v>1123831.6000000001</v>
      </c>
      <c r="E25" s="374">
        <v>7289.9</v>
      </c>
      <c r="F25" s="374">
        <v>155181.1</v>
      </c>
      <c r="G25" s="374">
        <v>36586.6</v>
      </c>
      <c r="H25" s="374">
        <v>53587.4</v>
      </c>
      <c r="I25" s="374">
        <v>25346.7</v>
      </c>
      <c r="J25" s="374">
        <v>43336.4</v>
      </c>
      <c r="K25" s="374">
        <v>3324.2</v>
      </c>
      <c r="L25" s="374">
        <v>67692.600000000006</v>
      </c>
      <c r="M25" s="375">
        <v>12342</v>
      </c>
    </row>
    <row r="26" spans="1:13" ht="14.25" customHeight="1">
      <c r="A26" s="362" t="s">
        <v>362</v>
      </c>
      <c r="B26" s="373">
        <v>188648.4</v>
      </c>
      <c r="C26" s="374">
        <v>3473205.9</v>
      </c>
      <c r="D26" s="374">
        <v>3024252.5</v>
      </c>
      <c r="E26" s="374">
        <v>16184.6</v>
      </c>
      <c r="F26" s="374">
        <v>432768.79999999993</v>
      </c>
      <c r="G26" s="374">
        <v>70037.100000000006</v>
      </c>
      <c r="H26" s="374">
        <v>183776.4</v>
      </c>
      <c r="I26" s="374">
        <v>26471.1</v>
      </c>
      <c r="J26" s="374">
        <v>133132.5</v>
      </c>
      <c r="K26" s="374">
        <v>65684.899999999994</v>
      </c>
      <c r="L26" s="374">
        <v>245679.8</v>
      </c>
      <c r="M26" s="375">
        <v>39821</v>
      </c>
    </row>
    <row r="27" spans="1:13" ht="14.25" customHeight="1">
      <c r="A27" s="362" t="s">
        <v>363</v>
      </c>
      <c r="B27" s="373">
        <v>155413.1</v>
      </c>
      <c r="C27" s="374">
        <v>9810134.9000000004</v>
      </c>
      <c r="D27" s="374">
        <v>8763915.4000000004</v>
      </c>
      <c r="E27" s="374">
        <v>8967.6</v>
      </c>
      <c r="F27" s="374">
        <v>1037251.9</v>
      </c>
      <c r="G27" s="374">
        <v>50836.3</v>
      </c>
      <c r="H27" s="374">
        <v>116338.2</v>
      </c>
      <c r="I27" s="374">
        <v>53960.6</v>
      </c>
      <c r="J27" s="374">
        <v>821955.8</v>
      </c>
      <c r="K27" s="374">
        <v>2643.4</v>
      </c>
      <c r="L27" s="374">
        <v>958905</v>
      </c>
      <c r="M27" s="375">
        <v>46674</v>
      </c>
    </row>
    <row r="28" spans="1:13" ht="14.25" customHeight="1">
      <c r="A28" s="362" t="s">
        <v>364</v>
      </c>
      <c r="B28" s="373">
        <v>290905.90000000002</v>
      </c>
      <c r="C28" s="374">
        <v>3072229.1</v>
      </c>
      <c r="D28" s="374">
        <v>2314104.9</v>
      </c>
      <c r="E28" s="374">
        <v>16391.5</v>
      </c>
      <c r="F28" s="374">
        <v>741732.70000000019</v>
      </c>
      <c r="G28" s="374">
        <v>259211</v>
      </c>
      <c r="H28" s="374">
        <v>156189.70000000001</v>
      </c>
      <c r="I28" s="374">
        <v>34782.699999999997</v>
      </c>
      <c r="J28" s="374">
        <v>307277</v>
      </c>
      <c r="K28" s="374">
        <v>11676.2</v>
      </c>
      <c r="L28" s="374">
        <v>471549.8</v>
      </c>
      <c r="M28" s="375">
        <v>29142</v>
      </c>
    </row>
    <row r="29" spans="1:13" ht="14.25" customHeight="1">
      <c r="A29" s="362" t="s">
        <v>365</v>
      </c>
      <c r="B29" s="373">
        <v>521930.4</v>
      </c>
      <c r="C29" s="374">
        <v>37892064.5</v>
      </c>
      <c r="D29" s="374">
        <v>34046123.200000003</v>
      </c>
      <c r="E29" s="374">
        <v>266496.40000000002</v>
      </c>
      <c r="F29" s="374">
        <v>3579444.8999999971</v>
      </c>
      <c r="G29" s="374">
        <v>433147.5</v>
      </c>
      <c r="H29" s="374">
        <v>628373.1</v>
      </c>
      <c r="I29" s="374">
        <v>69623.5</v>
      </c>
      <c r="J29" s="374">
        <v>2507985.4</v>
      </c>
      <c r="K29" s="374">
        <v>53695.5</v>
      </c>
      <c r="L29" s="374">
        <v>3496794.4</v>
      </c>
      <c r="M29" s="375">
        <v>168251</v>
      </c>
    </row>
    <row r="30" spans="1:13" ht="14.25" customHeight="1">
      <c r="A30" s="362" t="s">
        <v>366</v>
      </c>
      <c r="B30" s="373">
        <v>75915.600000000006</v>
      </c>
      <c r="C30" s="374">
        <v>367214.1</v>
      </c>
      <c r="D30" s="374">
        <v>277522</v>
      </c>
      <c r="E30" s="374">
        <v>2364.1999999999998</v>
      </c>
      <c r="F30" s="374">
        <v>87327.89999999998</v>
      </c>
      <c r="G30" s="374">
        <v>26793.3</v>
      </c>
      <c r="H30" s="374">
        <v>31609.599999999999</v>
      </c>
      <c r="I30" s="374">
        <v>7436</v>
      </c>
      <c r="J30" s="374">
        <v>27916.799999999999</v>
      </c>
      <c r="K30" s="374">
        <v>3188.1</v>
      </c>
      <c r="L30" s="374">
        <v>40221.199999999997</v>
      </c>
      <c r="M30" s="375">
        <v>5187</v>
      </c>
    </row>
    <row r="31" spans="1:13" ht="14.25" customHeight="1">
      <c r="A31" s="362" t="s">
        <v>367</v>
      </c>
      <c r="B31" s="373">
        <v>1026102.2</v>
      </c>
      <c r="C31" s="374">
        <v>29969432.899999999</v>
      </c>
      <c r="D31" s="374">
        <v>26633185.300000001</v>
      </c>
      <c r="E31" s="374">
        <v>109409.9</v>
      </c>
      <c r="F31" s="374">
        <v>3226837.6999999979</v>
      </c>
      <c r="G31" s="374">
        <v>296611</v>
      </c>
      <c r="H31" s="374">
        <v>400705.3</v>
      </c>
      <c r="I31" s="374">
        <v>221354.2</v>
      </c>
      <c r="J31" s="374">
        <v>2340461.1</v>
      </c>
      <c r="K31" s="374">
        <v>53679.8</v>
      </c>
      <c r="L31" s="374">
        <v>3042437.9</v>
      </c>
      <c r="M31" s="375">
        <v>159135</v>
      </c>
    </row>
    <row r="32" spans="1:13" ht="14.25" customHeight="1">
      <c r="A32" s="362" t="s">
        <v>368</v>
      </c>
      <c r="B32" s="373">
        <v>135349.1</v>
      </c>
      <c r="C32" s="374">
        <v>8571391.5</v>
      </c>
      <c r="D32" s="374">
        <v>7481930.7999999998</v>
      </c>
      <c r="E32" s="374">
        <v>21912.400000000001</v>
      </c>
      <c r="F32" s="374">
        <v>1067548.3000000003</v>
      </c>
      <c r="G32" s="374">
        <v>236217.60000000001</v>
      </c>
      <c r="H32" s="374">
        <v>177004.79999999999</v>
      </c>
      <c r="I32" s="374">
        <v>58944.5</v>
      </c>
      <c r="J32" s="374">
        <v>622766.6</v>
      </c>
      <c r="K32" s="374">
        <v>36910.1</v>
      </c>
      <c r="L32" s="374">
        <v>760786.1</v>
      </c>
      <c r="M32" s="375">
        <v>76811</v>
      </c>
    </row>
    <row r="33" spans="1:13" ht="14.25" customHeight="1">
      <c r="A33" s="362" t="s">
        <v>369</v>
      </c>
      <c r="B33" s="373">
        <v>695891.7</v>
      </c>
      <c r="C33" s="374">
        <v>14941914.300000001</v>
      </c>
      <c r="D33" s="374">
        <v>13184294.5</v>
      </c>
      <c r="E33" s="374">
        <v>30869.9</v>
      </c>
      <c r="F33" s="374">
        <v>1726749.9000000008</v>
      </c>
      <c r="G33" s="374">
        <v>156158.9</v>
      </c>
      <c r="H33" s="374">
        <v>303078.3</v>
      </c>
      <c r="I33" s="374">
        <v>111019.1</v>
      </c>
      <c r="J33" s="374">
        <v>1183551.7</v>
      </c>
      <c r="K33" s="374">
        <v>26880.400000000001</v>
      </c>
      <c r="L33" s="374">
        <v>1565350.8</v>
      </c>
      <c r="M33" s="375">
        <v>75949</v>
      </c>
    </row>
    <row r="34" spans="1:13" ht="14.25" customHeight="1">
      <c r="A34" s="362" t="s">
        <v>370</v>
      </c>
      <c r="B34" s="373">
        <v>655818.9</v>
      </c>
      <c r="C34" s="374">
        <v>14182212.300000001</v>
      </c>
      <c r="D34" s="374">
        <v>12711406.300000001</v>
      </c>
      <c r="E34" s="374">
        <v>20132.400000000001</v>
      </c>
      <c r="F34" s="374">
        <v>1450673.6</v>
      </c>
      <c r="G34" s="374">
        <v>65838.600000000006</v>
      </c>
      <c r="H34" s="374">
        <v>98872.4</v>
      </c>
      <c r="I34" s="374">
        <v>61604.9</v>
      </c>
      <c r="J34" s="374">
        <v>1233657.5</v>
      </c>
      <c r="K34" s="374">
        <v>49853.7</v>
      </c>
      <c r="L34" s="374">
        <v>1406816.5</v>
      </c>
      <c r="M34" s="375">
        <v>64602</v>
      </c>
    </row>
    <row r="35" spans="1:13" ht="14.25" customHeight="1">
      <c r="A35" s="362" t="s">
        <v>371</v>
      </c>
      <c r="B35" s="373">
        <v>949348.8</v>
      </c>
      <c r="C35" s="374">
        <v>17058797.300000001</v>
      </c>
      <c r="D35" s="374">
        <v>14592694.6</v>
      </c>
      <c r="E35" s="374">
        <v>95602.2</v>
      </c>
      <c r="F35" s="374">
        <v>2370500.5000000009</v>
      </c>
      <c r="G35" s="374">
        <v>300153.5</v>
      </c>
      <c r="H35" s="374">
        <v>680893.8</v>
      </c>
      <c r="I35" s="374">
        <v>302675</v>
      </c>
      <c r="J35" s="374">
        <v>1160456.2</v>
      </c>
      <c r="K35" s="374">
        <v>3426</v>
      </c>
      <c r="L35" s="374">
        <v>1512049.9</v>
      </c>
      <c r="M35" s="375">
        <v>92599</v>
      </c>
    </row>
    <row r="36" spans="1:13" ht="14.25" customHeight="1">
      <c r="A36" s="362" t="s">
        <v>372</v>
      </c>
      <c r="B36" s="373">
        <v>268554.40000000002</v>
      </c>
      <c r="C36" s="374">
        <v>2828090</v>
      </c>
      <c r="D36" s="374">
        <v>2508601.7999999998</v>
      </c>
      <c r="E36" s="374">
        <v>6887.3</v>
      </c>
      <c r="F36" s="374">
        <v>312600.9000000002</v>
      </c>
      <c r="G36" s="374">
        <v>51999.4</v>
      </c>
      <c r="H36" s="374">
        <v>76143.3</v>
      </c>
      <c r="I36" s="374">
        <v>30646.7</v>
      </c>
      <c r="J36" s="374">
        <v>160012.79999999999</v>
      </c>
      <c r="K36" s="374">
        <v>22949.9</v>
      </c>
      <c r="L36" s="374">
        <v>206742.5</v>
      </c>
      <c r="M36" s="375">
        <v>27719</v>
      </c>
    </row>
    <row r="37" spans="1:13" ht="14.25" customHeight="1">
      <c r="A37" s="362" t="s">
        <v>373</v>
      </c>
      <c r="B37" s="373">
        <v>172151.2</v>
      </c>
      <c r="C37" s="374">
        <v>2691016.2</v>
      </c>
      <c r="D37" s="374">
        <v>2420046.7999999998</v>
      </c>
      <c r="E37" s="374">
        <v>8856.2999999999993</v>
      </c>
      <c r="F37" s="374">
        <v>262113.10000000038</v>
      </c>
      <c r="G37" s="374">
        <v>23861.7</v>
      </c>
      <c r="H37" s="374">
        <v>95482.7</v>
      </c>
      <c r="I37" s="374">
        <v>25804.2</v>
      </c>
      <c r="J37" s="374">
        <v>130007.4</v>
      </c>
      <c r="K37" s="374">
        <v>6780.9</v>
      </c>
      <c r="L37" s="374">
        <v>205543.4</v>
      </c>
      <c r="M37" s="375">
        <v>32849</v>
      </c>
    </row>
    <row r="38" spans="1:13" ht="14.25" customHeight="1">
      <c r="A38" s="364" t="s">
        <v>374</v>
      </c>
      <c r="B38" s="379">
        <v>22696.400000000001</v>
      </c>
      <c r="C38" s="377">
        <v>27050.400000000001</v>
      </c>
      <c r="D38" s="377">
        <v>25897.3</v>
      </c>
      <c r="E38" s="377">
        <v>104.8</v>
      </c>
      <c r="F38" s="377">
        <v>1048.3000000000022</v>
      </c>
      <c r="G38" s="377">
        <v>371.8</v>
      </c>
      <c r="H38" s="377">
        <v>723.4</v>
      </c>
      <c r="I38" s="377">
        <v>1079.5999999999999</v>
      </c>
      <c r="J38" s="377">
        <v>1062.9000000000001</v>
      </c>
      <c r="K38" s="377">
        <v>50.6</v>
      </c>
      <c r="L38" s="377">
        <v>2319.6</v>
      </c>
      <c r="M38" s="378">
        <v>251</v>
      </c>
    </row>
  </sheetData>
  <mergeCells count="11">
    <mergeCell ref="A1:M1"/>
    <mergeCell ref="K3:K4"/>
    <mergeCell ref="L3:L4"/>
    <mergeCell ref="M3:M4"/>
    <mergeCell ref="G3:G4"/>
    <mergeCell ref="A3:A4"/>
    <mergeCell ref="B3:B4"/>
    <mergeCell ref="D3:D4"/>
    <mergeCell ref="E3:E4"/>
    <mergeCell ref="F3:F4"/>
    <mergeCell ref="J3:J4"/>
  </mergeCells>
  <phoneticPr fontId="3" type="noConversion"/>
  <pageMargins left="0.35433070866141736" right="0.15748031496062992" top="0.98425196850393704" bottom="0.98425196850393704" header="0.51181102362204722" footer="0.51181102362204722"/>
  <pageSetup paperSize="39" scale="75" orientation="landscape" horizontalDpi="180" verticalDpi="18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L15" sqref="L15"/>
    </sheetView>
  </sheetViews>
  <sheetFormatPr defaultRowHeight="12.75"/>
  <cols>
    <col min="1" max="1" width="10.28515625" customWidth="1"/>
    <col min="2" max="2" width="12.42578125" customWidth="1"/>
    <col min="3" max="3" width="13.28515625" customWidth="1"/>
    <col min="4" max="4" width="11.42578125" customWidth="1"/>
    <col min="5" max="5" width="11.7109375" customWidth="1"/>
    <col min="8" max="8" width="11.140625" customWidth="1"/>
  </cols>
  <sheetData>
    <row r="1" spans="1:8" ht="18.75">
      <c r="A1" s="479" t="s">
        <v>798</v>
      </c>
      <c r="B1" s="576"/>
      <c r="C1" s="576"/>
      <c r="D1" s="576"/>
      <c r="E1" s="576"/>
      <c r="F1" s="576"/>
      <c r="G1" s="576"/>
      <c r="H1" s="576"/>
    </row>
    <row r="2" spans="1:8">
      <c r="A2" s="389"/>
      <c r="B2" s="388"/>
      <c r="C2" s="388"/>
      <c r="D2" s="390"/>
      <c r="E2" s="390"/>
      <c r="F2" s="390"/>
      <c r="G2" s="390"/>
      <c r="H2" s="400" t="s">
        <v>122</v>
      </c>
    </row>
    <row r="3" spans="1:8" ht="35.25" customHeight="1">
      <c r="A3" s="391" t="s">
        <v>123</v>
      </c>
      <c r="B3" s="392" t="s">
        <v>352</v>
      </c>
      <c r="C3" s="392" t="s">
        <v>353</v>
      </c>
      <c r="D3" s="392" t="s">
        <v>380</v>
      </c>
      <c r="E3" s="392" t="s">
        <v>381</v>
      </c>
      <c r="F3" s="392" t="s">
        <v>121</v>
      </c>
      <c r="G3" s="392" t="s">
        <v>356</v>
      </c>
      <c r="H3" s="393" t="s">
        <v>357</v>
      </c>
    </row>
    <row r="4" spans="1:8" ht="24.95" customHeight="1">
      <c r="A4" s="394" t="s">
        <v>595</v>
      </c>
      <c r="B4" s="395">
        <v>17.16</v>
      </c>
      <c r="C4" s="395">
        <f>'14-15各县（市、区）规模以上工业企业主要财务成本指（万元）'!L23/'14-15各县（市、区）规模以上工业企业主要财务成本指（万元）'!D5*100</f>
        <v>9.4680344606926674</v>
      </c>
      <c r="D4" s="395">
        <f>'14-15各县（市、区）规模以上工业企业主要财务成本指（万元）'!L23/'14-15各县（市、区）规模以上工业企业主要财务成本指（万元）'!C23*100</f>
        <v>9.5558319195904424</v>
      </c>
      <c r="E4" s="395">
        <v>50.39</v>
      </c>
      <c r="F4" s="395">
        <v>3.63</v>
      </c>
      <c r="G4" s="395">
        <v>7.81</v>
      </c>
      <c r="H4" s="396">
        <v>99.05</v>
      </c>
    </row>
    <row r="5" spans="1:8" ht="24.95" customHeight="1">
      <c r="A5" s="394" t="s">
        <v>377</v>
      </c>
      <c r="B5" s="395">
        <v>5.74</v>
      </c>
      <c r="C5" s="395">
        <f>'14-15各县（市、区）规模以上工业企业主要财务成本指（万元）'!L25/'14-15各县（市、区）规模以上工业企业主要财务成本指（万元）'!D7*100</f>
        <v>5.13833227025785</v>
      </c>
      <c r="D5" s="395">
        <f>'14-15各县（市、区）规模以上工业企业主要财务成本指（万元）'!L25/'14-15各县（市、区）规模以上工业企业主要财务成本指（万元）'!C25*100</f>
        <v>5.2625719640153106</v>
      </c>
      <c r="E5" s="395">
        <v>68.89</v>
      </c>
      <c r="F5" s="395">
        <v>1.55</v>
      </c>
      <c r="G5" s="395">
        <v>3.47</v>
      </c>
      <c r="H5" s="396">
        <v>99.2</v>
      </c>
    </row>
    <row r="6" spans="1:8" ht="24.95" customHeight="1">
      <c r="A6" s="394" t="s">
        <v>378</v>
      </c>
      <c r="B6" s="395">
        <v>8.0299999999999994</v>
      </c>
      <c r="C6" s="395">
        <f>'14-15各县（市、区）规模以上工业企业主要财务成本指（万元）'!L26/'14-15各县（市、区）规模以上工业企业主要财务成本指（万元）'!D8*100</f>
        <v>7.3926414150745243</v>
      </c>
      <c r="D6" s="395">
        <f>'14-15各县（市、区）规模以上工业企业主要财务成本指（万元）'!L26/'14-15各县（市、区）规模以上工业企业主要财务成本指（万元）'!C26*100</f>
        <v>7.0735743020590869</v>
      </c>
      <c r="E6" s="395">
        <v>61.89</v>
      </c>
      <c r="F6" s="395">
        <v>1.86</v>
      </c>
      <c r="G6" s="395">
        <v>3.95</v>
      </c>
      <c r="H6" s="396">
        <v>103.16</v>
      </c>
    </row>
    <row r="7" spans="1:8" ht="24.95" customHeight="1">
      <c r="A7" s="394" t="s">
        <v>379</v>
      </c>
      <c r="B7" s="395">
        <v>23.79</v>
      </c>
      <c r="C7" s="395">
        <f>'14-15各县（市、区）规模以上工业企业主要财务成本指（万元）'!L27/'14-15各县（市、区）规模以上工业企业主要财务成本指（万元）'!D9*100</f>
        <v>8.8894614718342471</v>
      </c>
      <c r="D7" s="395">
        <f>'14-15各县（市、区）规模以上工业企业主要财务成本指（万元）'!L27/'14-15各县（市、区）规模以上工业企业主要财务成本指（万元）'!C27*100</f>
        <v>9.7746362284987534</v>
      </c>
      <c r="E7" s="395">
        <v>48.72</v>
      </c>
      <c r="F7" s="395">
        <v>4.87</v>
      </c>
      <c r="G7" s="395">
        <v>9.1199999999999992</v>
      </c>
      <c r="H7" s="396">
        <v>99.37</v>
      </c>
    </row>
    <row r="8" spans="1:8" ht="24.95" customHeight="1">
      <c r="A8" s="394" t="s">
        <v>382</v>
      </c>
      <c r="B8" s="395">
        <v>11.44</v>
      </c>
      <c r="C8" s="395">
        <f>'14-15各县（市、区）规模以上工业企业主要财务成本指（万元）'!L28/'14-15各县（市、区）规模以上工业企业主要财务成本指（万元）'!D10*100</f>
        <v>14.636276502364526</v>
      </c>
      <c r="D8" s="395">
        <f>'14-15各县（市、区）规模以上工业企业主要财务成本指（万元）'!L28/'14-15各县（市、区）规模以上工业企业主要财务成本指（万元）'!C28*100</f>
        <v>15.348783721891051</v>
      </c>
      <c r="E8" s="395">
        <v>45.36</v>
      </c>
      <c r="F8" s="395">
        <v>1.1399999999999999</v>
      </c>
      <c r="G8" s="395">
        <v>11.11</v>
      </c>
      <c r="H8" s="396">
        <v>97.75</v>
      </c>
    </row>
    <row r="9" spans="1:8" ht="24.95" customHeight="1">
      <c r="A9" s="394" t="s">
        <v>383</v>
      </c>
      <c r="B9" s="395">
        <v>20.8</v>
      </c>
      <c r="C9" s="395">
        <f>'14-15各县（市、区）规模以上工业企业主要财务成本指（万元）'!L29/'14-15各县（市、区）规模以上工业企业主要财务成本指（万元）'!D11*100</f>
        <v>9.1587823562700486</v>
      </c>
      <c r="D9" s="395">
        <f>'14-15各县（市、区）规模以上工业企业主要财务成本指（万元）'!L29/'14-15各县（市、区）规模以上工业企业主要财务成本指（万元）'!C29*100</f>
        <v>9.2283026700748909</v>
      </c>
      <c r="E9" s="395">
        <v>58.72</v>
      </c>
      <c r="F9" s="395">
        <v>3.31</v>
      </c>
      <c r="G9" s="395">
        <v>7.11</v>
      </c>
      <c r="H9" s="396">
        <v>99.5</v>
      </c>
    </row>
    <row r="10" spans="1:8" ht="24.95" customHeight="1">
      <c r="A10" s="394" t="s">
        <v>384</v>
      </c>
      <c r="B10" s="395">
        <v>5.92</v>
      </c>
      <c r="C10" s="395">
        <f>'14-15各县（市、区）规模以上工业企业主要财务成本指（万元）'!L30/'14-15各县（市、区）规模以上工业企业主要财务成本指（万元）'!D12*100</f>
        <v>11.031472218770991</v>
      </c>
      <c r="D10" s="395">
        <f>'14-15各县（市、区）规模以上工业企业主要财务成本指（万元）'!L30/'14-15各县（市、区）规模以上工业企业主要财务成本指（万元）'!C30*100</f>
        <v>10.953065255391882</v>
      </c>
      <c r="E10" s="395">
        <v>61.85</v>
      </c>
      <c r="F10" s="395">
        <v>0.87</v>
      </c>
      <c r="G10" s="395">
        <v>8.11</v>
      </c>
      <c r="H10" s="396">
        <v>97.2</v>
      </c>
    </row>
    <row r="11" spans="1:8" ht="24.95" customHeight="1">
      <c r="A11" s="394" t="s">
        <v>385</v>
      </c>
      <c r="B11" s="395">
        <v>19.600000000000001</v>
      </c>
      <c r="C11" s="395">
        <f>'14-15各县（市、区）规模以上工业企业主要财务成本指（万元）'!L31/'14-15各县（市、区）规模以上工业企业主要财务成本指（万元）'!D13*100</f>
        <v>9.9001185692337117</v>
      </c>
      <c r="D11" s="395">
        <f>'14-15各县（市、区）规模以上工业企业主要财务成本指（万元）'!L31/'14-15各县（市、区）规模以上工业企业主要财务成本指（万元）'!C31*100</f>
        <v>10.151803372962723</v>
      </c>
      <c r="E11" s="395">
        <v>38.83</v>
      </c>
      <c r="F11" s="395">
        <v>4.82</v>
      </c>
      <c r="G11" s="395">
        <v>8.48</v>
      </c>
      <c r="H11" s="396">
        <v>97.65</v>
      </c>
    </row>
    <row r="12" spans="1:8" ht="24.95" customHeight="1">
      <c r="A12" s="394" t="s">
        <v>386</v>
      </c>
      <c r="B12" s="395">
        <v>15.81</v>
      </c>
      <c r="C12" s="395">
        <f>'14-15各县（市、区）规模以上工业企业主要财务成本指（万元）'!L32/'14-15各县（市、区）规模以上工业企业主要财务成本指（万元）'!D14*100</f>
        <v>8.9480924119131071</v>
      </c>
      <c r="D12" s="395">
        <f>'14-15各县（市、区）规模以上工业企业主要财务成本指（万元）'!L32/'14-15各县（市、区）规模以上工业企业主要财务成本指（万元）'!C32*100</f>
        <v>8.8758762214979914</v>
      </c>
      <c r="E12" s="395">
        <v>38.49</v>
      </c>
      <c r="F12" s="395">
        <v>3.39</v>
      </c>
      <c r="G12" s="395">
        <v>7.8</v>
      </c>
      <c r="H12" s="396">
        <v>99.84</v>
      </c>
    </row>
    <row r="13" spans="1:8" ht="24.95" customHeight="1">
      <c r="A13" s="394" t="s">
        <v>387</v>
      </c>
      <c r="B13" s="395">
        <v>23.39</v>
      </c>
      <c r="C13" s="395">
        <f>'14-15各县（市、区）规模以上工业企业主要财务成本指（万元）'!L33/'14-15各县（市、区）规模以上工业企业主要财务成本指（万元）'!D15*100</f>
        <v>10.372391697834187</v>
      </c>
      <c r="D13" s="395">
        <f>'14-15各县（市、区）规模以上工业企业主要财务成本指（万元）'!L33/'14-15各县（市、区）规模以上工业企业主要财务成本指（万元）'!C33*100</f>
        <v>10.476239982182202</v>
      </c>
      <c r="E13" s="395">
        <v>45.94</v>
      </c>
      <c r="F13" s="395">
        <v>7.87</v>
      </c>
      <c r="G13" s="395">
        <v>8.57</v>
      </c>
      <c r="H13" s="396">
        <v>100.01</v>
      </c>
    </row>
    <row r="14" spans="1:8" ht="24.95" customHeight="1">
      <c r="A14" s="394" t="s">
        <v>388</v>
      </c>
      <c r="B14" s="395">
        <v>22.52</v>
      </c>
      <c r="C14" s="395">
        <f>'14-15各县（市、区）规模以上工业企业主要财务成本指（万元）'!L34/'14-15各县（市、区）规模以上工业企业主要财务成本指（万元）'!D16*100</f>
        <v>10.100000099792689</v>
      </c>
      <c r="D14" s="395">
        <f>'14-15各县（市、区）规模以上工业企业主要财务成本指（万元）'!L34/'14-15各县（市、区）规模以上工业企业主要财务成本指（万元）'!C34*100</f>
        <v>9.9195842668354359</v>
      </c>
      <c r="E14" s="395">
        <v>37.590000000000003</v>
      </c>
      <c r="F14" s="395">
        <v>6.66</v>
      </c>
      <c r="G14" s="395">
        <v>9.5299999999999994</v>
      </c>
      <c r="H14" s="396">
        <v>99.1</v>
      </c>
    </row>
    <row r="15" spans="1:8" ht="24.95" customHeight="1">
      <c r="A15" s="394" t="s">
        <v>389</v>
      </c>
      <c r="B15" s="395">
        <v>15.63</v>
      </c>
      <c r="C15" s="395">
        <f>'14-15各县（市、区）规模以上工业企业主要财务成本指（万元）'!L35/'14-15各县（市、区）规模以上工业企业主要财务成本指（万元）'!D17*100</f>
        <v>8.5569592341240011</v>
      </c>
      <c r="D15" s="395">
        <f>'14-15各县（市、区）规模以上工业企业主要财务成本指（万元）'!L35/'14-15各县（市、区）规模以上工业企业主要财务成本指（万元）'!C35*100</f>
        <v>8.863754421889988</v>
      </c>
      <c r="E15" s="395">
        <v>51.15</v>
      </c>
      <c r="F15" s="395">
        <v>4.04</v>
      </c>
      <c r="G15" s="395">
        <v>7.27</v>
      </c>
      <c r="H15" s="396">
        <v>98.24</v>
      </c>
    </row>
    <row r="16" spans="1:8" ht="24.95" customHeight="1">
      <c r="A16" s="394" t="s">
        <v>390</v>
      </c>
      <c r="B16" s="395">
        <v>11.69</v>
      </c>
      <c r="C16" s="395">
        <f>'14-15各县（市、区）规模以上工业企业主要财务成本指（万元）'!L36/'14-15各县（市、区）规模以上工业企业主要财务成本指（万元）'!D18*100</f>
        <v>7.3021785723103143</v>
      </c>
      <c r="D16" s="395">
        <f>'14-15各县（市、区）规模以上工业企业主要财务成本指（万元）'!L36/'14-15各县（市、区）规模以上工业企业主要财务成本指（万元）'!C36*100</f>
        <v>7.3103225144885782</v>
      </c>
      <c r="E16" s="395">
        <v>49.26</v>
      </c>
      <c r="F16" s="395">
        <v>3.65</v>
      </c>
      <c r="G16" s="395">
        <v>5.99</v>
      </c>
      <c r="H16" s="396">
        <v>99</v>
      </c>
    </row>
    <row r="17" spans="1:8" ht="24.95" customHeight="1">
      <c r="A17" s="394" t="s">
        <v>391</v>
      </c>
      <c r="B17" s="395">
        <v>13.7</v>
      </c>
      <c r="C17" s="395">
        <f>'14-15各县（市、区）规模以上工业企业主要财务成本指（万元）'!L37/'14-15各县（市、区）规模以上工业企业主要财务成本指（万元）'!D19*100</f>
        <v>7.1880320162533415</v>
      </c>
      <c r="D17" s="395">
        <f>'14-15各县（市、区）规模以上工业企业主要财务成本指（万元）'!L37/'14-15各县（市、区）规模以上工业企业主要财务成本指（万元）'!C37*100</f>
        <v>7.6381331334980445</v>
      </c>
      <c r="E17" s="395">
        <v>62.07</v>
      </c>
      <c r="F17" s="395">
        <v>2.82</v>
      </c>
      <c r="G17" s="395">
        <v>5.07</v>
      </c>
      <c r="H17" s="396">
        <v>99.92</v>
      </c>
    </row>
    <row r="18" spans="1:8" ht="24.95" customHeight="1">
      <c r="A18" s="397" t="s">
        <v>392</v>
      </c>
      <c r="B18" s="398">
        <v>6.06</v>
      </c>
      <c r="C18" s="398">
        <f>'14-15各县（市、区）规模以上工业企业主要财务成本指（万元）'!L38/'14-15各县（市、区）规模以上工业企业主要财务成本指（万元）'!D20*100</f>
        <v>9.2762850070183998</v>
      </c>
      <c r="D18" s="398">
        <f>'14-15各县（市、区）规模以上工业企业主要财务成本指（万元）'!L38/'14-15各县（市、区）规模以上工业企业主要财务成本指（万元）'!C38*100</f>
        <v>8.5751042498447347</v>
      </c>
      <c r="E18" s="398">
        <v>65.22</v>
      </c>
      <c r="F18" s="398">
        <v>1.27</v>
      </c>
      <c r="G18" s="398">
        <v>3.76</v>
      </c>
      <c r="H18" s="399">
        <v>106.13</v>
      </c>
    </row>
  </sheetData>
  <mergeCells count="1">
    <mergeCell ref="A1:H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3"/>
  <sheetViews>
    <sheetView workbookViewId="0">
      <selection activeCell="K53" sqref="K53"/>
    </sheetView>
  </sheetViews>
  <sheetFormatPr defaultColWidth="10.28515625" defaultRowHeight="11.25"/>
  <cols>
    <col min="1" max="1" width="12.7109375" style="19" customWidth="1"/>
    <col min="2" max="2" width="15.42578125" style="19" customWidth="1"/>
    <col min="3" max="5" width="15.5703125" style="19" customWidth="1"/>
    <col min="6" max="6" width="15.7109375" style="19" customWidth="1"/>
    <col min="7" max="7" width="0.28515625" style="19" customWidth="1"/>
    <col min="8" max="8" width="10.28515625" style="19" hidden="1" customWidth="1"/>
    <col min="9" max="16384" width="10.28515625" style="19"/>
  </cols>
  <sheetData>
    <row r="1" spans="1:6" ht="24.4" customHeight="1">
      <c r="A1" s="483" t="s">
        <v>399</v>
      </c>
      <c r="B1" s="483"/>
      <c r="C1" s="483"/>
      <c r="D1" s="483"/>
      <c r="E1" s="483"/>
      <c r="F1" s="483"/>
    </row>
    <row r="2" spans="1:6" ht="17.25" customHeight="1">
      <c r="A2" s="401" t="s">
        <v>393</v>
      </c>
      <c r="B2" s="21"/>
      <c r="C2" s="21"/>
      <c r="D2" s="21"/>
      <c r="E2" s="21"/>
      <c r="F2" s="21"/>
    </row>
    <row r="3" spans="1:6" ht="15" customHeight="1">
      <c r="A3" s="484" t="s">
        <v>125</v>
      </c>
      <c r="B3" s="486" t="s">
        <v>133</v>
      </c>
      <c r="C3" s="488"/>
      <c r="D3" s="489"/>
      <c r="E3" s="490" t="s">
        <v>134</v>
      </c>
      <c r="F3" s="491"/>
    </row>
    <row r="4" spans="1:6" ht="22.5" customHeight="1">
      <c r="A4" s="485"/>
      <c r="B4" s="487"/>
      <c r="C4" s="43" t="s">
        <v>301</v>
      </c>
      <c r="D4" s="43" t="s">
        <v>302</v>
      </c>
      <c r="E4" s="24" t="s">
        <v>131</v>
      </c>
      <c r="F4" s="25" t="s">
        <v>132</v>
      </c>
    </row>
    <row r="5" spans="1:6" ht="15" customHeight="1">
      <c r="A5" s="26">
        <v>1949</v>
      </c>
      <c r="B5" s="44">
        <v>56.933744221879813</v>
      </c>
      <c r="C5" s="44">
        <v>48.485730926033781</v>
      </c>
      <c r="D5" s="44">
        <v>15.849056603773585</v>
      </c>
      <c r="E5" s="44">
        <v>52.472821926198129</v>
      </c>
      <c r="F5" s="45">
        <v>80.111376292760539</v>
      </c>
    </row>
    <row r="6" spans="1:6" ht="15" customHeight="1">
      <c r="A6" s="27">
        <v>1952</v>
      </c>
      <c r="B6" s="46">
        <v>100</v>
      </c>
      <c r="C6" s="46">
        <v>100</v>
      </c>
      <c r="D6" s="46">
        <v>100</v>
      </c>
      <c r="E6" s="46">
        <v>100</v>
      </c>
      <c r="F6" s="47">
        <v>100</v>
      </c>
    </row>
    <row r="7" spans="1:6" ht="15" customHeight="1">
      <c r="A7" s="27">
        <v>1955</v>
      </c>
      <c r="B7" s="46">
        <v>206.35593220338984</v>
      </c>
      <c r="C7" s="46">
        <v>279.44088526499706</v>
      </c>
      <c r="D7" s="46">
        <v>1453.5849056603772</v>
      </c>
      <c r="E7" s="46">
        <v>206.4155565763283</v>
      </c>
      <c r="F7" s="47">
        <v>206.04614160700078</v>
      </c>
    </row>
    <row r="8" spans="1:6" ht="15" customHeight="1">
      <c r="A8" s="27">
        <v>1957</v>
      </c>
      <c r="B8" s="46">
        <v>308.35901386748844</v>
      </c>
      <c r="C8" s="46">
        <v>446.18520675596972</v>
      </c>
      <c r="D8" s="46">
        <v>2381.8867924528304</v>
      </c>
      <c r="E8" s="46">
        <v>264.66084826213444</v>
      </c>
      <c r="F8" s="47">
        <v>535.40175019888625</v>
      </c>
    </row>
    <row r="9" spans="1:6" ht="15" customHeight="1">
      <c r="A9" s="27">
        <v>1962</v>
      </c>
      <c r="B9" s="46">
        <v>366.71802773497689</v>
      </c>
      <c r="C9" s="46">
        <v>630.05241700640659</v>
      </c>
      <c r="D9" s="46">
        <v>2612.8301886792451</v>
      </c>
      <c r="E9" s="46">
        <v>281.54953299647832</v>
      </c>
      <c r="F9" s="47">
        <v>809.22832140015919</v>
      </c>
    </row>
    <row r="10" spans="1:6" ht="15" customHeight="1">
      <c r="A10" s="27">
        <v>1965</v>
      </c>
      <c r="B10" s="46">
        <v>546.19928094504371</v>
      </c>
      <c r="C10" s="46">
        <v>936.89574839836928</v>
      </c>
      <c r="D10" s="46">
        <v>3911.3207547169814</v>
      </c>
      <c r="E10" s="46">
        <v>467.67723166436997</v>
      </c>
      <c r="F10" s="47">
        <v>954.17661097852022</v>
      </c>
    </row>
    <row r="11" spans="1:6" ht="15" customHeight="1">
      <c r="A11" s="27">
        <v>1970</v>
      </c>
      <c r="B11" s="46">
        <v>1058.7827426810477</v>
      </c>
      <c r="C11" s="46">
        <v>1733.6633663366335</v>
      </c>
      <c r="D11" s="46">
        <v>8650.566037735849</v>
      </c>
      <c r="E11" s="46">
        <v>737.14591946103201</v>
      </c>
      <c r="F11" s="47">
        <v>2729.9124900556885</v>
      </c>
    </row>
    <row r="12" spans="1:6" ht="15" customHeight="1">
      <c r="A12" s="27">
        <v>1975</v>
      </c>
      <c r="B12" s="46">
        <v>2286.9671289162811</v>
      </c>
      <c r="C12" s="46">
        <v>3377.6062900407687</v>
      </c>
      <c r="D12" s="46">
        <v>23442.264150943396</v>
      </c>
      <c r="E12" s="46">
        <v>1445.8735262593784</v>
      </c>
      <c r="F12" s="47">
        <v>6657.0405727923626</v>
      </c>
    </row>
    <row r="13" spans="1:6" ht="15" customHeight="1">
      <c r="A13" s="27">
        <v>1976</v>
      </c>
      <c r="B13" s="46">
        <v>2995.5444273240882</v>
      </c>
      <c r="C13" s="46">
        <v>4339.2836342457776</v>
      </c>
      <c r="D13" s="46">
        <v>31804.528301886792</v>
      </c>
      <c r="E13" s="46">
        <v>1819.9203797274536</v>
      </c>
      <c r="F13" s="47">
        <v>9103.7390612569616</v>
      </c>
    </row>
    <row r="14" spans="1:6" ht="15" customHeight="1">
      <c r="A14" s="27">
        <v>1977</v>
      </c>
      <c r="B14" s="46">
        <v>3733.6414997431943</v>
      </c>
      <c r="C14" s="46">
        <v>5183.4595224228306</v>
      </c>
      <c r="D14" s="46">
        <v>42556.981132075467</v>
      </c>
      <c r="E14" s="46">
        <v>2223.4420456285411</v>
      </c>
      <c r="F14" s="47">
        <v>11580.190930787589</v>
      </c>
    </row>
    <row r="15" spans="1:6" ht="15" customHeight="1">
      <c r="A15" s="27">
        <v>1978</v>
      </c>
      <c r="B15" s="46">
        <v>4192.3857216230099</v>
      </c>
      <c r="C15" s="46">
        <v>5732.6732673267334</v>
      </c>
      <c r="D15" s="46">
        <v>48921.886792452831</v>
      </c>
      <c r="E15" s="46">
        <v>2537.942122186495</v>
      </c>
      <c r="F15" s="47">
        <v>12788.385043754972</v>
      </c>
    </row>
    <row r="16" spans="1:6" ht="15" customHeight="1">
      <c r="A16" s="27">
        <v>1979</v>
      </c>
      <c r="B16" s="46">
        <v>4323.497688751926</v>
      </c>
      <c r="C16" s="46">
        <v>5970.6464764123475</v>
      </c>
      <c r="D16" s="46">
        <v>49691.32075471698</v>
      </c>
      <c r="E16" s="46">
        <v>2702.8173327208697</v>
      </c>
      <c r="F16" s="47">
        <v>12744.073190135243</v>
      </c>
    </row>
    <row r="17" spans="1:6" ht="15" customHeight="1">
      <c r="A17" s="27">
        <v>1980</v>
      </c>
      <c r="B17" s="46">
        <v>4795.454545454545</v>
      </c>
      <c r="C17" s="46">
        <v>6240.15725101922</v>
      </c>
      <c r="D17" s="46">
        <v>58778.867924528298</v>
      </c>
      <c r="E17" s="46">
        <v>3170.4945643852398</v>
      </c>
      <c r="F17" s="47">
        <v>13238.265712012728</v>
      </c>
    </row>
    <row r="18" spans="1:6" ht="15" customHeight="1">
      <c r="A18" s="27">
        <v>1981</v>
      </c>
      <c r="B18" s="46">
        <v>5225.9116589625064</v>
      </c>
      <c r="C18" s="46">
        <v>6630.6639487478169</v>
      </c>
      <c r="D18" s="46">
        <v>65378.867924528298</v>
      </c>
      <c r="E18" s="46">
        <v>3691.5020670647677</v>
      </c>
      <c r="F18" s="47">
        <v>13198.249801113763</v>
      </c>
    </row>
    <row r="19" spans="1:6" ht="15" customHeight="1">
      <c r="A19" s="27">
        <v>1982</v>
      </c>
      <c r="B19" s="46">
        <v>5454.2886492039033</v>
      </c>
      <c r="C19" s="46">
        <v>6922.8013977868368</v>
      </c>
      <c r="D19" s="46">
        <v>68165.283018867922</v>
      </c>
      <c r="E19" s="46">
        <v>3727.4077476649823</v>
      </c>
      <c r="F19" s="47">
        <v>14426.650755767701</v>
      </c>
    </row>
    <row r="20" spans="1:6" ht="15" customHeight="1">
      <c r="A20" s="27">
        <v>1983</v>
      </c>
      <c r="B20" s="46">
        <v>5866.0888546481765</v>
      </c>
      <c r="C20" s="46">
        <v>7336.0803727431576</v>
      </c>
      <c r="D20" s="46">
        <v>74545.660377358494</v>
      </c>
      <c r="E20" s="46">
        <v>3942.6734037666515</v>
      </c>
      <c r="F20" s="47">
        <v>15859.586316626888</v>
      </c>
    </row>
    <row r="21" spans="1:6" ht="15" customHeight="1">
      <c r="A21" s="27">
        <v>1984</v>
      </c>
      <c r="B21" s="46">
        <v>6729.8407806882378</v>
      </c>
      <c r="C21" s="46">
        <v>8650.3785672684917</v>
      </c>
      <c r="D21" s="46">
        <v>84133.207547169804</v>
      </c>
      <c r="E21" s="46">
        <v>4659.041494411269</v>
      </c>
      <c r="F21" s="47">
        <v>17489.10103420843</v>
      </c>
    </row>
    <row r="22" spans="1:6" ht="15" customHeight="1">
      <c r="A22" s="27">
        <v>1985</v>
      </c>
      <c r="B22" s="46">
        <v>8275.6676938880337</v>
      </c>
      <c r="C22" s="46">
        <v>11195.923121723938</v>
      </c>
      <c r="D22" s="46">
        <v>96256.226415094337</v>
      </c>
      <c r="E22" s="46">
        <v>5357.1122339611084</v>
      </c>
      <c r="F22" s="47">
        <v>23439.618138424823</v>
      </c>
    </row>
    <row r="23" spans="1:6" ht="15" customHeight="1">
      <c r="A23" s="27">
        <v>1986</v>
      </c>
      <c r="B23" s="46">
        <v>9737.3651771956866</v>
      </c>
      <c r="C23" s="46">
        <v>12394.4670937682</v>
      </c>
      <c r="D23" s="46">
        <v>121412.0754716981</v>
      </c>
      <c r="E23" s="46">
        <v>6421.2371765426424</v>
      </c>
      <c r="F23" s="47">
        <v>26966.984884645983</v>
      </c>
    </row>
    <row r="24" spans="1:6" ht="15" customHeight="1">
      <c r="A24" s="27">
        <v>1987</v>
      </c>
      <c r="B24" s="46">
        <v>11419.619928094504</v>
      </c>
      <c r="C24" s="46">
        <v>14020.471753057658</v>
      </c>
      <c r="D24" s="46">
        <v>150319.62264150943</v>
      </c>
      <c r="E24" s="46">
        <v>7443.7452151278521</v>
      </c>
      <c r="F24" s="47">
        <v>32077.088305489258</v>
      </c>
    </row>
    <row r="25" spans="1:6" ht="15" customHeight="1">
      <c r="A25" s="27">
        <v>1988</v>
      </c>
      <c r="B25" s="46">
        <v>15106.343091936313</v>
      </c>
      <c r="C25" s="46">
        <v>17962.405358182878</v>
      </c>
      <c r="D25" s="46">
        <v>178212.83018867925</v>
      </c>
      <c r="E25" s="46">
        <v>9693.7834941050369</v>
      </c>
      <c r="F25" s="47">
        <v>43228.400954653938</v>
      </c>
    </row>
    <row r="26" spans="1:6" ht="15" customHeight="1">
      <c r="A26" s="27">
        <v>1989</v>
      </c>
      <c r="B26" s="46">
        <v>17441.281458654339</v>
      </c>
      <c r="C26" s="46">
        <v>19719.860221316248</v>
      </c>
      <c r="D26" s="46">
        <v>248299.62264150946</v>
      </c>
      <c r="E26" s="46">
        <v>10986.112387077017</v>
      </c>
      <c r="F26" s="47">
        <v>50980.429594272078</v>
      </c>
    </row>
    <row r="27" spans="1:6" ht="15" customHeight="1">
      <c r="A27" s="27">
        <v>1990</v>
      </c>
      <c r="B27" s="46">
        <v>19465.806368772472</v>
      </c>
      <c r="C27" s="46">
        <v>21178.04309842749</v>
      </c>
      <c r="D27" s="46">
        <v>286411.32075471699</v>
      </c>
      <c r="E27" s="46">
        <v>12258.674016230287</v>
      </c>
      <c r="F27" s="47">
        <v>56911.933174224338</v>
      </c>
    </row>
    <row r="28" spans="1:6" ht="15" customHeight="1">
      <c r="A28" s="27">
        <v>1991</v>
      </c>
      <c r="B28" s="46">
        <v>23016.961992809451</v>
      </c>
      <c r="C28" s="46">
        <v>23900.815375655213</v>
      </c>
      <c r="D28" s="46">
        <v>341794.71698113205</v>
      </c>
      <c r="E28" s="46">
        <v>14324.207625172256</v>
      </c>
      <c r="F28" s="47">
        <v>68181.941129673825</v>
      </c>
    </row>
    <row r="29" spans="1:6" ht="15" customHeight="1">
      <c r="A29" s="27">
        <v>1992</v>
      </c>
      <c r="B29" s="46">
        <v>29339.676425269648</v>
      </c>
      <c r="C29" s="46">
        <v>29277.751892836342</v>
      </c>
      <c r="D29" s="46">
        <v>450513.20754716982</v>
      </c>
      <c r="E29" s="46">
        <v>17031.128464247435</v>
      </c>
      <c r="F29" s="47">
        <v>93291.249005568825</v>
      </c>
    </row>
    <row r="30" spans="1:6" ht="15" customHeight="1">
      <c r="A30" s="27">
        <v>1993</v>
      </c>
      <c r="B30" s="46">
        <v>43523.998459167953</v>
      </c>
      <c r="C30" s="46">
        <v>33305.824111822949</v>
      </c>
      <c r="D30" s="46">
        <v>688449.05660377361</v>
      </c>
      <c r="E30" s="46">
        <v>23656.116980554278</v>
      </c>
      <c r="F30" s="47">
        <v>146751.63086714398</v>
      </c>
    </row>
    <row r="31" spans="1:6" ht="15" customHeight="1">
      <c r="A31" s="27">
        <v>1994</v>
      </c>
      <c r="B31" s="46">
        <v>50292.205957883925</v>
      </c>
      <c r="C31" s="46">
        <v>33430.023296447289</v>
      </c>
      <c r="D31" s="46">
        <v>811990.5660377359</v>
      </c>
      <c r="E31" s="46">
        <v>27813.657939059867</v>
      </c>
      <c r="F31" s="47">
        <v>167084.08910103422</v>
      </c>
    </row>
    <row r="32" spans="1:6" ht="15" customHeight="1">
      <c r="A32" s="27">
        <v>1995</v>
      </c>
      <c r="B32" s="46">
        <v>58931.972265023112</v>
      </c>
      <c r="C32" s="46">
        <v>37139.108910891089</v>
      </c>
      <c r="D32" s="46">
        <v>885312.83018867928</v>
      </c>
      <c r="E32" s="46">
        <v>31036.150666054204</v>
      </c>
      <c r="F32" s="47">
        <v>203870.40572792361</v>
      </c>
    </row>
    <row r="33" spans="1:8" ht="15" customHeight="1">
      <c r="A33" s="27">
        <v>1996</v>
      </c>
      <c r="B33" s="46">
        <v>69155.508474576272</v>
      </c>
      <c r="C33" s="46">
        <v>34999.2137449039</v>
      </c>
      <c r="D33" s="46">
        <v>1053207.5471698113</v>
      </c>
      <c r="E33" s="46">
        <v>36907.288317256163</v>
      </c>
      <c r="F33" s="47">
        <v>236707.7167859984</v>
      </c>
    </row>
    <row r="34" spans="1:8" ht="15" customHeight="1">
      <c r="A34" s="27">
        <v>1997</v>
      </c>
      <c r="B34" s="46">
        <v>76335.20801232665</v>
      </c>
      <c r="C34" s="46">
        <v>37094.467093768202</v>
      </c>
      <c r="D34" s="46">
        <v>1125258.8679245284</v>
      </c>
      <c r="E34" s="46">
        <v>38638.079926504368</v>
      </c>
      <c r="F34" s="47">
        <v>272198.32935560856</v>
      </c>
    </row>
    <row r="35" spans="1:8" ht="15" customHeight="1">
      <c r="A35" s="27">
        <v>1998</v>
      </c>
      <c r="B35" s="46">
        <v>78553.248587570619</v>
      </c>
      <c r="C35" s="46">
        <v>35610.163075131044</v>
      </c>
      <c r="D35" s="46">
        <v>1187010.5660377357</v>
      </c>
      <c r="E35" s="46">
        <v>39731.174399020056</v>
      </c>
      <c r="F35" s="47">
        <v>280261.25696101831</v>
      </c>
    </row>
    <row r="36" spans="1:8" ht="15" customHeight="1">
      <c r="A36" s="27">
        <v>1999</v>
      </c>
      <c r="B36" s="46">
        <v>103190.84488957371</v>
      </c>
      <c r="C36" s="46">
        <v>34055.736750145603</v>
      </c>
      <c r="D36" s="46">
        <v>1511815.4716981133</v>
      </c>
      <c r="E36" s="46">
        <v>54341.325983769719</v>
      </c>
      <c r="F36" s="47">
        <v>356998.48846459825</v>
      </c>
    </row>
    <row r="37" spans="1:8" ht="15" customHeight="1">
      <c r="A37" s="27">
        <v>2000</v>
      </c>
      <c r="B37" s="46">
        <v>117578.38983050847</v>
      </c>
      <c r="C37" s="46">
        <v>38607.775189283631</v>
      </c>
      <c r="D37" s="46">
        <v>1644941.1320754716</v>
      </c>
      <c r="E37" s="46">
        <v>61024.039197672639</v>
      </c>
      <c r="F37" s="47">
        <v>411418.05887032615</v>
      </c>
    </row>
    <row r="38" spans="1:8" ht="15" customHeight="1">
      <c r="A38" s="27">
        <v>2001</v>
      </c>
      <c r="B38" s="46">
        <v>130907.53723677453</v>
      </c>
      <c r="C38" s="46">
        <v>30081.654047757718</v>
      </c>
      <c r="D38" s="46">
        <v>1399739.2452830188</v>
      </c>
      <c r="E38" s="46">
        <v>70442.32123717654</v>
      </c>
      <c r="F38" s="47">
        <v>445066.90533015114</v>
      </c>
    </row>
    <row r="39" spans="1:8" ht="15" customHeight="1">
      <c r="A39" s="27">
        <v>2002</v>
      </c>
      <c r="B39" s="46">
        <v>163348.84437596303</v>
      </c>
      <c r="C39" s="46">
        <v>33933.022714036109</v>
      </c>
      <c r="D39" s="46">
        <v>1545149.4339622641</v>
      </c>
      <c r="E39" s="46">
        <v>85367.126014392896</v>
      </c>
      <c r="F39" s="47">
        <v>568518.77486077964</v>
      </c>
    </row>
    <row r="40" spans="1:8" ht="15" customHeight="1">
      <c r="A40" s="27">
        <v>2003</v>
      </c>
      <c r="B40" s="46">
        <v>224911.9542886492</v>
      </c>
      <c r="C40" s="46">
        <v>38549.033197437391</v>
      </c>
      <c r="D40" s="46">
        <v>1895983.8490566039</v>
      </c>
      <c r="E40" s="46">
        <v>100598.3922829582</v>
      </c>
      <c r="F40" s="47">
        <v>870808.40891010338</v>
      </c>
    </row>
    <row r="41" spans="1:8" ht="15" customHeight="1">
      <c r="A41" s="27">
        <v>2004</v>
      </c>
      <c r="B41" s="46">
        <v>286703.88630292338</v>
      </c>
      <c r="C41" s="46">
        <v>44955.30068195537</v>
      </c>
      <c r="D41" s="46">
        <v>1691548.6110968366</v>
      </c>
      <c r="E41" s="46">
        <v>118388.18643367624</v>
      </c>
      <c r="F41" s="47">
        <v>1161222.4510173651</v>
      </c>
    </row>
    <row r="42" spans="1:8" ht="15" customHeight="1">
      <c r="A42" s="27">
        <v>2005</v>
      </c>
      <c r="B42" s="46">
        <v>415596.33831719356</v>
      </c>
      <c r="C42" s="46">
        <v>62354.223745071366</v>
      </c>
      <c r="D42" s="46">
        <v>1528536.0967407781</v>
      </c>
      <c r="E42" s="46">
        <v>159467.46127290014</v>
      </c>
      <c r="F42" s="47">
        <v>1746366.1839626036</v>
      </c>
    </row>
    <row r="43" spans="1:8" ht="15" customHeight="1">
      <c r="A43" s="27">
        <v>2006</v>
      </c>
      <c r="B43" s="46">
        <v>527357.54084119794</v>
      </c>
      <c r="C43" s="46">
        <v>63220.705750035711</v>
      </c>
      <c r="D43" s="46">
        <v>2050906.6555322586</v>
      </c>
      <c r="E43" s="46">
        <v>191786.20958363495</v>
      </c>
      <c r="F43" s="47">
        <v>2270886.8681627121</v>
      </c>
    </row>
    <row r="44" spans="1:8" ht="15" customHeight="1">
      <c r="A44" s="27">
        <v>2007</v>
      </c>
      <c r="B44" s="46">
        <v>638210.38822207868</v>
      </c>
      <c r="C44" s="46">
        <v>64205.683837811157</v>
      </c>
      <c r="D44" s="46">
        <v>2277837.0740389545</v>
      </c>
      <c r="E44" s="46">
        <v>216817.64971564795</v>
      </c>
      <c r="F44" s="47">
        <v>2827642.3493879489</v>
      </c>
    </row>
    <row r="45" spans="1:8" ht="15" customHeight="1">
      <c r="A45" s="27">
        <v>2008</v>
      </c>
      <c r="B45" s="46">
        <v>735696.61877645331</v>
      </c>
      <c r="C45" s="46">
        <v>59200.380093965214</v>
      </c>
      <c r="D45" s="46">
        <v>2193701.8718143259</v>
      </c>
      <c r="E45" s="46">
        <v>239918.88719206618</v>
      </c>
      <c r="F45" s="47">
        <v>3311610.990278149</v>
      </c>
    </row>
    <row r="46" spans="1:8" ht="15" customHeight="1">
      <c r="A46" s="27">
        <v>2009</v>
      </c>
      <c r="B46" s="46">
        <v>860435.83400697284</v>
      </c>
      <c r="C46" s="46">
        <v>69086.22098055204</v>
      </c>
      <c r="D46" s="46">
        <v>2510390.0395495095</v>
      </c>
      <c r="E46" s="46">
        <v>277777.64220118994</v>
      </c>
      <c r="F46" s="47">
        <v>3887755.3651792621</v>
      </c>
    </row>
    <row r="47" spans="1:8" ht="15" customHeight="1">
      <c r="A47" s="27">
        <v>2010</v>
      </c>
      <c r="B47" s="46">
        <v>924176.23874068726</v>
      </c>
      <c r="C47" s="46">
        <v>118533.59230455042</v>
      </c>
      <c r="D47" s="46">
        <v>2306716.8705111835</v>
      </c>
      <c r="E47" s="46">
        <v>283479.18564561236</v>
      </c>
      <c r="F47" s="47">
        <v>4253048.5169936186</v>
      </c>
      <c r="G47" s="19">
        <v>0</v>
      </c>
      <c r="H47" s="19">
        <v>0</v>
      </c>
    </row>
    <row r="48" spans="1:8" ht="15" customHeight="1">
      <c r="A48" s="27">
        <v>2011</v>
      </c>
      <c r="B48" s="46">
        <v>946357.45563190011</v>
      </c>
      <c r="C48" s="46">
        <v>72633.41053100818</v>
      </c>
      <c r="D48" s="46">
        <v>2483264.7508656215</v>
      </c>
      <c r="E48" s="46">
        <v>275748.5446667861</v>
      </c>
      <c r="F48" s="47">
        <v>4430642.8951809537</v>
      </c>
    </row>
    <row r="49" spans="1:9" ht="15" customHeight="1">
      <c r="A49" s="27">
        <v>2012</v>
      </c>
      <c r="B49" s="46">
        <v>1066998.9661702006</v>
      </c>
      <c r="C49" s="46">
        <v>82476.925437019934</v>
      </c>
      <c r="D49" s="46">
        <v>2837527.1336597698</v>
      </c>
      <c r="E49" s="46">
        <v>296591.74181914242</v>
      </c>
      <c r="F49" s="47">
        <v>5069806.9074882278</v>
      </c>
    </row>
    <row r="50" spans="1:9" ht="15" customHeight="1">
      <c r="A50" s="27" t="s">
        <v>124</v>
      </c>
      <c r="B50" s="46">
        <v>1228898.5879950621</v>
      </c>
      <c r="C50" s="46">
        <v>51861.290662220155</v>
      </c>
      <c r="D50" s="46">
        <v>867157.91240695538</v>
      </c>
      <c r="E50" s="46">
        <v>328267.81415810029</v>
      </c>
      <c r="F50" s="47">
        <v>5908309.5537303016</v>
      </c>
    </row>
    <row r="51" spans="1:9" ht="15" customHeight="1">
      <c r="A51" s="27" t="s">
        <v>596</v>
      </c>
      <c r="B51" s="46">
        <v>1304910.3621536838</v>
      </c>
      <c r="C51" s="46">
        <v>47968.89886659175</v>
      </c>
      <c r="D51" s="46">
        <v>699422.85992827301</v>
      </c>
      <c r="E51" s="46">
        <v>335622.06470368372</v>
      </c>
      <c r="F51" s="47">
        <v>6341045.5018879306</v>
      </c>
    </row>
    <row r="52" spans="1:9" ht="15" customHeight="1">
      <c r="A52" s="28" t="s">
        <v>599</v>
      </c>
      <c r="B52" s="431">
        <v>1365579.7623559784</v>
      </c>
      <c r="C52" s="431">
        <v>23849.203699009191</v>
      </c>
      <c r="D52" s="431">
        <v>790970.25305493828</v>
      </c>
      <c r="E52" s="431">
        <v>368205.99273811618</v>
      </c>
      <c r="F52" s="432">
        <v>6547699.5109844012</v>
      </c>
      <c r="I52" s="29"/>
    </row>
    <row r="53" spans="1:9" ht="27.75" customHeight="1">
      <c r="A53" s="482" t="s">
        <v>135</v>
      </c>
      <c r="B53" s="482"/>
      <c r="C53" s="482"/>
      <c r="D53" s="482"/>
      <c r="E53" s="482"/>
      <c r="F53" s="482"/>
    </row>
  </sheetData>
  <mergeCells count="6">
    <mergeCell ref="A53:F53"/>
    <mergeCell ref="A1:F1"/>
    <mergeCell ref="A3:A4"/>
    <mergeCell ref="B3:B4"/>
    <mergeCell ref="C3:D3"/>
    <mergeCell ref="E3:F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H17" sqref="H17"/>
    </sheetView>
  </sheetViews>
  <sheetFormatPr defaultRowHeight="12.75"/>
  <cols>
    <col min="1" max="1" width="6.140625" customWidth="1"/>
    <col min="2" max="2" width="8.28515625" customWidth="1"/>
    <col min="3" max="4" width="8.42578125" customWidth="1"/>
    <col min="8" max="8" width="7.85546875" customWidth="1"/>
    <col min="9" max="9" width="8.140625" customWidth="1"/>
    <col min="10" max="10" width="11.85546875" customWidth="1"/>
    <col min="12" max="12" width="7.28515625" customWidth="1"/>
    <col min="13" max="15" width="8.42578125" customWidth="1"/>
    <col min="16" max="16" width="11" customWidth="1"/>
    <col min="17" max="17" width="9.140625" style="9"/>
  </cols>
  <sheetData>
    <row r="1" spans="1:16" ht="18.75">
      <c r="A1" s="494" t="s">
        <v>815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</row>
    <row r="2" spans="1:16">
      <c r="O2" s="495" t="s">
        <v>817</v>
      </c>
      <c r="P2" s="495"/>
    </row>
    <row r="3" spans="1:16" ht="18.75" customHeight="1">
      <c r="A3" s="498" t="s">
        <v>814</v>
      </c>
      <c r="B3" s="501" t="s">
        <v>816</v>
      </c>
      <c r="C3" s="509"/>
      <c r="D3" s="510"/>
      <c r="E3" s="506" t="s">
        <v>802</v>
      </c>
      <c r="F3" s="496" t="s">
        <v>801</v>
      </c>
      <c r="G3" s="497"/>
      <c r="H3" s="497"/>
      <c r="I3" s="497"/>
      <c r="J3" s="497"/>
      <c r="K3" s="511"/>
      <c r="L3" s="496" t="s">
        <v>808</v>
      </c>
      <c r="M3" s="497"/>
      <c r="N3" s="497"/>
      <c r="O3" s="497"/>
      <c r="P3" s="497"/>
    </row>
    <row r="4" spans="1:16" ht="16.5" customHeight="1">
      <c r="A4" s="499"/>
      <c r="B4" s="502"/>
      <c r="C4" s="504" t="s">
        <v>799</v>
      </c>
      <c r="D4" s="504" t="s">
        <v>800</v>
      </c>
      <c r="E4" s="507"/>
      <c r="F4" s="504" t="s">
        <v>855</v>
      </c>
      <c r="G4" s="504" t="s">
        <v>803</v>
      </c>
      <c r="H4" s="506" t="s">
        <v>804</v>
      </c>
      <c r="I4" s="506" t="s">
        <v>805</v>
      </c>
      <c r="J4" s="506" t="s">
        <v>806</v>
      </c>
      <c r="K4" s="506" t="s">
        <v>807</v>
      </c>
      <c r="L4" s="506" t="s">
        <v>809</v>
      </c>
      <c r="M4" s="506" t="s">
        <v>810</v>
      </c>
      <c r="N4" s="504" t="s">
        <v>811</v>
      </c>
      <c r="O4" s="492" t="s">
        <v>812</v>
      </c>
      <c r="P4" s="422"/>
    </row>
    <row r="5" spans="1:16" ht="21.75" customHeight="1">
      <c r="A5" s="500"/>
      <c r="B5" s="503"/>
      <c r="C5" s="505"/>
      <c r="D5" s="505"/>
      <c r="E5" s="508"/>
      <c r="F5" s="505"/>
      <c r="G5" s="505"/>
      <c r="H5" s="508"/>
      <c r="I5" s="508"/>
      <c r="J5" s="508"/>
      <c r="K5" s="508"/>
      <c r="L5" s="508"/>
      <c r="M5" s="508"/>
      <c r="N5" s="505"/>
      <c r="O5" s="493"/>
      <c r="P5" s="421" t="s">
        <v>813</v>
      </c>
    </row>
    <row r="6" spans="1:16" ht="33.75" customHeight="1">
      <c r="A6" s="423">
        <v>2007</v>
      </c>
      <c r="B6" s="60">
        <v>21.55</v>
      </c>
      <c r="C6" s="60">
        <v>12.443648208469085</v>
      </c>
      <c r="D6" s="60">
        <v>27.62</v>
      </c>
      <c r="E6" s="60">
        <v>24.51</v>
      </c>
      <c r="F6" s="60">
        <v>2.1</v>
      </c>
      <c r="G6" s="60">
        <v>16.996824104234534</v>
      </c>
      <c r="H6" s="60">
        <v>13.33448697068404</v>
      </c>
      <c r="I6" s="60">
        <v>18.184609120521159</v>
      </c>
      <c r="J6" s="60">
        <v>32.537011400651465</v>
      </c>
      <c r="K6" s="60">
        <v>13.136522801302931</v>
      </c>
      <c r="L6" s="60">
        <v>13.631433224755725</v>
      </c>
      <c r="M6" s="60">
        <v>27.092996742671005</v>
      </c>
      <c r="N6" s="60">
        <v>16.897842019543987</v>
      </c>
      <c r="O6" s="60">
        <v>22.737785016286651</v>
      </c>
      <c r="P6" s="409">
        <v>1.64</v>
      </c>
    </row>
    <row r="7" spans="1:16" ht="33.75" customHeight="1">
      <c r="A7" s="424">
        <v>2008</v>
      </c>
      <c r="B7" s="64">
        <v>17.52</v>
      </c>
      <c r="C7" s="64">
        <v>8.6033077578857586</v>
      </c>
      <c r="D7" s="64">
        <v>21.627689684569475</v>
      </c>
      <c r="E7" s="64">
        <v>18.672156862745084</v>
      </c>
      <c r="F7" s="64">
        <v>2.4918670076726386</v>
      </c>
      <c r="G7" s="64">
        <v>11.20818414322251</v>
      </c>
      <c r="H7" s="64">
        <v>8.0021824381926621</v>
      </c>
      <c r="I7" s="64">
        <v>13.111747655583954</v>
      </c>
      <c r="J7" s="64">
        <v>27.839317988064806</v>
      </c>
      <c r="K7" s="64">
        <v>10.306496163682837</v>
      </c>
      <c r="L7" s="64">
        <v>8.0021824381926621</v>
      </c>
      <c r="M7" s="64">
        <v>23.230690537084399</v>
      </c>
      <c r="N7" s="64">
        <v>14.41418584825233</v>
      </c>
      <c r="O7" s="64">
        <v>18.020937766410896</v>
      </c>
      <c r="P7" s="410">
        <v>-2.0165728900255857</v>
      </c>
    </row>
    <row r="8" spans="1:16" ht="33.75" customHeight="1">
      <c r="A8" s="424">
        <v>2009</v>
      </c>
      <c r="B8" s="64">
        <v>16.09</v>
      </c>
      <c r="C8" s="64">
        <v>10.566519198664452</v>
      </c>
      <c r="D8" s="64">
        <v>18.318772954924896</v>
      </c>
      <c r="E8" s="64">
        <v>17.272218697829715</v>
      </c>
      <c r="F8" s="64">
        <v>8.5315525876461038</v>
      </c>
      <c r="G8" s="64">
        <v>18.318772954924896</v>
      </c>
      <c r="H8" s="64">
        <v>6.0120701168614517</v>
      </c>
      <c r="I8" s="64">
        <v>15.702387312186985</v>
      </c>
      <c r="J8" s="64">
        <v>17.834257095158605</v>
      </c>
      <c r="K8" s="64">
        <v>11.341744574290487</v>
      </c>
      <c r="L8" s="64">
        <v>10.178906510851419</v>
      </c>
      <c r="M8" s="64">
        <v>17.252838063439071</v>
      </c>
      <c r="N8" s="64">
        <v>15.896193656093487</v>
      </c>
      <c r="O8" s="64">
        <v>15.702387312186985</v>
      </c>
      <c r="P8" s="410">
        <v>9.9851001669449175</v>
      </c>
    </row>
    <row r="9" spans="1:16" ht="33.75" customHeight="1">
      <c r="A9" s="424">
        <v>2010</v>
      </c>
      <c r="B9" s="64">
        <v>16.12</v>
      </c>
      <c r="C9" s="64">
        <v>13.752788590604027</v>
      </c>
      <c r="D9" s="64">
        <v>17.045453020134232</v>
      </c>
      <c r="E9" s="64">
        <v>16.441473154362413</v>
      </c>
      <c r="F9" s="64">
        <v>18.506694630872488</v>
      </c>
      <c r="G9" s="64">
        <v>5.7938926174496856</v>
      </c>
      <c r="H9" s="64">
        <v>6.2225234899328825</v>
      </c>
      <c r="I9" s="64">
        <v>17.532533557046975</v>
      </c>
      <c r="J9" s="64">
        <v>16.792171140939629</v>
      </c>
      <c r="K9" s="64">
        <v>18.584627516778539</v>
      </c>
      <c r="L9" s="64">
        <v>25.608328859060407</v>
      </c>
      <c r="M9" s="64">
        <v>15.964134228187916</v>
      </c>
      <c r="N9" s="64">
        <v>16.626563758389267</v>
      </c>
      <c r="O9" s="64">
        <v>16.480439597315439</v>
      </c>
      <c r="P9" s="410">
        <v>18.818426174496651</v>
      </c>
    </row>
    <row r="10" spans="1:16" ht="33.75" customHeight="1">
      <c r="A10" s="424">
        <v>2011</v>
      </c>
      <c r="B10" s="64">
        <v>14.38</v>
      </c>
      <c r="C10" s="64">
        <v>10.291523404255315</v>
      </c>
      <c r="D10" s="64">
        <v>16.132204255319138</v>
      </c>
      <c r="E10" s="64">
        <v>14.779113191489373</v>
      </c>
      <c r="F10" s="64">
        <v>11.557004255319143</v>
      </c>
      <c r="G10" s="64">
        <v>12.627795744680853</v>
      </c>
      <c r="H10" s="64">
        <v>12.335761702127641</v>
      </c>
      <c r="I10" s="64">
        <v>13.795931914893615</v>
      </c>
      <c r="J10" s="64">
        <v>15.840170212765955</v>
      </c>
      <c r="K10" s="64">
        <v>13.211863829787234</v>
      </c>
      <c r="L10" s="64">
        <v>10.194178723404264</v>
      </c>
      <c r="M10" s="64">
        <v>15.353446808510625</v>
      </c>
      <c r="N10" s="64">
        <v>13.893276595744666</v>
      </c>
      <c r="O10" s="64">
        <v>8.2472851063829751</v>
      </c>
      <c r="P10" s="410">
        <v>13.601242553191469</v>
      </c>
    </row>
    <row r="11" spans="1:16" ht="33.75" customHeight="1">
      <c r="A11" s="424">
        <v>2012</v>
      </c>
      <c r="B11" s="64">
        <v>11.43</v>
      </c>
      <c r="C11" s="64">
        <v>0.35621118012423381</v>
      </c>
      <c r="D11" s="64">
        <v>15.780417036379774</v>
      </c>
      <c r="E11" s="64">
        <v>11.904590949423238</v>
      </c>
      <c r="F11" s="64">
        <v>4.3111357586512895</v>
      </c>
      <c r="G11" s="64">
        <v>13.30858917480036</v>
      </c>
      <c r="H11" s="64">
        <v>24.283504880212973</v>
      </c>
      <c r="I11" s="64">
        <v>8.3649334516415337</v>
      </c>
      <c r="J11" s="64">
        <v>16.769148181011545</v>
      </c>
      <c r="K11" s="64">
        <v>0.75170363797691664</v>
      </c>
      <c r="L11" s="64">
        <v>13.704081632653072</v>
      </c>
      <c r="M11" s="64">
        <v>9.8480301685891902</v>
      </c>
      <c r="N11" s="64">
        <v>4.4100088731144638</v>
      </c>
      <c r="O11" s="64">
        <v>12.715350488021329</v>
      </c>
      <c r="P11" s="410">
        <v>-1.818997338065671</v>
      </c>
    </row>
    <row r="12" spans="1:16" ht="33.75" customHeight="1">
      <c r="A12" s="424">
        <v>2013</v>
      </c>
      <c r="B12" s="64">
        <v>11.5</v>
      </c>
      <c r="C12" s="64">
        <v>8.394691035683195</v>
      </c>
      <c r="D12" s="64">
        <v>12.664490861618802</v>
      </c>
      <c r="E12" s="64">
        <v>11.975500435160995</v>
      </c>
      <c r="F12" s="64">
        <v>-1.5034812880765998</v>
      </c>
      <c r="G12" s="64">
        <v>11.888163620539586</v>
      </c>
      <c r="H12" s="64">
        <v>21.107049608355098</v>
      </c>
      <c r="I12" s="64">
        <v>14.508268059181887</v>
      </c>
      <c r="J12" s="64">
        <v>9.1710182767624104</v>
      </c>
      <c r="K12" s="64">
        <v>17.031331592689284</v>
      </c>
      <c r="L12" s="64">
        <v>9.7532637075718185</v>
      </c>
      <c r="M12" s="64">
        <v>11.597040905134889</v>
      </c>
      <c r="N12" s="64">
        <v>15.381636205396006</v>
      </c>
      <c r="O12" s="64">
        <v>11.111836379460399</v>
      </c>
      <c r="P12" s="410">
        <v>-0.63011314186248057</v>
      </c>
    </row>
    <row r="13" spans="1:16" ht="33.75" customHeight="1">
      <c r="A13" s="424">
        <v>2014</v>
      </c>
      <c r="B13" s="64">
        <v>9.6199999999999992</v>
      </c>
      <c r="C13" s="64">
        <v>6.8845656192236362</v>
      </c>
      <c r="D13" s="64">
        <v>10.43049907578559</v>
      </c>
      <c r="E13" s="64">
        <v>9.873280961182985</v>
      </c>
      <c r="F13" s="64">
        <v>-4.867670979667281</v>
      </c>
      <c r="G13" s="64">
        <v>7.1885027726432469</v>
      </c>
      <c r="H13" s="64">
        <v>8.2016266173752399</v>
      </c>
      <c r="I13" s="64">
        <v>9.3160628465803939</v>
      </c>
      <c r="J13" s="64">
        <v>11.342310536044351</v>
      </c>
      <c r="K13" s="64">
        <v>6.2766913123844574</v>
      </c>
      <c r="L13" s="64">
        <v>3.4399445471349281</v>
      </c>
      <c r="M13" s="64">
        <v>10.227874306839198</v>
      </c>
      <c r="N13" s="64">
        <v>8.7081885397412293</v>
      </c>
      <c r="O13" s="64">
        <v>9.5186876155267868</v>
      </c>
      <c r="P13" s="410">
        <v>7.9990018484288612</v>
      </c>
    </row>
    <row r="14" spans="1:16" ht="33.75" customHeight="1">
      <c r="A14" s="425">
        <v>2015</v>
      </c>
      <c r="B14" s="68">
        <v>7.9</v>
      </c>
      <c r="C14" s="68">
        <v>9.2808043875685513</v>
      </c>
      <c r="D14" s="68">
        <v>7.5054844606947029</v>
      </c>
      <c r="E14" s="68">
        <v>8.0084917733089611</v>
      </c>
      <c r="F14" s="68">
        <v>4.3493601462522946</v>
      </c>
      <c r="G14" s="68">
        <v>15.593053016453354</v>
      </c>
      <c r="H14" s="68">
        <v>-5.9080438756855642</v>
      </c>
      <c r="I14" s="68">
        <v>8.8862888482632627</v>
      </c>
      <c r="J14" s="68">
        <v>7.0123400365630602</v>
      </c>
      <c r="K14" s="68">
        <v>-8.8669104204753211</v>
      </c>
      <c r="L14" s="68">
        <v>0.70009140767824363</v>
      </c>
      <c r="M14" s="68">
        <v>8.8862888482632627</v>
      </c>
      <c r="N14" s="68">
        <v>10.661608775137083</v>
      </c>
      <c r="O14" s="68">
        <v>7.96</v>
      </c>
      <c r="P14" s="52">
        <v>-1.2724862888482846</v>
      </c>
    </row>
  </sheetData>
  <mergeCells count="20">
    <mergeCell ref="K4:K5"/>
    <mergeCell ref="L4:L5"/>
    <mergeCell ref="M4:M5"/>
    <mergeCell ref="N4:N5"/>
    <mergeCell ref="O4:O5"/>
    <mergeCell ref="A1:P1"/>
    <mergeCell ref="O2:P2"/>
    <mergeCell ref="L3:P3"/>
    <mergeCell ref="A3:A5"/>
    <mergeCell ref="B3:B5"/>
    <mergeCell ref="C4:C5"/>
    <mergeCell ref="D4:D5"/>
    <mergeCell ref="E3:E5"/>
    <mergeCell ref="F4:F5"/>
    <mergeCell ref="G4:G5"/>
    <mergeCell ref="H4:H5"/>
    <mergeCell ref="I4:I5"/>
    <mergeCell ref="C3:D3"/>
    <mergeCell ref="F3:K3"/>
    <mergeCell ref="J4:J5"/>
  </mergeCells>
  <phoneticPr fontId="15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6"/>
  <sheetViews>
    <sheetView topLeftCell="A13" workbookViewId="0">
      <selection activeCell="A5" sqref="A5:XFD45"/>
    </sheetView>
  </sheetViews>
  <sheetFormatPr defaultRowHeight="12.75"/>
  <cols>
    <col min="1" max="1" width="35" customWidth="1"/>
    <col min="2" max="2" width="10.42578125" customWidth="1"/>
    <col min="3" max="3" width="9.85546875" customWidth="1"/>
    <col min="4" max="4" width="10.28515625" customWidth="1"/>
    <col min="6" max="6" width="10.140625" customWidth="1"/>
    <col min="8" max="8" width="10" customWidth="1"/>
    <col min="10" max="10" width="10.5703125" customWidth="1"/>
  </cols>
  <sheetData>
    <row r="1" spans="1:12" ht="21" customHeight="1">
      <c r="A1" s="514" t="s">
        <v>400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</row>
    <row r="2" spans="1:12" ht="11.25" customHeight="1">
      <c r="A2" s="56"/>
      <c r="B2" s="56"/>
      <c r="C2" s="56"/>
      <c r="D2" s="50"/>
      <c r="E2" s="50"/>
      <c r="F2" s="50"/>
      <c r="G2" s="50"/>
      <c r="H2" s="50"/>
      <c r="I2" s="50"/>
      <c r="J2" s="515" t="s">
        <v>303</v>
      </c>
      <c r="K2" s="515"/>
    </row>
    <row r="3" spans="1:12" ht="10.5" customHeight="1">
      <c r="A3" s="516" t="s">
        <v>402</v>
      </c>
      <c r="B3" s="518" t="s">
        <v>217</v>
      </c>
      <c r="C3" s="518"/>
      <c r="D3" s="519" t="s">
        <v>218</v>
      </c>
      <c r="E3" s="519"/>
      <c r="F3" s="519" t="s">
        <v>219</v>
      </c>
      <c r="G3" s="519"/>
      <c r="H3" s="519" t="s">
        <v>220</v>
      </c>
      <c r="I3" s="519"/>
      <c r="J3" s="512" t="s">
        <v>221</v>
      </c>
      <c r="K3" s="513"/>
      <c r="L3" s="9"/>
    </row>
    <row r="4" spans="1:12" ht="33" customHeight="1">
      <c r="A4" s="517"/>
      <c r="B4" s="57" t="s">
        <v>305</v>
      </c>
      <c r="C4" s="57" t="s">
        <v>304</v>
      </c>
      <c r="D4" s="57" t="s">
        <v>305</v>
      </c>
      <c r="E4" s="57" t="s">
        <v>304</v>
      </c>
      <c r="F4" s="57" t="s">
        <v>305</v>
      </c>
      <c r="G4" s="57" t="s">
        <v>304</v>
      </c>
      <c r="H4" s="57" t="s">
        <v>305</v>
      </c>
      <c r="I4" s="57" t="s">
        <v>304</v>
      </c>
      <c r="J4" s="57" t="s">
        <v>305</v>
      </c>
      <c r="K4" s="58" t="s">
        <v>304</v>
      </c>
      <c r="L4" s="9"/>
    </row>
    <row r="5" spans="1:12">
      <c r="A5" s="59" t="s">
        <v>153</v>
      </c>
      <c r="B5" s="60">
        <v>100</v>
      </c>
      <c r="C5" s="60">
        <v>21.55</v>
      </c>
      <c r="D5" s="61">
        <v>100</v>
      </c>
      <c r="E5" s="61">
        <v>17.52</v>
      </c>
      <c r="F5" s="61">
        <v>100</v>
      </c>
      <c r="G5" s="61">
        <v>16.09</v>
      </c>
      <c r="H5" s="61">
        <v>100</v>
      </c>
      <c r="I5" s="61">
        <v>16.12</v>
      </c>
      <c r="J5" s="61">
        <v>100</v>
      </c>
      <c r="K5" s="62">
        <v>14.38</v>
      </c>
    </row>
    <row r="6" spans="1:12">
      <c r="A6" s="63" t="s">
        <v>154</v>
      </c>
      <c r="B6" s="64">
        <v>0.41622573240415522</v>
      </c>
      <c r="C6" s="64">
        <v>-4.0269706840390853</v>
      </c>
      <c r="D6" s="65">
        <v>0.39463453228948797</v>
      </c>
      <c r="E6" s="65">
        <v>2.2313793691389492</v>
      </c>
      <c r="F6" s="65">
        <v>0.31653355193049948</v>
      </c>
      <c r="G6" s="65">
        <v>1.2638146911519073</v>
      </c>
      <c r="H6" s="65">
        <v>0.32789507052837458</v>
      </c>
      <c r="I6" s="65">
        <v>9.4859630872483223</v>
      </c>
      <c r="J6" s="65">
        <v>0.13725864421115766</v>
      </c>
      <c r="K6" s="66">
        <v>-7.717242553191511</v>
      </c>
    </row>
    <row r="7" spans="1:12">
      <c r="A7" s="51" t="s">
        <v>155</v>
      </c>
      <c r="B7" s="64"/>
      <c r="C7" s="64"/>
      <c r="D7" s="65"/>
      <c r="E7" s="65"/>
      <c r="F7" s="65"/>
      <c r="G7" s="65"/>
      <c r="H7" s="65"/>
      <c r="I7" s="65"/>
      <c r="J7" s="65">
        <v>0</v>
      </c>
      <c r="K7" s="66"/>
    </row>
    <row r="8" spans="1:12">
      <c r="A8" s="51" t="s">
        <v>156</v>
      </c>
      <c r="B8" s="64">
        <v>0.17084049594873749</v>
      </c>
      <c r="C8" s="64">
        <v>20.738346905537469</v>
      </c>
      <c r="D8" s="65">
        <v>0.20546087427179863</v>
      </c>
      <c r="E8" s="65">
        <v>34.722202898550734</v>
      </c>
      <c r="F8" s="65">
        <v>0.29754473021327743</v>
      </c>
      <c r="G8" s="65">
        <v>19.878914023372317</v>
      </c>
      <c r="H8" s="65">
        <v>0.33944866013510333</v>
      </c>
      <c r="I8" s="65">
        <v>-0.90833557046977376</v>
      </c>
      <c r="J8" s="65">
        <v>0.36100242785712044</v>
      </c>
      <c r="K8" s="66">
        <v>-0.70842553191489799</v>
      </c>
    </row>
    <row r="9" spans="1:12">
      <c r="A9" s="51" t="s">
        <v>157</v>
      </c>
      <c r="B9" s="64">
        <v>3.9344763953493658</v>
      </c>
      <c r="C9" s="64">
        <v>23.638521986970673</v>
      </c>
      <c r="D9" s="65">
        <v>4.0615795965413186</v>
      </c>
      <c r="E9" s="65">
        <v>4.8061994884910604</v>
      </c>
      <c r="F9" s="65">
        <v>3.8281194540498955</v>
      </c>
      <c r="G9" s="65">
        <v>1.7386402337228759</v>
      </c>
      <c r="H9" s="65">
        <v>4.5143218733303909</v>
      </c>
      <c r="I9" s="65">
        <v>9.1450067114094082</v>
      </c>
      <c r="J9" s="65">
        <v>2.7281495090510233</v>
      </c>
      <c r="K9" s="66">
        <v>14.185310638297864</v>
      </c>
    </row>
    <row r="10" spans="1:12">
      <c r="A10" s="51" t="s">
        <v>158</v>
      </c>
      <c r="B10" s="64">
        <v>0.73552218465939756</v>
      </c>
      <c r="C10" s="64">
        <v>10.27594055374594</v>
      </c>
      <c r="D10" s="65">
        <v>0.52100875740310493</v>
      </c>
      <c r="E10" s="65">
        <v>-12.285797101449276</v>
      </c>
      <c r="F10" s="65">
        <v>0.53995600370611396</v>
      </c>
      <c r="G10" s="65">
        <v>11.17700918196995</v>
      </c>
      <c r="H10" s="65">
        <v>0.71979450898437936</v>
      </c>
      <c r="I10" s="65">
        <v>21.857808724832225</v>
      </c>
      <c r="J10" s="65">
        <v>0.64858043769856222</v>
      </c>
      <c r="K10" s="66">
        <v>-1.0978042553191614</v>
      </c>
    </row>
    <row r="11" spans="1:12">
      <c r="A11" s="51" t="s">
        <v>159</v>
      </c>
      <c r="B11" s="64"/>
      <c r="C11" s="64"/>
      <c r="D11" s="65"/>
      <c r="E11" s="65"/>
      <c r="F11" s="65"/>
      <c r="G11" s="65"/>
      <c r="H11" s="65"/>
      <c r="I11" s="65"/>
      <c r="J11" s="65">
        <v>0</v>
      </c>
      <c r="K11" s="66"/>
    </row>
    <row r="12" spans="1:12">
      <c r="A12" s="51" t="s">
        <v>160</v>
      </c>
      <c r="B12" s="64">
        <v>10.742934423729608</v>
      </c>
      <c r="C12" s="64">
        <v>18.917076547231275</v>
      </c>
      <c r="D12" s="65">
        <v>10.284193006735491</v>
      </c>
      <c r="E12" s="65">
        <v>6.6396317135549907</v>
      </c>
      <c r="F12" s="65">
        <v>10.150087794148243</v>
      </c>
      <c r="G12" s="65">
        <v>14.481407345575974</v>
      </c>
      <c r="H12" s="65">
        <v>8.974725442091632</v>
      </c>
      <c r="I12" s="65">
        <v>4.9171476510067293</v>
      </c>
      <c r="J12" s="65">
        <v>9.3421925226284888</v>
      </c>
      <c r="K12" s="66">
        <v>4.3534978723404265</v>
      </c>
    </row>
    <row r="13" spans="1:12">
      <c r="A13" s="51" t="s">
        <v>161</v>
      </c>
      <c r="B13" s="64">
        <v>1.7039638872999221</v>
      </c>
      <c r="C13" s="64">
        <v>-6.3926425081433251</v>
      </c>
      <c r="D13" s="65">
        <v>1.5386024540869352</v>
      </c>
      <c r="E13" s="65">
        <v>-0.24325319693095082</v>
      </c>
      <c r="F13" s="65">
        <v>1.4232492161127168</v>
      </c>
      <c r="G13" s="65">
        <v>6.8745083472454382</v>
      </c>
      <c r="H13" s="65">
        <v>1.5059491428791263</v>
      </c>
      <c r="I13" s="65">
        <v>21.507110738255037</v>
      </c>
      <c r="J13" s="65">
        <v>1.1215869462478296</v>
      </c>
      <c r="K13" s="66">
        <v>9.6101106382978401</v>
      </c>
    </row>
    <row r="14" spans="1:12">
      <c r="A14" s="51" t="s">
        <v>162</v>
      </c>
      <c r="B14" s="64">
        <v>2.6476341339784448</v>
      </c>
      <c r="C14" s="64">
        <v>7.702406351791538</v>
      </c>
      <c r="D14" s="65">
        <v>2.5140044603711753</v>
      </c>
      <c r="E14" s="65">
        <v>3.6239863597612896</v>
      </c>
      <c r="F14" s="65">
        <v>2.5070236341478833</v>
      </c>
      <c r="G14" s="65">
        <v>9.1129716193656236</v>
      </c>
      <c r="H14" s="65">
        <v>3.8755778207258555</v>
      </c>
      <c r="I14" s="65">
        <v>22.05264093959731</v>
      </c>
      <c r="J14" s="65">
        <v>4.0500598447962481</v>
      </c>
      <c r="K14" s="66">
        <v>13.406553191489351</v>
      </c>
    </row>
    <row r="15" spans="1:12">
      <c r="A15" s="51" t="s">
        <v>163</v>
      </c>
      <c r="B15" s="64"/>
      <c r="C15" s="64"/>
      <c r="D15" s="65"/>
      <c r="E15" s="65"/>
      <c r="F15" s="65"/>
      <c r="G15" s="65"/>
      <c r="H15" s="65"/>
      <c r="I15" s="65"/>
      <c r="J15" s="65">
        <v>0</v>
      </c>
      <c r="K15" s="66"/>
    </row>
    <row r="16" spans="1:12">
      <c r="A16" s="51" t="s">
        <v>164</v>
      </c>
      <c r="B16" s="64">
        <v>4.1020660776508038</v>
      </c>
      <c r="C16" s="64">
        <v>14.670745114006522</v>
      </c>
      <c r="D16" s="65">
        <v>4.0521538430567201</v>
      </c>
      <c r="E16" s="65">
        <v>12.019703324808191</v>
      </c>
      <c r="F16" s="65">
        <v>3.7465505788603801</v>
      </c>
      <c r="G16" s="65">
        <v>7.523759599332223</v>
      </c>
      <c r="H16" s="65">
        <v>3.6692890974274013</v>
      </c>
      <c r="I16" s="65">
        <v>18.545661073825514</v>
      </c>
      <c r="J16" s="65">
        <v>4.0158281527593838</v>
      </c>
      <c r="K16" s="66">
        <v>15.158757446808522</v>
      </c>
    </row>
    <row r="17" spans="1:11">
      <c r="A17" s="51" t="s">
        <v>165</v>
      </c>
      <c r="B17" s="64">
        <v>1.0940779710213</v>
      </c>
      <c r="C17" s="64">
        <v>33.863371335504894</v>
      </c>
      <c r="D17" s="65">
        <v>1.1096465954323209</v>
      </c>
      <c r="E17" s="65">
        <v>20.4354578005115</v>
      </c>
      <c r="F17" s="65">
        <v>1.2124696126685433</v>
      </c>
      <c r="G17" s="65">
        <v>24.646550083472448</v>
      </c>
      <c r="H17" s="65">
        <v>1.6243242627596337</v>
      </c>
      <c r="I17" s="65">
        <v>22.909902684563761</v>
      </c>
      <c r="J17" s="65">
        <v>1.4929116717286073</v>
      </c>
      <c r="K17" s="66">
        <v>35.21176170212766</v>
      </c>
    </row>
    <row r="18" spans="1:11">
      <c r="A18" s="51" t="s">
        <v>166</v>
      </c>
      <c r="B18" s="64">
        <v>0.69196896087293813</v>
      </c>
      <c r="C18" s="64">
        <v>16.383135179153086</v>
      </c>
      <c r="D18" s="65">
        <v>0.47815380783859296</v>
      </c>
      <c r="E18" s="65">
        <v>-0.30336572890027469</v>
      </c>
      <c r="F18" s="65">
        <v>0.37692054174400519</v>
      </c>
      <c r="G18" s="65">
        <v>4.0255550918196974</v>
      </c>
      <c r="H18" s="65">
        <v>0.32794581817536655</v>
      </c>
      <c r="I18" s="65">
        <v>18.214446308724845</v>
      </c>
      <c r="J18" s="65">
        <v>0.27553556481185482</v>
      </c>
      <c r="K18" s="66">
        <v>27.91091063829785</v>
      </c>
    </row>
    <row r="19" spans="1:11">
      <c r="A19" s="51" t="s">
        <v>167</v>
      </c>
      <c r="B19" s="64">
        <v>0.48207390648036269</v>
      </c>
      <c r="C19" s="64">
        <v>33.942557003257321</v>
      </c>
      <c r="D19" s="65">
        <v>0.50274110533260841</v>
      </c>
      <c r="E19" s="65">
        <v>8.6634202898550683</v>
      </c>
      <c r="F19" s="65">
        <v>0.47001936728885985</v>
      </c>
      <c r="G19" s="65">
        <v>0.06</v>
      </c>
      <c r="H19" s="65">
        <v>0.40578515318008085</v>
      </c>
      <c r="I19" s="65">
        <v>10.148392617449687</v>
      </c>
      <c r="J19" s="65">
        <v>0.2088086541852904</v>
      </c>
      <c r="K19" s="66">
        <v>1.2384680851063763</v>
      </c>
    </row>
    <row r="20" spans="1:11">
      <c r="A20" s="51" t="s">
        <v>168</v>
      </c>
      <c r="B20" s="64">
        <v>0.81527590608911316</v>
      </c>
      <c r="C20" s="64">
        <v>-2.1661074918566783</v>
      </c>
      <c r="D20" s="65">
        <v>0.37348030159982315</v>
      </c>
      <c r="E20" s="65">
        <v>3.0929923273657352</v>
      </c>
      <c r="F20" s="65">
        <v>0.39541428752332947</v>
      </c>
      <c r="G20" s="65">
        <v>20.324668614357293</v>
      </c>
      <c r="H20" s="65">
        <v>0.38800656085056667</v>
      </c>
      <c r="I20" s="65">
        <v>18.399536912751685</v>
      </c>
      <c r="J20" s="65">
        <v>0.38929419288291706</v>
      </c>
      <c r="K20" s="66">
        <v>3.9641191489361773</v>
      </c>
    </row>
    <row r="21" spans="1:11">
      <c r="A21" s="51" t="s">
        <v>169</v>
      </c>
      <c r="B21" s="64">
        <v>1.3114921317831219</v>
      </c>
      <c r="C21" s="64">
        <v>12.908864006514676</v>
      </c>
      <c r="D21" s="65">
        <v>1.0265523662494689</v>
      </c>
      <c r="E21" s="65">
        <v>2.6922421142370041</v>
      </c>
      <c r="F21" s="65">
        <v>1.128973623704236</v>
      </c>
      <c r="G21" s="65">
        <v>9.1420425709515882</v>
      </c>
      <c r="H21" s="65">
        <v>1.1833475262483157</v>
      </c>
      <c r="I21" s="65">
        <v>16.538889261744956</v>
      </c>
      <c r="J21" s="65">
        <v>0.91328094074889143</v>
      </c>
      <c r="K21" s="66">
        <v>6.3977361702127524</v>
      </c>
    </row>
    <row r="22" spans="1:11">
      <c r="A22" s="51" t="s">
        <v>170</v>
      </c>
      <c r="B22" s="64">
        <v>0.29506253240814834</v>
      </c>
      <c r="C22" s="64">
        <v>20.946209283387617</v>
      </c>
      <c r="D22" s="65">
        <v>0.34677711395292238</v>
      </c>
      <c r="E22" s="65">
        <v>23.330878090366582</v>
      </c>
      <c r="F22" s="65">
        <v>0.39014438828355741</v>
      </c>
      <c r="G22" s="65">
        <v>20.780113522537562</v>
      </c>
      <c r="H22" s="65">
        <v>0.42937210543333826</v>
      </c>
      <c r="I22" s="65">
        <v>39.334258389261748</v>
      </c>
      <c r="J22" s="65">
        <v>0.39622818614037364</v>
      </c>
      <c r="K22" s="66">
        <v>12.627795744680853</v>
      </c>
    </row>
    <row r="23" spans="1:11">
      <c r="A23" s="51" t="s">
        <v>171</v>
      </c>
      <c r="B23" s="64">
        <v>0.24624273454348497</v>
      </c>
      <c r="C23" s="64">
        <v>30.884010586319221</v>
      </c>
      <c r="D23" s="65">
        <v>0.23414916857427631</v>
      </c>
      <c r="E23" s="65">
        <v>-2.9883921568627443</v>
      </c>
      <c r="F23" s="65">
        <v>0.24698151996086856</v>
      </c>
      <c r="G23" s="65">
        <v>22.408086811352248</v>
      </c>
      <c r="H23" s="65">
        <v>0.35755268381873551</v>
      </c>
      <c r="I23" s="65">
        <v>25.549879194630876</v>
      </c>
      <c r="J23" s="65">
        <v>0.23196522843292763</v>
      </c>
      <c r="K23" s="66">
        <v>17.39768510638298</v>
      </c>
    </row>
    <row r="24" spans="1:11">
      <c r="A24" s="51" t="s">
        <v>172</v>
      </c>
      <c r="B24" s="64">
        <v>0.12118239771439644</v>
      </c>
      <c r="C24" s="64">
        <v>36.248839576547255</v>
      </c>
      <c r="D24" s="65">
        <v>5.8703106934799625E-2</v>
      </c>
      <c r="E24" s="65">
        <v>-9.2400954816709202</v>
      </c>
      <c r="F24" s="65">
        <v>6.5215003092178842E-2</v>
      </c>
      <c r="G24" s="65">
        <v>35.305898998330576</v>
      </c>
      <c r="H24" s="65">
        <v>0.10978701456851361</v>
      </c>
      <c r="I24" s="65">
        <v>60.249496644295306</v>
      </c>
      <c r="J24" s="65">
        <v>8.98697620741674E-2</v>
      </c>
      <c r="K24" s="66">
        <v>37.450689361702103</v>
      </c>
    </row>
    <row r="25" spans="1:11">
      <c r="A25" s="51" t="s">
        <v>173</v>
      </c>
      <c r="B25" s="64">
        <v>6.9522937337943267</v>
      </c>
      <c r="C25" s="64">
        <v>12.334767915309456</v>
      </c>
      <c r="D25" s="65">
        <v>7.3695893524297169</v>
      </c>
      <c r="E25" s="65">
        <v>4.7160306905370817</v>
      </c>
      <c r="F25" s="65">
        <v>6.8594816964083876</v>
      </c>
      <c r="G25" s="65">
        <v>24.452743739565946</v>
      </c>
      <c r="H25" s="65">
        <v>7.0950754538765874</v>
      </c>
      <c r="I25" s="65">
        <v>12.91501006711411</v>
      </c>
      <c r="J25" s="65">
        <v>6.6773408977076452</v>
      </c>
      <c r="K25" s="66">
        <v>13.795931914893615</v>
      </c>
    </row>
    <row r="26" spans="1:11">
      <c r="A26" s="51" t="s">
        <v>174</v>
      </c>
      <c r="B26" s="64">
        <v>2.1012734678508926</v>
      </c>
      <c r="C26" s="64">
        <v>5.1189739413680826</v>
      </c>
      <c r="D26" s="65">
        <v>1.6666114729169097</v>
      </c>
      <c r="E26" s="65">
        <v>7.7316760443307544</v>
      </c>
      <c r="F26" s="65">
        <v>1.6512541889663941</v>
      </c>
      <c r="G26" s="65">
        <v>21.94295158597663</v>
      </c>
      <c r="H26" s="65">
        <v>1.5749440738683456</v>
      </c>
      <c r="I26" s="65">
        <v>21.19537919463086</v>
      </c>
      <c r="J26" s="65">
        <v>1.8726241147306411</v>
      </c>
      <c r="K26" s="66">
        <v>15.450791489361677</v>
      </c>
    </row>
    <row r="27" spans="1:11">
      <c r="A27" s="51" t="s">
        <v>175</v>
      </c>
      <c r="B27" s="64">
        <v>5.9724101909936204E-2</v>
      </c>
      <c r="C27" s="64">
        <v>47.097276058631934</v>
      </c>
      <c r="D27" s="65">
        <v>8.3220341840971102E-2</v>
      </c>
      <c r="E27" s="65">
        <v>-0.6740596760443367</v>
      </c>
      <c r="F27" s="65">
        <v>9.6474343303248958E-2</v>
      </c>
      <c r="G27" s="65">
        <v>45.926486644407362</v>
      </c>
      <c r="H27" s="65">
        <v>8.7200240092364795E-2</v>
      </c>
      <c r="I27" s="65">
        <v>29.621872483221466</v>
      </c>
      <c r="J27" s="65">
        <v>0.25541704742168297</v>
      </c>
      <c r="K27" s="66">
        <v>-9.2747574468085361</v>
      </c>
    </row>
    <row r="28" spans="1:11">
      <c r="A28" s="51" t="s">
        <v>176</v>
      </c>
      <c r="B28" s="64">
        <v>2.7269143116878847</v>
      </c>
      <c r="C28" s="64">
        <v>3.7431229641693875</v>
      </c>
      <c r="D28" s="65">
        <v>2.267982018576955</v>
      </c>
      <c r="E28" s="65">
        <v>12.430472293265126</v>
      </c>
      <c r="F28" s="65">
        <v>2.3702722037978052</v>
      </c>
      <c r="G28" s="65">
        <v>24.801595158597678</v>
      </c>
      <c r="H28" s="65">
        <v>1.8130679840143553</v>
      </c>
      <c r="I28" s="65">
        <v>1.3809429530201385</v>
      </c>
      <c r="J28" s="65">
        <v>2.1495165260445357</v>
      </c>
      <c r="K28" s="66">
        <v>10.583557446808499</v>
      </c>
    </row>
    <row r="29" spans="1:11">
      <c r="A29" s="51" t="s">
        <v>177</v>
      </c>
      <c r="B29" s="64">
        <v>1.966755055095212</v>
      </c>
      <c r="C29" s="64">
        <v>30.488082247557003</v>
      </c>
      <c r="D29" s="65">
        <v>1.8104032573685176</v>
      </c>
      <c r="E29" s="65">
        <v>7.2407570332480873</v>
      </c>
      <c r="F29" s="65">
        <v>1.9479765203076265</v>
      </c>
      <c r="G29" s="65">
        <v>18.45443739565944</v>
      </c>
      <c r="H29" s="65">
        <v>1.8605079673747014</v>
      </c>
      <c r="I29" s="65">
        <v>19.714654362416113</v>
      </c>
      <c r="J29" s="65">
        <v>1.6151761672821969</v>
      </c>
      <c r="K29" s="66">
        <v>6.5924255319148841</v>
      </c>
    </row>
    <row r="30" spans="1:11">
      <c r="A30" s="51" t="s">
        <v>178</v>
      </c>
      <c r="B30" s="64">
        <v>4.5999077101684618</v>
      </c>
      <c r="C30" s="64">
        <v>7.9696579804560201</v>
      </c>
      <c r="D30" s="65">
        <v>4.9229337223332763</v>
      </c>
      <c r="E30" s="65">
        <v>23.390990622335892</v>
      </c>
      <c r="F30" s="65">
        <v>4.8376324814003855</v>
      </c>
      <c r="G30" s="65">
        <v>7.1167662771285336</v>
      </c>
      <c r="H30" s="65">
        <v>4.0067795028270901</v>
      </c>
      <c r="I30" s="65">
        <v>8.5118020134228374</v>
      </c>
      <c r="J30" s="65">
        <v>4.1724822827122914</v>
      </c>
      <c r="K30" s="66">
        <v>1.7251914893616771</v>
      </c>
    </row>
    <row r="31" spans="1:11">
      <c r="A31" s="51" t="s">
        <v>179</v>
      </c>
      <c r="B31" s="64">
        <v>2.7402631252080956</v>
      </c>
      <c r="C31" s="64">
        <v>44.503945439739425</v>
      </c>
      <c r="D31" s="65">
        <v>0.92353700792300442</v>
      </c>
      <c r="E31" s="65">
        <v>22.23883375959079</v>
      </c>
      <c r="F31" s="65">
        <v>0.61622224736244202</v>
      </c>
      <c r="G31" s="65">
        <v>-12.322010016694477</v>
      </c>
      <c r="H31" s="65">
        <v>0.52034370581266176</v>
      </c>
      <c r="I31" s="65">
        <v>-4.0938422818791764</v>
      </c>
      <c r="J31" s="65">
        <v>0.65551171614733994</v>
      </c>
      <c r="K31" s="66">
        <v>5.1322553191489391</v>
      </c>
    </row>
    <row r="32" spans="1:11">
      <c r="A32" s="51" t="s">
        <v>180</v>
      </c>
      <c r="B32" s="64">
        <v>5.7762415052495841</v>
      </c>
      <c r="C32" s="64">
        <v>78.850728827361564</v>
      </c>
      <c r="D32" s="65">
        <v>7.3074905454040824</v>
      </c>
      <c r="E32" s="65">
        <v>30.644569479965895</v>
      </c>
      <c r="F32" s="65">
        <v>7.3092397740735287</v>
      </c>
      <c r="G32" s="65">
        <v>32.263139398998334</v>
      </c>
      <c r="H32" s="65">
        <v>9.4589882844662139</v>
      </c>
      <c r="I32" s="65">
        <v>10.35</v>
      </c>
      <c r="J32" s="65">
        <v>8.9313066381609278</v>
      </c>
      <c r="K32" s="66">
        <v>5.1322553191489391</v>
      </c>
    </row>
    <row r="33" spans="1:11">
      <c r="A33" s="51" t="s">
        <v>181</v>
      </c>
      <c r="B33" s="64">
        <v>2.8310107400355684</v>
      </c>
      <c r="C33" s="64">
        <v>-3.7894136807817631</v>
      </c>
      <c r="D33" s="65">
        <v>3.6151734826743858</v>
      </c>
      <c r="E33" s="65">
        <v>0.94897868712702405</v>
      </c>
      <c r="F33" s="65">
        <v>3.5460202747916947</v>
      </c>
      <c r="G33" s="65">
        <v>12.824363105175294</v>
      </c>
      <c r="H33" s="65">
        <v>2.5588141848620709</v>
      </c>
      <c r="I33" s="65">
        <v>9.2229395973154453</v>
      </c>
      <c r="J33" s="65">
        <v>2.4929906986935748</v>
      </c>
      <c r="K33" s="66">
        <v>8.8313531914893701</v>
      </c>
    </row>
    <row r="34" spans="1:11">
      <c r="A34" s="51" t="s">
        <v>182</v>
      </c>
      <c r="B34" s="64">
        <v>7.0247843184333219</v>
      </c>
      <c r="C34" s="64">
        <v>17.125500814332256</v>
      </c>
      <c r="D34" s="65">
        <v>6.6073037258490173</v>
      </c>
      <c r="E34" s="65">
        <v>15.86690537084398</v>
      </c>
      <c r="F34" s="65">
        <v>6.8604186583073838</v>
      </c>
      <c r="G34" s="65">
        <v>11.651834724540919</v>
      </c>
      <c r="H34" s="65">
        <v>7.2579336776760011</v>
      </c>
      <c r="I34" s="65">
        <v>26.338949664429535</v>
      </c>
      <c r="J34" s="65">
        <v>8.0103948908639477</v>
      </c>
      <c r="K34" s="66">
        <v>18.273787234042558</v>
      </c>
    </row>
    <row r="35" spans="1:11">
      <c r="A35" s="51" t="s">
        <v>183</v>
      </c>
      <c r="B35" s="64">
        <v>3.4776602870302069</v>
      </c>
      <c r="C35" s="64">
        <v>30.527675081433244</v>
      </c>
      <c r="D35" s="65">
        <v>4.0683569842054172</v>
      </c>
      <c r="E35" s="65">
        <v>31.245694799658992</v>
      </c>
      <c r="F35" s="65">
        <v>3.9406203465163325</v>
      </c>
      <c r="G35" s="65">
        <v>8.764120200333906</v>
      </c>
      <c r="H35" s="65">
        <v>4.6507087980521469</v>
      </c>
      <c r="I35" s="65">
        <v>30.43042617449666</v>
      </c>
      <c r="J35" s="65">
        <v>4.8270466793873421</v>
      </c>
      <c r="K35" s="66">
        <v>15.061412765957428</v>
      </c>
    </row>
    <row r="36" spans="1:11">
      <c r="A36" s="51" t="s">
        <v>184</v>
      </c>
      <c r="B36" s="64">
        <v>7.1803306320650409</v>
      </c>
      <c r="C36" s="64">
        <v>14.839014657980471</v>
      </c>
      <c r="D36" s="65">
        <v>7.3915049299072848</v>
      </c>
      <c r="E36" s="65">
        <v>22.779846547314577</v>
      </c>
      <c r="F36" s="65">
        <v>8.4564780175031835</v>
      </c>
      <c r="G36" s="65">
        <v>22.853841402337238</v>
      </c>
      <c r="H36" s="65">
        <v>9.0882967871893872</v>
      </c>
      <c r="I36" s="65">
        <v>24.975124161073836</v>
      </c>
      <c r="J36" s="65">
        <v>9.1231376226517096</v>
      </c>
      <c r="K36" s="66">
        <v>15.25610212765956</v>
      </c>
    </row>
    <row r="37" spans="1:11">
      <c r="A37" s="51" t="s">
        <v>185</v>
      </c>
      <c r="B37" s="64">
        <v>5.084829278209944</v>
      </c>
      <c r="C37" s="64">
        <v>0.19956433224757575</v>
      </c>
      <c r="D37" s="65">
        <v>5.4643587178340907</v>
      </c>
      <c r="E37" s="65">
        <v>27.107948849104858</v>
      </c>
      <c r="F37" s="65">
        <v>5.3961517870093303</v>
      </c>
      <c r="G37" s="65">
        <v>16.991199499165276</v>
      </c>
      <c r="H37" s="65">
        <v>4.0161541337051183</v>
      </c>
      <c r="I37" s="65">
        <v>18.16573825503356</v>
      </c>
      <c r="J37" s="65">
        <v>4.0065188134753882</v>
      </c>
      <c r="K37" s="66">
        <v>21.875540425531909</v>
      </c>
    </row>
    <row r="38" spans="1:11">
      <c r="A38" s="51" t="s">
        <v>186</v>
      </c>
      <c r="B38" s="64">
        <v>10.981837230608816</v>
      </c>
      <c r="C38" s="64">
        <v>80.632406351791531</v>
      </c>
      <c r="D38" s="65">
        <v>12.972200239436557</v>
      </c>
      <c r="E38" s="65">
        <v>50.481705029838025</v>
      </c>
      <c r="F38" s="65">
        <v>14.871868414543856</v>
      </c>
      <c r="G38" s="65">
        <v>21.729764607679456</v>
      </c>
      <c r="H38" s="65">
        <v>12.730757169315693</v>
      </c>
      <c r="I38" s="65">
        <v>15.79852684563761</v>
      </c>
      <c r="J38" s="65">
        <v>15.064697200652921</v>
      </c>
      <c r="K38" s="66">
        <v>30.344527659574453</v>
      </c>
    </row>
    <row r="39" spans="1:11">
      <c r="A39" s="51" t="s">
        <v>187</v>
      </c>
      <c r="B39" s="64">
        <v>3.0996700104186021</v>
      </c>
      <c r="C39" s="64">
        <v>27.439434039087956</v>
      </c>
      <c r="D39" s="65">
        <v>2.0077275297720458</v>
      </c>
      <c r="E39" s="65">
        <v>19.082925831202061</v>
      </c>
      <c r="F39" s="65">
        <v>0.43133797954599895</v>
      </c>
      <c r="G39" s="65">
        <v>0.67270534223706591</v>
      </c>
      <c r="H39" s="65">
        <v>0.39160574012184202</v>
      </c>
      <c r="I39" s="65">
        <v>23.815872483221483</v>
      </c>
      <c r="J39" s="65">
        <v>0.54079673163811259</v>
      </c>
      <c r="K39" s="66">
        <v>23.043676595744685</v>
      </c>
    </row>
    <row r="40" spans="1:11">
      <c r="A40" s="51" t="s">
        <v>188</v>
      </c>
      <c r="B40" s="64">
        <v>0.76582258351759414</v>
      </c>
      <c r="C40" s="64">
        <v>7.8607776872964337</v>
      </c>
      <c r="D40" s="65">
        <v>0.53099034075126428</v>
      </c>
      <c r="E40" s="65">
        <v>-12.726622335890895</v>
      </c>
      <c r="F40" s="65">
        <v>0.4920604753670057</v>
      </c>
      <c r="G40" s="65">
        <v>0.27540233722871221</v>
      </c>
      <c r="H40" s="65">
        <v>0.64133591836670201</v>
      </c>
      <c r="I40" s="65">
        <v>18.048838926174511</v>
      </c>
      <c r="J40" s="65">
        <v>0.63772551692560486</v>
      </c>
      <c r="K40" s="66">
        <v>2.3092595744680864</v>
      </c>
    </row>
    <row r="41" spans="1:11">
      <c r="A41" s="51" t="s">
        <v>189</v>
      </c>
      <c r="B41" s="64">
        <v>7.4691923014333597E-2</v>
      </c>
      <c r="C41" s="64">
        <v>34.378078175895752</v>
      </c>
      <c r="D41" s="65">
        <v>0.13593076209552343</v>
      </c>
      <c r="E41" s="65">
        <v>40.222499573742539</v>
      </c>
      <c r="F41" s="65">
        <v>0.19420069682961144</v>
      </c>
      <c r="G41" s="65">
        <v>20.847945742904855</v>
      </c>
      <c r="H41" s="65">
        <v>0.16829388863825867</v>
      </c>
      <c r="I41" s="65">
        <v>-5.944748322147646</v>
      </c>
      <c r="J41" s="65">
        <v>0.15868465808806959</v>
      </c>
      <c r="K41" s="66">
        <v>5.2295999999999907</v>
      </c>
    </row>
    <row r="42" spans="1:11">
      <c r="A42" s="51" t="s">
        <v>190</v>
      </c>
      <c r="B42" s="64">
        <v>2.8448906904312237</v>
      </c>
      <c r="C42" s="64">
        <v>-0.32504071661239209</v>
      </c>
      <c r="D42" s="65">
        <v>2.9397000732714544</v>
      </c>
      <c r="E42" s="65">
        <v>7.6615447570332407</v>
      </c>
      <c r="F42" s="65">
        <v>2.8482782506798596</v>
      </c>
      <c r="G42" s="65">
        <v>2.7173622704507636</v>
      </c>
      <c r="H42" s="65">
        <v>3.0576397550280037</v>
      </c>
      <c r="I42" s="65">
        <v>18.263154362416117</v>
      </c>
      <c r="J42" s="65">
        <v>2.1247588097029193</v>
      </c>
      <c r="K42" s="66">
        <v>8.3446297872340267</v>
      </c>
    </row>
    <row r="43" spans="1:11">
      <c r="A43" s="51" t="s">
        <v>191</v>
      </c>
      <c r="B43" s="64">
        <v>0.11916663728349214</v>
      </c>
      <c r="C43" s="64">
        <v>25.548876221498375</v>
      </c>
      <c r="D43" s="65">
        <v>0.12213777396865654</v>
      </c>
      <c r="E43" s="65">
        <v>30.684644501278768</v>
      </c>
      <c r="F43" s="65">
        <v>0.13093326519560922</v>
      </c>
      <c r="G43" s="65">
        <v>6.5256569282136923</v>
      </c>
      <c r="H43" s="65">
        <v>0.20286285836500295</v>
      </c>
      <c r="I43" s="65">
        <v>23.825614093959757</v>
      </c>
      <c r="J43" s="65">
        <v>0.23067227290774159</v>
      </c>
      <c r="K43" s="66">
        <v>18.079097872340427</v>
      </c>
    </row>
    <row r="44" spans="1:11">
      <c r="A44" s="67" t="s">
        <v>192</v>
      </c>
      <c r="B44" s="68">
        <v>8.0899185293626219E-2</v>
      </c>
      <c r="C44" s="68">
        <v>8.5833469055374536</v>
      </c>
      <c r="D44" s="69">
        <v>9.1001959930832349E-2</v>
      </c>
      <c r="E44" s="69">
        <v>39.601336743392977</v>
      </c>
      <c r="F44" s="69">
        <v>4.7870979119047141E-2</v>
      </c>
      <c r="G44" s="69">
        <v>4.7426385642737898</v>
      </c>
      <c r="H44" s="69">
        <v>6.5567219160427001E-2</v>
      </c>
      <c r="I44" s="69">
        <v>14.649016778523503</v>
      </c>
      <c r="J44" s="69">
        <v>5.0648586387964163E-2</v>
      </c>
      <c r="K44" s="70">
        <v>11.84903829787234</v>
      </c>
    </row>
    <row r="45" spans="1:1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1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</row>
  </sheetData>
  <mergeCells count="8">
    <mergeCell ref="J3:K3"/>
    <mergeCell ref="A1:K1"/>
    <mergeCell ref="J2:K2"/>
    <mergeCell ref="A3:A4"/>
    <mergeCell ref="B3:C3"/>
    <mergeCell ref="D3:E3"/>
    <mergeCell ref="F3:G3"/>
    <mergeCell ref="H3:I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6"/>
  <sheetViews>
    <sheetView topLeftCell="A13" workbookViewId="0">
      <selection activeCell="D9" sqref="D9"/>
    </sheetView>
  </sheetViews>
  <sheetFormatPr defaultRowHeight="12.75"/>
  <cols>
    <col min="1" max="1" width="35" customWidth="1"/>
    <col min="2" max="9" width="12.140625" customWidth="1"/>
  </cols>
  <sheetData>
    <row r="1" spans="1:9">
      <c r="A1" s="522" t="s">
        <v>401</v>
      </c>
      <c r="B1" s="522"/>
      <c r="C1" s="522"/>
      <c r="D1" s="522"/>
      <c r="E1" s="522"/>
      <c r="F1" s="522"/>
      <c r="G1" s="522"/>
    </row>
    <row r="2" spans="1:9" ht="15" customHeight="1">
      <c r="A2" s="56"/>
      <c r="B2" s="50"/>
      <c r="C2" s="50"/>
      <c r="D2" s="50"/>
      <c r="E2" s="50"/>
      <c r="F2" s="515"/>
      <c r="G2" s="515"/>
      <c r="H2" s="515" t="s">
        <v>303</v>
      </c>
      <c r="I2" s="515"/>
    </row>
    <row r="3" spans="1:9" ht="21" customHeight="1">
      <c r="A3" s="523" t="s">
        <v>403</v>
      </c>
      <c r="B3" s="512" t="s">
        <v>222</v>
      </c>
      <c r="C3" s="524"/>
      <c r="D3" s="512" t="s">
        <v>223</v>
      </c>
      <c r="E3" s="513"/>
      <c r="F3" s="520" t="s">
        <v>224</v>
      </c>
      <c r="G3" s="521"/>
      <c r="H3" s="520" t="s">
        <v>597</v>
      </c>
      <c r="I3" s="521"/>
    </row>
    <row r="4" spans="1:9" ht="51.75" customHeight="1">
      <c r="A4" s="516"/>
      <c r="B4" s="57" t="s">
        <v>305</v>
      </c>
      <c r="C4" s="57" t="s">
        <v>304</v>
      </c>
      <c r="D4" s="57" t="s">
        <v>305</v>
      </c>
      <c r="E4" s="57" t="s">
        <v>304</v>
      </c>
      <c r="F4" s="57" t="s">
        <v>305</v>
      </c>
      <c r="G4" s="58" t="s">
        <v>304</v>
      </c>
      <c r="H4" s="57" t="s">
        <v>305</v>
      </c>
      <c r="I4" s="58" t="s">
        <v>304</v>
      </c>
    </row>
    <row r="5" spans="1:9">
      <c r="A5" s="73" t="s">
        <v>119</v>
      </c>
      <c r="B5" s="61">
        <v>100</v>
      </c>
      <c r="C5" s="61">
        <v>11.43</v>
      </c>
      <c r="D5" s="61">
        <v>100</v>
      </c>
      <c r="E5" s="61">
        <v>11.5</v>
      </c>
      <c r="F5" s="61">
        <v>100</v>
      </c>
      <c r="G5" s="62">
        <v>9.6199999999999992</v>
      </c>
      <c r="H5" s="61">
        <v>100</v>
      </c>
      <c r="I5" s="62">
        <v>7.9</v>
      </c>
    </row>
    <row r="6" spans="1:9">
      <c r="A6" s="71" t="s">
        <v>136</v>
      </c>
      <c r="B6" s="65">
        <v>0.14887658412881605</v>
      </c>
      <c r="C6" s="65">
        <v>-3.4998402839396618</v>
      </c>
      <c r="D6" s="65">
        <v>0.10586637617034142</v>
      </c>
      <c r="E6" s="65">
        <v>1.9899912967797917</v>
      </c>
      <c r="F6" s="65">
        <v>5.0221486582651853E-2</v>
      </c>
      <c r="G6" s="66">
        <v>-16.923844731977809</v>
      </c>
      <c r="H6" s="65">
        <v>4.0812032419162751E-2</v>
      </c>
      <c r="I6" s="66">
        <v>-17.842138939670946</v>
      </c>
    </row>
    <row r="7" spans="1:9">
      <c r="A7" s="71" t="s">
        <v>137</v>
      </c>
      <c r="B7" s="65"/>
      <c r="C7" s="65"/>
      <c r="D7" s="65"/>
      <c r="E7" s="65"/>
      <c r="F7" s="65"/>
      <c r="G7" s="66"/>
      <c r="H7" s="65"/>
      <c r="I7" s="66"/>
    </row>
    <row r="8" spans="1:9">
      <c r="A8" s="71" t="s">
        <v>138</v>
      </c>
      <c r="B8" s="65">
        <v>0.25007997485239364</v>
      </c>
      <c r="C8" s="65">
        <v>-30.294454303460512</v>
      </c>
      <c r="D8" s="65">
        <v>0.2649303132839993</v>
      </c>
      <c r="E8" s="65">
        <v>17.710617928633596</v>
      </c>
      <c r="F8" s="65">
        <v>0.16629128046620284</v>
      </c>
      <c r="G8" s="66">
        <v>127.952865064695</v>
      </c>
      <c r="H8" s="65">
        <v>0.15658940903591018</v>
      </c>
      <c r="I8" s="66">
        <v>11.845155393052991</v>
      </c>
    </row>
    <row r="9" spans="1:9">
      <c r="A9" s="71" t="s">
        <v>139</v>
      </c>
      <c r="B9" s="65">
        <v>3.4433488694460634</v>
      </c>
      <c r="C9" s="65">
        <v>12.023238686779081</v>
      </c>
      <c r="D9" s="65">
        <v>2.7044099867803593</v>
      </c>
      <c r="E9" s="65">
        <v>0.6314186248911966</v>
      </c>
      <c r="F9" s="65">
        <v>2.1522582608837175</v>
      </c>
      <c r="G9" s="66">
        <v>9.5186876155267868</v>
      </c>
      <c r="H9" s="65">
        <v>1.8638652249132976</v>
      </c>
      <c r="I9" s="66">
        <v>13.423217550274202</v>
      </c>
    </row>
    <row r="10" spans="1:9">
      <c r="A10" s="71" t="s">
        <v>140</v>
      </c>
      <c r="B10" s="65">
        <v>0.62523176194319907</v>
      </c>
      <c r="C10" s="65">
        <v>0.55395740905058233</v>
      </c>
      <c r="D10" s="65">
        <v>0.6160272161328455</v>
      </c>
      <c r="E10" s="65">
        <v>5.3864229765013079</v>
      </c>
      <c r="F10" s="65">
        <v>0.63163990614345655</v>
      </c>
      <c r="G10" s="66">
        <v>15.698743068391849</v>
      </c>
      <c r="H10" s="65">
        <v>0.58989845533501095</v>
      </c>
      <c r="I10" s="66">
        <v>32.359963436928695</v>
      </c>
    </row>
    <row r="11" spans="1:9">
      <c r="A11" s="71" t="s">
        <v>193</v>
      </c>
      <c r="B11" s="65">
        <v>2.8364614471672839E-3</v>
      </c>
      <c r="C11" s="65">
        <v>-14.969121561668146</v>
      </c>
      <c r="D11" s="65">
        <v>3.5996225925253441E-3</v>
      </c>
      <c r="E11" s="65">
        <v>23.533072236727605</v>
      </c>
      <c r="F11" s="65">
        <v>3.5016798869549003E-3</v>
      </c>
      <c r="G11" s="66">
        <v>-18.646155268022184</v>
      </c>
      <c r="H11" s="65">
        <v>4.2395709448631675E-3</v>
      </c>
      <c r="I11" s="66">
        <v>4.6452468007312433</v>
      </c>
    </row>
    <row r="12" spans="1:9">
      <c r="A12" s="71" t="s">
        <v>141</v>
      </c>
      <c r="B12" s="65">
        <v>9.6074904799526954E-4</v>
      </c>
      <c r="C12" s="65">
        <v>11.5</v>
      </c>
      <c r="D12" s="65"/>
      <c r="E12" s="65"/>
      <c r="F12" s="65"/>
      <c r="G12" s="66"/>
      <c r="H12" s="65"/>
      <c r="I12" s="66"/>
    </row>
    <row r="13" spans="1:9">
      <c r="A13" s="71" t="s">
        <v>142</v>
      </c>
      <c r="B13" s="65">
        <v>8.4508632029962154</v>
      </c>
      <c r="C13" s="65">
        <v>4.2122626441881295</v>
      </c>
      <c r="D13" s="65">
        <v>8.4703218762003161</v>
      </c>
      <c r="E13" s="65">
        <v>8.4917319408181129</v>
      </c>
      <c r="F13" s="65">
        <v>8.2610840290549081</v>
      </c>
      <c r="G13" s="66">
        <v>10.329186691312373</v>
      </c>
      <c r="H13" s="65">
        <v>8.2418711419294937</v>
      </c>
      <c r="I13" s="66">
        <v>10.562979890310785</v>
      </c>
    </row>
    <row r="14" spans="1:9">
      <c r="A14" s="71" t="s">
        <v>143</v>
      </c>
      <c r="B14" s="65">
        <v>1.355313407598234</v>
      </c>
      <c r="C14" s="65">
        <v>-9.8277196095829567</v>
      </c>
      <c r="D14" s="65">
        <v>1.0409095291262243</v>
      </c>
      <c r="E14" s="65">
        <v>-10.819408181026972</v>
      </c>
      <c r="F14" s="65">
        <v>0.90767136479191834</v>
      </c>
      <c r="G14" s="66">
        <v>3.2373197781885352</v>
      </c>
      <c r="H14" s="65">
        <v>1.0006158918476651</v>
      </c>
      <c r="I14" s="66">
        <v>9.8725776965265197</v>
      </c>
    </row>
    <row r="15" spans="1:9">
      <c r="A15" s="71" t="s">
        <v>194</v>
      </c>
      <c r="B15" s="65">
        <v>3.955664396246533</v>
      </c>
      <c r="C15" s="65">
        <v>7.4750754214729369</v>
      </c>
      <c r="D15" s="65">
        <v>3.3334365830159052</v>
      </c>
      <c r="E15" s="65">
        <v>-3.8324630113141893</v>
      </c>
      <c r="F15" s="65">
        <v>2.8559788528686281</v>
      </c>
      <c r="G15" s="66">
        <v>3.6425693160813069</v>
      </c>
      <c r="H15" s="65">
        <v>2.8278518087582731</v>
      </c>
      <c r="I15" s="66">
        <v>8.39314442413162</v>
      </c>
    </row>
    <row r="16" spans="1:9">
      <c r="A16" s="71" t="s">
        <v>144</v>
      </c>
      <c r="B16" s="65"/>
      <c r="C16" s="65"/>
      <c r="D16" s="65"/>
      <c r="E16" s="65"/>
      <c r="F16" s="65"/>
      <c r="G16" s="66"/>
      <c r="H16" s="65"/>
      <c r="I16" s="66"/>
    </row>
    <row r="17" spans="1:9">
      <c r="A17" s="71" t="s">
        <v>145</v>
      </c>
      <c r="B17" s="65">
        <v>2.1034957904930578</v>
      </c>
      <c r="C17" s="65">
        <v>-4.2908251996450701</v>
      </c>
      <c r="D17" s="65">
        <v>1.9855254945322687</v>
      </c>
      <c r="E17" s="65">
        <v>7.4242819843342005</v>
      </c>
      <c r="F17" s="65">
        <v>1.7266377886575535</v>
      </c>
      <c r="G17" s="66">
        <v>9.663585951939524E-2</v>
      </c>
      <c r="H17" s="65">
        <v>1.5627972551799689</v>
      </c>
      <c r="I17" s="66">
        <v>4.4479890310785919</v>
      </c>
    </row>
    <row r="18" spans="1:9">
      <c r="A18" s="71" t="s">
        <v>195</v>
      </c>
      <c r="B18" s="65">
        <v>2.9013303597149518</v>
      </c>
      <c r="C18" s="65">
        <v>-4.6863176574977672</v>
      </c>
      <c r="D18" s="65">
        <v>2.8690861667891667</v>
      </c>
      <c r="E18" s="65">
        <v>6.453872932985206</v>
      </c>
      <c r="F18" s="65">
        <v>2.5900433398556784</v>
      </c>
      <c r="G18" s="66">
        <v>-2.0309242144177517</v>
      </c>
      <c r="H18" s="65">
        <v>2.4180646631449276</v>
      </c>
      <c r="I18" s="66">
        <v>5.6315356489945003</v>
      </c>
    </row>
    <row r="19" spans="1:9">
      <c r="A19" s="71" t="s">
        <v>196</v>
      </c>
      <c r="B19" s="65">
        <v>0.25121932564724087</v>
      </c>
      <c r="C19" s="65">
        <v>-17.935314995563431</v>
      </c>
      <c r="D19" s="65">
        <v>0.26186116629182521</v>
      </c>
      <c r="E19" s="65">
        <v>19.360313315926888</v>
      </c>
      <c r="F19" s="65">
        <v>0.30615800559572104</v>
      </c>
      <c r="G19" s="66">
        <v>5.4661922365989</v>
      </c>
      <c r="H19" s="65">
        <v>0.35224526236726084</v>
      </c>
      <c r="I19" s="66">
        <v>18.847806215722102</v>
      </c>
    </row>
    <row r="20" spans="1:9">
      <c r="A20" s="71" t="s">
        <v>197</v>
      </c>
      <c r="B20" s="65">
        <v>0.24835407925789341</v>
      </c>
      <c r="C20" s="65">
        <v>-13.288278615794141</v>
      </c>
      <c r="D20" s="65">
        <v>0.24757698133767808</v>
      </c>
      <c r="E20" s="65">
        <v>6.744995648389903</v>
      </c>
      <c r="F20" s="65">
        <v>0.17536247650009418</v>
      </c>
      <c r="G20" s="66">
        <v>14.179057301293895</v>
      </c>
      <c r="H20" s="65">
        <v>8.2051333750648825E-2</v>
      </c>
      <c r="I20" s="66">
        <v>-48.417093235831828</v>
      </c>
    </row>
    <row r="21" spans="1:9">
      <c r="A21" s="71" t="s">
        <v>146</v>
      </c>
      <c r="B21" s="65">
        <v>0.3446595638289392</v>
      </c>
      <c r="C21" s="65">
        <v>-4.7851907719609557</v>
      </c>
      <c r="D21" s="65">
        <v>0.49672732549478504</v>
      </c>
      <c r="E21" s="65">
        <v>56.332898172323752</v>
      </c>
      <c r="F21" s="65">
        <v>0.47288315732138247</v>
      </c>
      <c r="G21" s="66">
        <v>12.76068391866913</v>
      </c>
      <c r="H21" s="65">
        <v>0.42469892264836889</v>
      </c>
      <c r="I21" s="66">
        <v>4.4479890310785919</v>
      </c>
    </row>
    <row r="22" spans="1:9">
      <c r="A22" s="71" t="s">
        <v>198</v>
      </c>
      <c r="B22" s="65">
        <v>0.92139841827680957</v>
      </c>
      <c r="C22" s="65">
        <v>0.11</v>
      </c>
      <c r="D22" s="65">
        <v>0.89861751657977429</v>
      </c>
      <c r="E22" s="65">
        <v>13.343777197563099</v>
      </c>
      <c r="F22" s="65">
        <v>0.95713360839552941</v>
      </c>
      <c r="G22" s="66">
        <v>17.826303142329024</v>
      </c>
      <c r="H22" s="65">
        <v>1.0352074484864144</v>
      </c>
      <c r="I22" s="66">
        <v>16.184826325411322</v>
      </c>
    </row>
    <row r="23" spans="1:9">
      <c r="A23" s="71" t="s">
        <v>199</v>
      </c>
      <c r="B23" s="65">
        <v>0.31720826142101688</v>
      </c>
      <c r="C23" s="65">
        <v>-9.2344809228038827</v>
      </c>
      <c r="D23" s="65">
        <v>0.32623620675281534</v>
      </c>
      <c r="E23" s="65">
        <v>8.5887728459529882</v>
      </c>
      <c r="F23" s="65">
        <v>0.37412475055019895</v>
      </c>
      <c r="G23" s="66">
        <v>15.496118299445484</v>
      </c>
      <c r="H23" s="65">
        <v>0.38408296634080097</v>
      </c>
      <c r="I23" s="66">
        <v>7.3082266910420515</v>
      </c>
    </row>
    <row r="24" spans="1:9">
      <c r="A24" s="71" t="s">
        <v>200</v>
      </c>
      <c r="B24" s="65">
        <v>0.50862715115840063</v>
      </c>
      <c r="C24" s="65">
        <v>-21.692493345164138</v>
      </c>
      <c r="D24" s="65">
        <v>0.58461438455814996</v>
      </c>
      <c r="E24" s="65">
        <v>21.204090513489987</v>
      </c>
      <c r="F24" s="65">
        <v>0.60991039873231934</v>
      </c>
      <c r="G24" s="66">
        <v>17.117116451016628</v>
      </c>
      <c r="H24" s="65">
        <v>0.55324116818162949</v>
      </c>
      <c r="I24" s="66">
        <v>-1.7656307129798989</v>
      </c>
    </row>
    <row r="25" spans="1:9">
      <c r="A25" s="71" t="s">
        <v>201</v>
      </c>
      <c r="B25" s="65">
        <v>4.859738895429822E-3</v>
      </c>
      <c r="C25" s="65">
        <v>-65.691029281277736</v>
      </c>
      <c r="D25" s="65">
        <v>9.8210840797505819E-3</v>
      </c>
      <c r="E25" s="65">
        <v>-20.620539599651863</v>
      </c>
      <c r="F25" s="65">
        <v>9.2151958618148597E-3</v>
      </c>
      <c r="G25" s="66">
        <v>4.4530683918668927</v>
      </c>
      <c r="H25" s="65">
        <v>7.7748413186815449E-3</v>
      </c>
      <c r="I25" s="66">
        <v>12.732815356489937</v>
      </c>
    </row>
    <row r="26" spans="1:9">
      <c r="A26" s="71" t="s">
        <v>202</v>
      </c>
      <c r="B26" s="65">
        <v>6.3016860094973035</v>
      </c>
      <c r="C26" s="65">
        <v>3.2235314995563584</v>
      </c>
      <c r="D26" s="65">
        <v>6.2249370571704725</v>
      </c>
      <c r="E26" s="65">
        <v>16.255004351610097</v>
      </c>
      <c r="F26" s="65">
        <v>5.9273723432325207</v>
      </c>
      <c r="G26" s="66">
        <v>6.4793160813308504</v>
      </c>
      <c r="H26" s="65">
        <v>6.1819283779137031</v>
      </c>
      <c r="I26" s="66">
        <v>15.297166361974377</v>
      </c>
    </row>
    <row r="27" spans="1:9">
      <c r="A27" s="71" t="s">
        <v>147</v>
      </c>
      <c r="B27" s="65">
        <v>1.5049942437621493</v>
      </c>
      <c r="C27" s="65">
        <v>0.25</v>
      </c>
      <c r="D27" s="65">
        <v>1.8232686239151548</v>
      </c>
      <c r="E27" s="65">
        <v>31.587467362924286</v>
      </c>
      <c r="F27" s="65">
        <v>1.9530876859335518</v>
      </c>
      <c r="G27" s="66">
        <v>8.6068761552680257</v>
      </c>
      <c r="H27" s="65">
        <v>2.8373901296303714</v>
      </c>
      <c r="I27" s="66">
        <v>22.003930530164538</v>
      </c>
    </row>
    <row r="28" spans="1:9">
      <c r="A28" s="71" t="s">
        <v>148</v>
      </c>
      <c r="B28" s="65">
        <v>0.32817224699236758</v>
      </c>
      <c r="C28" s="65">
        <v>4.4100088731144638</v>
      </c>
      <c r="D28" s="65">
        <v>0.33121890491818679</v>
      </c>
      <c r="E28" s="65">
        <v>21.301131418624891</v>
      </c>
      <c r="F28" s="65">
        <v>0.31980353588579452</v>
      </c>
      <c r="G28" s="66">
        <v>4.6556931608132857</v>
      </c>
      <c r="H28" s="65">
        <v>0.33017418532877735</v>
      </c>
      <c r="I28" s="66">
        <v>-1.9628884826325645</v>
      </c>
    </row>
    <row r="29" spans="1:9">
      <c r="A29" s="71" t="s">
        <v>203</v>
      </c>
      <c r="B29" s="65">
        <v>3.8503326743695721</v>
      </c>
      <c r="C29" s="65">
        <v>2.6302928127772844</v>
      </c>
      <c r="D29" s="65">
        <v>3.9736338723008906</v>
      </c>
      <c r="E29" s="65">
        <v>15.381636205396006</v>
      </c>
      <c r="F29" s="65">
        <v>3.7958648097002139</v>
      </c>
      <c r="G29" s="66">
        <v>7.2898151571164362</v>
      </c>
      <c r="H29" s="65">
        <v>3.6545014942587413</v>
      </c>
      <c r="I29" s="66">
        <v>7.0123400365630602</v>
      </c>
    </row>
    <row r="30" spans="1:9">
      <c r="A30" s="71" t="s">
        <v>149</v>
      </c>
      <c r="B30" s="65">
        <v>4.3741445392900573</v>
      </c>
      <c r="C30" s="65">
        <v>11.54</v>
      </c>
      <c r="D30" s="65">
        <v>4.4612437107902654</v>
      </c>
      <c r="E30" s="65">
        <v>11.694081810269807</v>
      </c>
      <c r="F30" s="65">
        <v>4.6280022845815392</v>
      </c>
      <c r="G30" s="66">
        <v>10.734436229205187</v>
      </c>
      <c r="H30" s="65">
        <v>4.498445911239612</v>
      </c>
      <c r="I30" s="66">
        <v>5.9274223034734916</v>
      </c>
    </row>
    <row r="31" spans="1:9">
      <c r="A31" s="71" t="s">
        <v>204</v>
      </c>
      <c r="B31" s="65">
        <v>1.0718544212995662</v>
      </c>
      <c r="C31" s="65">
        <v>1.3449423247559906</v>
      </c>
      <c r="D31" s="65">
        <v>0.94342360955079629</v>
      </c>
      <c r="E31" s="65">
        <v>5.0953002610965967</v>
      </c>
      <c r="F31" s="65">
        <v>0.93419410903968991</v>
      </c>
      <c r="G31" s="66">
        <v>12.355434380776359</v>
      </c>
      <c r="H31" s="65">
        <v>0.9277111074146418</v>
      </c>
      <c r="I31" s="66">
        <v>10.562979890310785</v>
      </c>
    </row>
    <row r="32" spans="1:9">
      <c r="A32" s="71" t="s">
        <v>205</v>
      </c>
      <c r="B32" s="65">
        <v>10.08221891447667</v>
      </c>
      <c r="C32" s="65">
        <v>23.888012422360248</v>
      </c>
      <c r="D32" s="65">
        <v>10.275454927904088</v>
      </c>
      <c r="E32" s="65">
        <v>16.157963446475193</v>
      </c>
      <c r="F32" s="65">
        <v>9.9945012623540777</v>
      </c>
      <c r="G32" s="66">
        <v>14.381682070240288</v>
      </c>
      <c r="H32" s="65">
        <v>8.8788894054898222</v>
      </c>
      <c r="I32" s="66">
        <v>13.423217550274202</v>
      </c>
    </row>
    <row r="33" spans="1:9">
      <c r="A33" s="71" t="s">
        <v>150</v>
      </c>
      <c r="B33" s="65">
        <v>3.2705518857777465</v>
      </c>
      <c r="C33" s="65">
        <v>2.0370541259982105</v>
      </c>
      <c r="D33" s="65">
        <v>3.403123565152657</v>
      </c>
      <c r="E33" s="65">
        <v>14.411227154047012</v>
      </c>
      <c r="F33" s="65">
        <v>3.4967150495301991</v>
      </c>
      <c r="G33" s="66">
        <v>11.544935304990744</v>
      </c>
      <c r="H33" s="65">
        <v>3.5646747799087284</v>
      </c>
      <c r="I33" s="66">
        <v>5.5329067641681746</v>
      </c>
    </row>
    <row r="34" spans="1:9">
      <c r="A34" s="71" t="s">
        <v>151</v>
      </c>
      <c r="B34" s="65">
        <v>5.2203688856016592</v>
      </c>
      <c r="C34" s="65">
        <v>8.0683141082520109</v>
      </c>
      <c r="D34" s="65">
        <v>4.9802822159468834</v>
      </c>
      <c r="E34" s="65">
        <v>5.871627502175798</v>
      </c>
      <c r="F34" s="65">
        <v>4.6565829986106664</v>
      </c>
      <c r="G34" s="66">
        <v>1.6163216266173492</v>
      </c>
      <c r="H34" s="65">
        <v>4.2014158849207641</v>
      </c>
      <c r="I34" s="66">
        <v>-4.9217550274223214</v>
      </c>
    </row>
    <row r="35" spans="1:9">
      <c r="A35" s="71" t="s">
        <v>152</v>
      </c>
      <c r="B35" s="65">
        <v>5.1708167522809152</v>
      </c>
      <c r="C35" s="65">
        <v>12.913096716947649</v>
      </c>
      <c r="D35" s="65">
        <v>5.8755255604009315</v>
      </c>
      <c r="E35" s="65">
        <v>17.225413402959092</v>
      </c>
      <c r="F35" s="65">
        <v>5.9669598279819107</v>
      </c>
      <c r="G35" s="66">
        <v>5.1622550831793177</v>
      </c>
      <c r="H35" s="65">
        <v>5.8502399558738976</v>
      </c>
      <c r="I35" s="66">
        <v>4.0534734917733033</v>
      </c>
    </row>
    <row r="36" spans="1:9">
      <c r="A36" s="71" t="s">
        <v>206</v>
      </c>
      <c r="B36" s="65">
        <v>9.4873149225793885</v>
      </c>
      <c r="C36" s="65">
        <v>20.822945874001775</v>
      </c>
      <c r="D36" s="65">
        <v>9.7398864823466322</v>
      </c>
      <c r="E36" s="65">
        <v>20.330722367275882</v>
      </c>
      <c r="F36" s="65">
        <v>10.344390927522277</v>
      </c>
      <c r="G36" s="66">
        <v>15.800055452865067</v>
      </c>
      <c r="H36" s="65">
        <v>11.353268104934484</v>
      </c>
      <c r="I36" s="66">
        <v>9.971206581352817</v>
      </c>
    </row>
    <row r="37" spans="1:9">
      <c r="A37" s="71" t="s">
        <v>207</v>
      </c>
      <c r="B37" s="65">
        <v>1.1079912703939625</v>
      </c>
      <c r="C37" s="65">
        <v>13.506335403726723</v>
      </c>
      <c r="D37" s="65">
        <v>1.2674682860687978</v>
      </c>
      <c r="E37" s="65">
        <v>11.597040905134889</v>
      </c>
      <c r="F37" s="65">
        <v>2.0514892180485749</v>
      </c>
      <c r="G37" s="66">
        <v>56.932883548983369</v>
      </c>
      <c r="H37" s="65">
        <v>1.7975178715199274</v>
      </c>
      <c r="I37" s="66">
        <v>-2.9491773308958074</v>
      </c>
    </row>
    <row r="38" spans="1:9">
      <c r="A38" s="71" t="s">
        <v>208</v>
      </c>
      <c r="B38" s="65">
        <v>3.8739973120043043</v>
      </c>
      <c r="C38" s="65">
        <v>23.195900621118028</v>
      </c>
      <c r="D38" s="65">
        <v>4.1105741225712009</v>
      </c>
      <c r="E38" s="65">
        <v>17.225413402959092</v>
      </c>
      <c r="F38" s="65">
        <v>3.7548046499095786</v>
      </c>
      <c r="G38" s="66">
        <v>3.1360073937153601</v>
      </c>
      <c r="H38" s="65">
        <v>3.3785118844273785</v>
      </c>
      <c r="I38" s="66">
        <v>-6.302559414990867</v>
      </c>
    </row>
    <row r="39" spans="1:9">
      <c r="A39" s="71" t="s">
        <v>209</v>
      </c>
      <c r="B39" s="65">
        <v>14.111560302990226</v>
      </c>
      <c r="C39" s="65">
        <v>30.809130434782617</v>
      </c>
      <c r="D39" s="65">
        <v>13.255625100591095</v>
      </c>
      <c r="E39" s="65">
        <v>5.4834638816362116</v>
      </c>
      <c r="F39" s="65">
        <v>14.652989157564839</v>
      </c>
      <c r="G39" s="66">
        <v>10.43049907578559</v>
      </c>
      <c r="H39" s="65">
        <v>16.133769613731598</v>
      </c>
      <c r="I39" s="66">
        <v>10.36572212065812</v>
      </c>
    </row>
    <row r="40" spans="1:9">
      <c r="A40" s="71" t="s">
        <v>210</v>
      </c>
      <c r="B40" s="65">
        <v>0.60922245528726471</v>
      </c>
      <c r="C40" s="65">
        <v>25.86547471162379</v>
      </c>
      <c r="D40" s="65">
        <v>0.74455194638902999</v>
      </c>
      <c r="E40" s="65">
        <v>26.347258485639685</v>
      </c>
      <c r="F40" s="65">
        <v>0.81725381256120744</v>
      </c>
      <c r="G40" s="66">
        <v>12.254121996303155</v>
      </c>
      <c r="H40" s="65">
        <v>0.8085289346267921</v>
      </c>
      <c r="I40" s="66">
        <v>4.4479890310785919</v>
      </c>
    </row>
    <row r="41" spans="1:9">
      <c r="A41" s="71" t="s">
        <v>211</v>
      </c>
      <c r="B41" s="65">
        <v>3.625018745865214E-2</v>
      </c>
      <c r="C41" s="65">
        <v>2.0370541259982105</v>
      </c>
      <c r="D41" s="65">
        <v>4.0860393765524458E-2</v>
      </c>
      <c r="E41" s="65">
        <v>-8.4904264577893969</v>
      </c>
      <c r="F41" s="65">
        <v>3.8865582109073066E-2</v>
      </c>
      <c r="G41" s="66">
        <v>-8.0083548983364068</v>
      </c>
      <c r="H41" s="65">
        <v>1.1031018078228594E-2</v>
      </c>
      <c r="I41" s="66">
        <v>-65.282632541133466</v>
      </c>
    </row>
    <row r="42" spans="1:9">
      <c r="A42" s="71" t="s">
        <v>212</v>
      </c>
      <c r="B42" s="65">
        <v>4.7926816142205272E-2</v>
      </c>
      <c r="C42" s="65">
        <v>3.0257852706299957</v>
      </c>
      <c r="D42" s="65">
        <v>5.2987413297046572E-2</v>
      </c>
      <c r="E42" s="65">
        <v>16.93429068755438</v>
      </c>
      <c r="F42" s="65">
        <v>9.1877283467198603E-2</v>
      </c>
      <c r="G42" s="66">
        <v>20.359112754158957</v>
      </c>
      <c r="H42" s="65">
        <v>0.10323716568798934</v>
      </c>
      <c r="I42" s="66">
        <v>18.55191956124311</v>
      </c>
    </row>
    <row r="43" spans="1:9">
      <c r="A43" s="71" t="s">
        <v>213</v>
      </c>
      <c r="B43" s="65">
        <v>1.9314808790673646E-3</v>
      </c>
      <c r="C43" s="65">
        <v>-95.649582963620233</v>
      </c>
      <c r="D43" s="65">
        <v>1.2094550938398895E-3</v>
      </c>
      <c r="E43" s="65">
        <v>-49.441688424717142</v>
      </c>
      <c r="F43" s="65">
        <v>4.920549308424884E-5</v>
      </c>
      <c r="G43" s="66">
        <v>8.302939001848415</v>
      </c>
      <c r="H43" s="65">
        <v>1.9921662850920112E-5</v>
      </c>
      <c r="I43" s="66">
        <v>-43.880164533820853</v>
      </c>
    </row>
    <row r="44" spans="1:9">
      <c r="A44" s="71" t="s">
        <v>214</v>
      </c>
      <c r="B44" s="65">
        <v>3.4096326951307585</v>
      </c>
      <c r="C44" s="65">
        <v>5.2998669032830605</v>
      </c>
      <c r="D44" s="65">
        <v>3.9507982716329151</v>
      </c>
      <c r="E44" s="65">
        <v>10.626631853785923</v>
      </c>
      <c r="F44" s="65">
        <v>3.9989777883993112</v>
      </c>
      <c r="G44" s="66">
        <v>0.70451016635860242</v>
      </c>
      <c r="H44" s="65">
        <v>3.6116764222198436</v>
      </c>
      <c r="I44" s="66">
        <v>0.79872029250455512</v>
      </c>
    </row>
    <row r="45" spans="1:9">
      <c r="A45" s="71" t="s">
        <v>215</v>
      </c>
      <c r="B45" s="65">
        <v>0.24991694774831197</v>
      </c>
      <c r="C45" s="65">
        <v>15.286051464063874</v>
      </c>
      <c r="D45" s="65">
        <v>0.27432621182204098</v>
      </c>
      <c r="E45" s="65">
        <v>12.373368146214077</v>
      </c>
      <c r="F45" s="65">
        <v>0.282302605153265</v>
      </c>
      <c r="G45" s="66">
        <v>7.9990018484288612</v>
      </c>
      <c r="H45" s="65">
        <v>0.28077236331284366</v>
      </c>
      <c r="I45" s="66">
        <v>0.30557586837294082</v>
      </c>
    </row>
    <row r="46" spans="1:9">
      <c r="A46" s="72" t="s">
        <v>216</v>
      </c>
      <c r="B46" s="69">
        <v>5.4788178103058055E-2</v>
      </c>
      <c r="C46" s="69">
        <v>2.4325465838509501</v>
      </c>
      <c r="D46" s="69">
        <v>5.0032305584817582E-2</v>
      </c>
      <c r="E46" s="69">
        <v>10.141427328111405</v>
      </c>
      <c r="F46" s="69">
        <v>4.3801422873117946E-2</v>
      </c>
      <c r="G46" s="70">
        <v>6.6819408502772433</v>
      </c>
      <c r="H46" s="69">
        <v>5.0388071216626529E-2</v>
      </c>
      <c r="I46" s="70">
        <v>4.5466179159049176</v>
      </c>
    </row>
  </sheetData>
  <mergeCells count="8">
    <mergeCell ref="H3:I3"/>
    <mergeCell ref="F3:G3"/>
    <mergeCell ref="A1:G1"/>
    <mergeCell ref="F2:G2"/>
    <mergeCell ref="A3:A4"/>
    <mergeCell ref="B3:C3"/>
    <mergeCell ref="D3:E3"/>
    <mergeCell ref="H2:I2"/>
  </mergeCells>
  <phoneticPr fontId="15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I31" sqref="I31"/>
    </sheetView>
  </sheetViews>
  <sheetFormatPr defaultRowHeight="12.75"/>
  <cols>
    <col min="1" max="1" width="25.140625" customWidth="1"/>
    <col min="2" max="17" width="6.28515625" customWidth="1"/>
  </cols>
  <sheetData>
    <row r="1" spans="1:17" ht="25.5" customHeight="1">
      <c r="A1" s="525" t="s">
        <v>600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</row>
    <row r="2" spans="1:17">
      <c r="A2" s="50"/>
      <c r="B2" s="50"/>
      <c r="C2" s="50"/>
      <c r="D2" s="50"/>
      <c r="E2" s="121"/>
      <c r="F2" s="526"/>
      <c r="G2" s="526"/>
      <c r="H2" s="526"/>
      <c r="I2" s="122"/>
      <c r="J2" s="121"/>
      <c r="K2" s="121"/>
      <c r="L2" s="121"/>
      <c r="M2" s="50"/>
      <c r="N2" s="122"/>
      <c r="O2" s="50"/>
      <c r="P2" s="527" t="s">
        <v>68</v>
      </c>
      <c r="Q2" s="527"/>
    </row>
    <row r="3" spans="1:17" ht="12" customHeight="1">
      <c r="A3" s="528" t="s">
        <v>404</v>
      </c>
      <c r="B3" s="530" t="s">
        <v>110</v>
      </c>
      <c r="C3" s="531" t="s">
        <v>109</v>
      </c>
      <c r="D3" s="521"/>
      <c r="E3" s="521"/>
      <c r="F3" s="521"/>
      <c r="G3" s="521"/>
      <c r="H3" s="521"/>
      <c r="I3" s="532"/>
      <c r="J3" s="530" t="s">
        <v>55</v>
      </c>
      <c r="K3" s="530" t="s">
        <v>56</v>
      </c>
      <c r="L3" s="530" t="s">
        <v>57</v>
      </c>
      <c r="M3" s="530" t="s">
        <v>58</v>
      </c>
      <c r="N3" s="530" t="s">
        <v>59</v>
      </c>
      <c r="O3" s="530" t="s">
        <v>60</v>
      </c>
      <c r="P3" s="530" t="s">
        <v>61</v>
      </c>
      <c r="Q3" s="520" t="s">
        <v>62</v>
      </c>
    </row>
    <row r="4" spans="1:17" ht="25.5" customHeight="1">
      <c r="A4" s="529"/>
      <c r="B4" s="530"/>
      <c r="C4" s="530"/>
      <c r="D4" s="123" t="s">
        <v>63</v>
      </c>
      <c r="E4" s="123" t="s">
        <v>64</v>
      </c>
      <c r="F4" s="123" t="s">
        <v>65</v>
      </c>
      <c r="G4" s="123" t="s">
        <v>66</v>
      </c>
      <c r="H4" s="123" t="s">
        <v>67</v>
      </c>
      <c r="I4" s="123" t="s">
        <v>113</v>
      </c>
      <c r="J4" s="530"/>
      <c r="K4" s="530"/>
      <c r="L4" s="530"/>
      <c r="M4" s="530"/>
      <c r="N4" s="530"/>
      <c r="O4" s="530"/>
      <c r="P4" s="530"/>
      <c r="Q4" s="520"/>
    </row>
    <row r="5" spans="1:17" s="1" customFormat="1" ht="15.75" customHeight="1">
      <c r="A5" s="53" t="s">
        <v>25</v>
      </c>
      <c r="B5" s="210">
        <v>2657</v>
      </c>
      <c r="C5" s="124">
        <v>797</v>
      </c>
      <c r="D5" s="74">
        <v>44</v>
      </c>
      <c r="E5" s="75">
        <v>159</v>
      </c>
      <c r="F5" s="76">
        <v>147</v>
      </c>
      <c r="G5" s="77">
        <v>115</v>
      </c>
      <c r="H5" s="78">
        <v>251</v>
      </c>
      <c r="I5" s="79">
        <v>34</v>
      </c>
      <c r="J5" s="87">
        <v>313</v>
      </c>
      <c r="K5" s="80">
        <v>224</v>
      </c>
      <c r="L5" s="81">
        <v>360</v>
      </c>
      <c r="M5" s="82">
        <v>262</v>
      </c>
      <c r="N5" s="83">
        <v>309</v>
      </c>
      <c r="O5" s="84">
        <v>208</v>
      </c>
      <c r="P5" s="85">
        <v>178</v>
      </c>
      <c r="Q5" s="86">
        <v>6</v>
      </c>
    </row>
    <row r="6" spans="1:17" s="1" customFormat="1" ht="15.75" customHeight="1">
      <c r="A6" s="54" t="s">
        <v>26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1:17" s="10" customFormat="1" ht="15.75" customHeight="1">
      <c r="A7" s="54" t="s">
        <v>27</v>
      </c>
      <c r="B7" s="125">
        <v>29</v>
      </c>
      <c r="C7" s="126">
        <v>7</v>
      </c>
      <c r="D7" s="127"/>
      <c r="E7" s="128">
        <v>2</v>
      </c>
      <c r="F7" s="129"/>
      <c r="G7" s="130"/>
      <c r="H7" s="131">
        <v>2</v>
      </c>
      <c r="I7" s="132"/>
      <c r="J7" s="87">
        <v>1</v>
      </c>
      <c r="K7" s="133">
        <v>1</v>
      </c>
      <c r="L7" s="134">
        <v>6</v>
      </c>
      <c r="M7" s="135">
        <v>5</v>
      </c>
      <c r="N7" s="136">
        <v>1</v>
      </c>
      <c r="O7" s="137">
        <v>5</v>
      </c>
      <c r="P7" s="138">
        <v>2</v>
      </c>
      <c r="Q7" s="139">
        <v>1</v>
      </c>
    </row>
    <row r="8" spans="1:17" s="10" customFormat="1" ht="15.75" customHeight="1">
      <c r="A8" s="54" t="s">
        <v>28</v>
      </c>
      <c r="B8" s="125">
        <v>2628</v>
      </c>
      <c r="C8" s="126">
        <v>790</v>
      </c>
      <c r="D8" s="127">
        <v>44</v>
      </c>
      <c r="E8" s="128">
        <v>157</v>
      </c>
      <c r="F8" s="129">
        <v>147</v>
      </c>
      <c r="G8" s="130">
        <v>115</v>
      </c>
      <c r="H8" s="131">
        <v>249</v>
      </c>
      <c r="I8" s="132">
        <v>34</v>
      </c>
      <c r="J8" s="87">
        <v>312</v>
      </c>
      <c r="K8" s="133">
        <v>223</v>
      </c>
      <c r="L8" s="134">
        <v>354</v>
      </c>
      <c r="M8" s="135">
        <v>257</v>
      </c>
      <c r="N8" s="136">
        <v>308</v>
      </c>
      <c r="O8" s="137">
        <v>203</v>
      </c>
      <c r="P8" s="138">
        <v>176</v>
      </c>
      <c r="Q8" s="139">
        <v>5</v>
      </c>
    </row>
    <row r="9" spans="1:17" ht="15.75" customHeight="1">
      <c r="A9" s="54" t="s">
        <v>29</v>
      </c>
      <c r="B9" s="89">
        <v>27</v>
      </c>
      <c r="C9" s="126">
        <v>6</v>
      </c>
      <c r="D9" s="90"/>
      <c r="E9" s="91">
        <v>1</v>
      </c>
      <c r="F9" s="92">
        <v>2</v>
      </c>
      <c r="G9" s="93"/>
      <c r="H9" s="94">
        <v>1</v>
      </c>
      <c r="I9" s="95"/>
      <c r="J9" s="87">
        <v>2</v>
      </c>
      <c r="K9" s="96">
        <v>1</v>
      </c>
      <c r="L9" s="97">
        <v>9</v>
      </c>
      <c r="M9" s="98">
        <v>2</v>
      </c>
      <c r="N9" s="99">
        <v>2</v>
      </c>
      <c r="O9" s="100">
        <v>2</v>
      </c>
      <c r="P9" s="101">
        <v>2</v>
      </c>
      <c r="Q9" s="102">
        <v>1</v>
      </c>
    </row>
    <row r="10" spans="1:17" ht="15.75" customHeight="1">
      <c r="A10" s="54" t="s">
        <v>30</v>
      </c>
      <c r="B10" s="89">
        <v>40</v>
      </c>
      <c r="C10" s="126">
        <v>35</v>
      </c>
      <c r="D10" s="90"/>
      <c r="E10" s="91">
        <v>5</v>
      </c>
      <c r="F10" s="92">
        <v>1</v>
      </c>
      <c r="G10" s="93"/>
      <c r="H10" s="94">
        <v>2</v>
      </c>
      <c r="I10" s="95">
        <v>2</v>
      </c>
      <c r="J10" s="87">
        <v>1</v>
      </c>
      <c r="K10" s="96">
        <v>2</v>
      </c>
      <c r="L10" s="97"/>
      <c r="M10" s="98"/>
      <c r="N10" s="99">
        <v>1</v>
      </c>
      <c r="O10" s="100">
        <v>1</v>
      </c>
      <c r="P10" s="101"/>
      <c r="Q10" s="102"/>
    </row>
    <row r="11" spans="1:17" ht="15.75" customHeight="1">
      <c r="A11" s="54" t="s">
        <v>31</v>
      </c>
      <c r="B11" s="89">
        <v>94</v>
      </c>
      <c r="C11" s="126">
        <v>12</v>
      </c>
      <c r="D11" s="90"/>
      <c r="E11" s="91">
        <v>4</v>
      </c>
      <c r="F11" s="92">
        <v>6</v>
      </c>
      <c r="G11" s="93"/>
      <c r="H11" s="94">
        <v>2</v>
      </c>
      <c r="I11" s="95"/>
      <c r="J11" s="87">
        <v>14</v>
      </c>
      <c r="K11" s="96">
        <v>14</v>
      </c>
      <c r="L11" s="97">
        <v>20</v>
      </c>
      <c r="M11" s="98">
        <v>14</v>
      </c>
      <c r="N11" s="99">
        <v>11</v>
      </c>
      <c r="O11" s="100">
        <v>4</v>
      </c>
      <c r="P11" s="101">
        <v>1</v>
      </c>
      <c r="Q11" s="102">
        <v>4</v>
      </c>
    </row>
    <row r="12" spans="1:17" ht="15.75" customHeight="1">
      <c r="A12" s="54" t="s">
        <v>32</v>
      </c>
      <c r="B12" s="89">
        <v>11</v>
      </c>
      <c r="C12" s="126">
        <v>6</v>
      </c>
      <c r="D12" s="90">
        <v>3</v>
      </c>
      <c r="E12" s="91">
        <v>2</v>
      </c>
      <c r="F12" s="92">
        <v>1</v>
      </c>
      <c r="G12" s="93"/>
      <c r="H12" s="94"/>
      <c r="I12" s="95"/>
      <c r="J12" s="87">
        <v>1</v>
      </c>
      <c r="K12" s="96">
        <v>1</v>
      </c>
      <c r="L12" s="97"/>
      <c r="M12" s="98">
        <v>2</v>
      </c>
      <c r="N12" s="99">
        <v>1</v>
      </c>
      <c r="O12" s="100"/>
      <c r="P12" s="101"/>
      <c r="Q12" s="102"/>
    </row>
    <row r="13" spans="1:17" ht="15.75" customHeight="1">
      <c r="A13" s="54" t="s">
        <v>33</v>
      </c>
      <c r="B13" s="89">
        <v>32</v>
      </c>
      <c r="C13" s="126"/>
      <c r="D13" s="90"/>
      <c r="E13" s="91"/>
      <c r="F13" s="92"/>
      <c r="G13" s="93"/>
      <c r="H13" s="94"/>
      <c r="I13" s="95"/>
      <c r="J13" s="87">
        <v>1</v>
      </c>
      <c r="K13" s="96"/>
      <c r="L13" s="97"/>
      <c r="M13" s="98">
        <v>4</v>
      </c>
      <c r="N13" s="99">
        <v>27</v>
      </c>
      <c r="O13" s="100"/>
      <c r="P13" s="101"/>
      <c r="Q13" s="102"/>
    </row>
    <row r="14" spans="1:17" ht="15.75" customHeight="1">
      <c r="A14" s="54" t="s">
        <v>34</v>
      </c>
      <c r="B14" s="89">
        <v>43</v>
      </c>
      <c r="C14" s="126">
        <v>6</v>
      </c>
      <c r="D14" s="90"/>
      <c r="E14" s="91"/>
      <c r="F14" s="92">
        <v>6</v>
      </c>
      <c r="G14" s="93"/>
      <c r="H14" s="94"/>
      <c r="I14" s="95"/>
      <c r="J14" s="87">
        <v>10</v>
      </c>
      <c r="K14" s="96"/>
      <c r="L14" s="97">
        <v>4</v>
      </c>
      <c r="M14" s="98">
        <v>1</v>
      </c>
      <c r="N14" s="99">
        <v>21</v>
      </c>
      <c r="O14" s="100">
        <v>1</v>
      </c>
      <c r="P14" s="101"/>
      <c r="Q14" s="102"/>
    </row>
    <row r="15" spans="1:17" ht="15.75" customHeight="1">
      <c r="A15" s="54" t="s">
        <v>35</v>
      </c>
      <c r="B15" s="87">
        <v>2381</v>
      </c>
      <c r="C15" s="126">
        <v>725</v>
      </c>
      <c r="D15" s="90">
        <v>41</v>
      </c>
      <c r="E15" s="91">
        <v>145</v>
      </c>
      <c r="F15" s="92">
        <v>131</v>
      </c>
      <c r="G15" s="93">
        <v>115</v>
      </c>
      <c r="H15" s="94">
        <v>244</v>
      </c>
      <c r="I15" s="95">
        <v>32</v>
      </c>
      <c r="J15" s="87">
        <v>283</v>
      </c>
      <c r="K15" s="96">
        <v>205</v>
      </c>
      <c r="L15" s="97">
        <v>321</v>
      </c>
      <c r="M15" s="98">
        <v>234</v>
      </c>
      <c r="N15" s="99">
        <v>245</v>
      </c>
      <c r="O15" s="100">
        <v>195</v>
      </c>
      <c r="P15" s="101">
        <v>173</v>
      </c>
      <c r="Q15" s="102"/>
    </row>
    <row r="16" spans="1:17" ht="15.75" customHeight="1">
      <c r="A16" s="54" t="s">
        <v>36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4"/>
    </row>
    <row r="17" spans="1:18" ht="15.75" customHeight="1">
      <c r="A17" s="54" t="s">
        <v>37</v>
      </c>
      <c r="B17" s="105">
        <v>26</v>
      </c>
      <c r="C17" s="126">
        <v>8</v>
      </c>
      <c r="D17" s="106"/>
      <c r="E17" s="107">
        <v>2</v>
      </c>
      <c r="F17" s="108">
        <v>2</v>
      </c>
      <c r="G17" s="109"/>
      <c r="H17" s="110"/>
      <c r="I17" s="111"/>
      <c r="J17" s="418">
        <v>2</v>
      </c>
      <c r="K17" s="112">
        <v>4</v>
      </c>
      <c r="L17" s="113">
        <v>4</v>
      </c>
      <c r="M17" s="114">
        <v>2</v>
      </c>
      <c r="N17" s="115">
        <v>3</v>
      </c>
      <c r="O17" s="116">
        <v>1</v>
      </c>
      <c r="P17" s="117">
        <v>1</v>
      </c>
      <c r="Q17" s="118">
        <v>1</v>
      </c>
    </row>
    <row r="18" spans="1:18" ht="15.75" customHeight="1">
      <c r="A18" s="54" t="s">
        <v>38</v>
      </c>
      <c r="B18" s="105">
        <v>43</v>
      </c>
      <c r="C18" s="126">
        <v>6</v>
      </c>
      <c r="D18" s="106">
        <v>2</v>
      </c>
      <c r="E18" s="107"/>
      <c r="F18" s="108">
        <v>4</v>
      </c>
      <c r="G18" s="109"/>
      <c r="H18" s="110"/>
      <c r="I18" s="111"/>
      <c r="J18" s="418">
        <v>7</v>
      </c>
      <c r="K18" s="112"/>
      <c r="L18" s="113">
        <v>4</v>
      </c>
      <c r="M18" s="114">
        <v>2</v>
      </c>
      <c r="N18" s="115">
        <v>23</v>
      </c>
      <c r="O18" s="116">
        <v>1</v>
      </c>
      <c r="P18" s="117"/>
      <c r="Q18" s="118"/>
    </row>
    <row r="19" spans="1:18" ht="15.75" customHeight="1">
      <c r="A19" s="54" t="s">
        <v>39</v>
      </c>
      <c r="B19" s="105">
        <v>3</v>
      </c>
      <c r="C19" s="126">
        <v>1</v>
      </c>
      <c r="D19" s="106"/>
      <c r="E19" s="107">
        <v>1</v>
      </c>
      <c r="F19" s="108"/>
      <c r="G19" s="109"/>
      <c r="H19" s="110"/>
      <c r="I19" s="111"/>
      <c r="J19" s="418"/>
      <c r="K19" s="112"/>
      <c r="L19" s="113"/>
      <c r="M19" s="114">
        <v>1</v>
      </c>
      <c r="N19" s="115">
        <v>1</v>
      </c>
      <c r="O19" s="116"/>
      <c r="P19" s="117"/>
      <c r="Q19" s="118"/>
    </row>
    <row r="20" spans="1:18" ht="15.75" customHeight="1">
      <c r="A20" s="54" t="s">
        <v>40</v>
      </c>
      <c r="B20" s="105"/>
      <c r="C20" s="126"/>
      <c r="D20" s="106"/>
      <c r="E20" s="107"/>
      <c r="F20" s="108"/>
      <c r="G20" s="109"/>
      <c r="H20" s="110"/>
      <c r="I20" s="111"/>
      <c r="J20" s="418"/>
      <c r="K20" s="112"/>
      <c r="L20" s="113"/>
      <c r="M20" s="114"/>
      <c r="N20" s="115"/>
      <c r="O20" s="116"/>
      <c r="P20" s="117"/>
      <c r="Q20" s="118"/>
    </row>
    <row r="21" spans="1:18" ht="15.75" customHeight="1">
      <c r="A21" s="54" t="s">
        <v>41</v>
      </c>
      <c r="B21" s="105">
        <v>382</v>
      </c>
      <c r="C21" s="126">
        <v>115</v>
      </c>
      <c r="D21" s="106">
        <v>7</v>
      </c>
      <c r="E21" s="107">
        <v>34</v>
      </c>
      <c r="F21" s="108">
        <v>22</v>
      </c>
      <c r="G21" s="109">
        <v>7</v>
      </c>
      <c r="H21" s="110">
        <v>20</v>
      </c>
      <c r="I21" s="111">
        <v>7</v>
      </c>
      <c r="J21" s="418">
        <v>30</v>
      </c>
      <c r="K21" s="112">
        <v>32</v>
      </c>
      <c r="L21" s="113">
        <v>79</v>
      </c>
      <c r="M21" s="114">
        <v>32</v>
      </c>
      <c r="N21" s="115">
        <v>43</v>
      </c>
      <c r="O21" s="116">
        <v>32</v>
      </c>
      <c r="P21" s="117">
        <v>17</v>
      </c>
      <c r="Q21" s="118">
        <v>2</v>
      </c>
    </row>
    <row r="22" spans="1:18" ht="15.75" customHeight="1">
      <c r="A22" s="54" t="s">
        <v>42</v>
      </c>
      <c r="B22" s="105">
        <v>67</v>
      </c>
      <c r="C22" s="126">
        <v>28</v>
      </c>
      <c r="D22" s="106">
        <v>6</v>
      </c>
      <c r="E22" s="107">
        <v>4</v>
      </c>
      <c r="F22" s="108">
        <v>7</v>
      </c>
      <c r="G22" s="109">
        <v>2</v>
      </c>
      <c r="H22" s="110">
        <v>6</v>
      </c>
      <c r="I22" s="111">
        <v>0</v>
      </c>
      <c r="J22" s="418">
        <v>5</v>
      </c>
      <c r="K22" s="112">
        <v>2</v>
      </c>
      <c r="L22" s="113">
        <v>9</v>
      </c>
      <c r="M22" s="114">
        <v>12</v>
      </c>
      <c r="N22" s="115">
        <v>10</v>
      </c>
      <c r="O22" s="116">
        <v>1</v>
      </c>
      <c r="P22" s="117"/>
      <c r="Q22" s="118"/>
    </row>
    <row r="23" spans="1:18" ht="15.75" customHeight="1">
      <c r="A23" s="54" t="s">
        <v>43</v>
      </c>
      <c r="B23" s="105">
        <v>1487</v>
      </c>
      <c r="C23" s="126">
        <v>315</v>
      </c>
      <c r="D23" s="106">
        <v>17</v>
      </c>
      <c r="E23" s="107">
        <v>52</v>
      </c>
      <c r="F23" s="108">
        <v>83</v>
      </c>
      <c r="G23" s="109">
        <v>65</v>
      </c>
      <c r="H23" s="110">
        <v>77</v>
      </c>
      <c r="I23" s="111">
        <v>17</v>
      </c>
      <c r="J23" s="418">
        <v>208</v>
      </c>
      <c r="K23" s="112">
        <v>124</v>
      </c>
      <c r="L23" s="113">
        <v>207</v>
      </c>
      <c r="M23" s="114">
        <v>184</v>
      </c>
      <c r="N23" s="115">
        <v>188</v>
      </c>
      <c r="O23" s="116">
        <v>141</v>
      </c>
      <c r="P23" s="117">
        <v>120</v>
      </c>
      <c r="Q23" s="118"/>
    </row>
    <row r="24" spans="1:18" ht="15.75" customHeight="1">
      <c r="A24" s="54" t="s">
        <v>44</v>
      </c>
      <c r="B24" s="105">
        <v>1</v>
      </c>
      <c r="C24" s="126"/>
      <c r="D24" s="106"/>
      <c r="E24" s="107"/>
      <c r="F24" s="108"/>
      <c r="G24" s="109"/>
      <c r="H24" s="110"/>
      <c r="I24" s="111"/>
      <c r="J24" s="418"/>
      <c r="K24" s="112"/>
      <c r="L24" s="113"/>
      <c r="M24" s="114">
        <v>1</v>
      </c>
      <c r="N24" s="115"/>
      <c r="O24" s="116"/>
      <c r="P24" s="117"/>
      <c r="Q24" s="118"/>
    </row>
    <row r="25" spans="1:18" ht="15.75" customHeight="1">
      <c r="A25" s="54" t="s">
        <v>45</v>
      </c>
      <c r="B25" s="105">
        <v>177</v>
      </c>
      <c r="C25" s="126">
        <v>68</v>
      </c>
      <c r="D25" s="106">
        <v>4</v>
      </c>
      <c r="E25" s="107">
        <v>14</v>
      </c>
      <c r="F25" s="108">
        <v>5</v>
      </c>
      <c r="G25" s="109">
        <v>6</v>
      </c>
      <c r="H25" s="110">
        <v>35</v>
      </c>
      <c r="I25" s="111">
        <v>4</v>
      </c>
      <c r="J25" s="418">
        <v>20</v>
      </c>
      <c r="K25" s="112">
        <v>21</v>
      </c>
      <c r="L25" s="113">
        <v>19</v>
      </c>
      <c r="M25" s="114">
        <v>9</v>
      </c>
      <c r="N25" s="115">
        <v>14</v>
      </c>
      <c r="O25" s="116">
        <v>13</v>
      </c>
      <c r="P25" s="117">
        <v>11</v>
      </c>
      <c r="Q25" s="118">
        <v>2</v>
      </c>
    </row>
    <row r="26" spans="1:18" ht="15.75" customHeight="1">
      <c r="A26" s="54" t="s">
        <v>46</v>
      </c>
      <c r="B26" s="105">
        <v>471</v>
      </c>
      <c r="C26" s="126">
        <v>256</v>
      </c>
      <c r="D26" s="106">
        <v>8</v>
      </c>
      <c r="E26" s="107">
        <v>52</v>
      </c>
      <c r="F26" s="108">
        <v>24</v>
      </c>
      <c r="G26" s="109">
        <v>35</v>
      </c>
      <c r="H26" s="110">
        <v>113</v>
      </c>
      <c r="I26" s="111">
        <v>6</v>
      </c>
      <c r="J26" s="418">
        <v>41</v>
      </c>
      <c r="K26" s="112">
        <v>41</v>
      </c>
      <c r="L26" s="113">
        <v>38</v>
      </c>
      <c r="M26" s="114">
        <v>19</v>
      </c>
      <c r="N26" s="115">
        <v>27</v>
      </c>
      <c r="O26" s="116">
        <v>19</v>
      </c>
      <c r="P26" s="117">
        <v>29</v>
      </c>
      <c r="Q26" s="118">
        <v>1</v>
      </c>
    </row>
    <row r="27" spans="1:18" ht="15.75" customHeight="1">
      <c r="A27" s="54" t="s">
        <v>47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</row>
    <row r="28" spans="1:18" ht="15.75" customHeight="1">
      <c r="A28" s="54" t="s">
        <v>48</v>
      </c>
      <c r="B28" s="105">
        <v>995</v>
      </c>
      <c r="C28" s="126">
        <v>243</v>
      </c>
      <c r="D28" s="106">
        <v>9</v>
      </c>
      <c r="E28" s="107">
        <v>38</v>
      </c>
      <c r="F28" s="108">
        <v>48</v>
      </c>
      <c r="G28" s="109">
        <v>46</v>
      </c>
      <c r="H28" s="110">
        <v>74</v>
      </c>
      <c r="I28" s="111">
        <v>12</v>
      </c>
      <c r="J28" s="418">
        <v>121</v>
      </c>
      <c r="K28" s="112">
        <v>152</v>
      </c>
      <c r="L28" s="113">
        <v>65</v>
      </c>
      <c r="M28" s="114">
        <v>93</v>
      </c>
      <c r="N28" s="115">
        <v>90</v>
      </c>
      <c r="O28" s="116">
        <v>110</v>
      </c>
      <c r="P28" s="117">
        <v>117</v>
      </c>
      <c r="Q28" s="118">
        <v>4</v>
      </c>
    </row>
    <row r="29" spans="1:18" ht="15.75" customHeight="1">
      <c r="A29" s="54" t="s">
        <v>49</v>
      </c>
      <c r="B29" s="105">
        <v>1662</v>
      </c>
      <c r="C29" s="126">
        <v>554</v>
      </c>
      <c r="D29" s="106">
        <v>35</v>
      </c>
      <c r="E29" s="107">
        <v>121</v>
      </c>
      <c r="F29" s="108">
        <v>99</v>
      </c>
      <c r="G29" s="109">
        <v>69</v>
      </c>
      <c r="H29" s="110">
        <v>177</v>
      </c>
      <c r="I29" s="111">
        <v>22</v>
      </c>
      <c r="J29" s="418">
        <v>192</v>
      </c>
      <c r="K29" s="112">
        <v>72</v>
      </c>
      <c r="L29" s="113">
        <v>295</v>
      </c>
      <c r="M29" s="114">
        <v>169</v>
      </c>
      <c r="N29" s="115">
        <v>219</v>
      </c>
      <c r="O29" s="116">
        <v>98</v>
      </c>
      <c r="P29" s="117">
        <v>61</v>
      </c>
      <c r="Q29" s="118">
        <v>2</v>
      </c>
    </row>
    <row r="30" spans="1:18" ht="15.75" customHeight="1">
      <c r="A30" s="54" t="s">
        <v>50</v>
      </c>
      <c r="B30" s="119"/>
      <c r="C30" s="119"/>
      <c r="D30" s="119"/>
      <c r="E30" s="119"/>
      <c r="F30" s="119"/>
      <c r="G30" s="119"/>
      <c r="H30" s="119"/>
      <c r="I30" s="119"/>
      <c r="J30" s="418"/>
      <c r="K30" s="119"/>
      <c r="L30" s="119"/>
      <c r="M30" s="119"/>
      <c r="N30" s="119"/>
      <c r="O30" s="119"/>
      <c r="P30" s="119"/>
      <c r="Q30" s="120"/>
    </row>
    <row r="31" spans="1:18" ht="15.75" customHeight="1">
      <c r="A31" s="54" t="s">
        <v>51</v>
      </c>
      <c r="B31" s="105">
        <v>104</v>
      </c>
      <c r="C31" s="126">
        <v>47</v>
      </c>
      <c r="D31" s="106">
        <v>1</v>
      </c>
      <c r="E31" s="107">
        <v>4</v>
      </c>
      <c r="F31" s="108">
        <v>8</v>
      </c>
      <c r="G31" s="109">
        <v>4</v>
      </c>
      <c r="H31" s="110">
        <v>20</v>
      </c>
      <c r="I31" s="111"/>
      <c r="J31" s="418">
        <v>25</v>
      </c>
      <c r="K31" s="112">
        <v>6</v>
      </c>
      <c r="L31" s="113">
        <v>8</v>
      </c>
      <c r="M31" s="114">
        <v>6</v>
      </c>
      <c r="N31" s="115">
        <v>9</v>
      </c>
      <c r="O31" s="116">
        <v>1</v>
      </c>
      <c r="P31" s="117">
        <v>2</v>
      </c>
      <c r="Q31" s="118"/>
    </row>
    <row r="32" spans="1:18" ht="15.75" customHeight="1">
      <c r="A32" s="54" t="s">
        <v>52</v>
      </c>
      <c r="B32" s="105">
        <v>420</v>
      </c>
      <c r="C32" s="126">
        <v>168</v>
      </c>
      <c r="D32" s="106">
        <v>12</v>
      </c>
      <c r="E32" s="107">
        <v>32</v>
      </c>
      <c r="F32" s="108">
        <v>33</v>
      </c>
      <c r="G32" s="109">
        <v>16</v>
      </c>
      <c r="H32" s="110">
        <v>58</v>
      </c>
      <c r="I32" s="111">
        <v>5</v>
      </c>
      <c r="J32" s="418">
        <v>47</v>
      </c>
      <c r="K32" s="112">
        <v>46</v>
      </c>
      <c r="L32" s="113">
        <v>37</v>
      </c>
      <c r="M32" s="114">
        <v>48</v>
      </c>
      <c r="N32" s="115">
        <v>33</v>
      </c>
      <c r="O32" s="116">
        <v>19</v>
      </c>
      <c r="P32" s="117">
        <v>22</v>
      </c>
      <c r="Q32" s="118"/>
      <c r="R32" s="6"/>
    </row>
    <row r="33" spans="1:18" s="9" customFormat="1" ht="15.75" customHeight="1">
      <c r="A33" s="55" t="s">
        <v>53</v>
      </c>
      <c r="B33" s="433">
        <f>B5-B31-B32</f>
        <v>2133</v>
      </c>
      <c r="C33" s="433">
        <f t="shared" ref="C33:I33" si="0">C5-C31-C32</f>
        <v>582</v>
      </c>
      <c r="D33" s="433">
        <f t="shared" si="0"/>
        <v>31</v>
      </c>
      <c r="E33" s="433">
        <f t="shared" si="0"/>
        <v>123</v>
      </c>
      <c r="F33" s="433">
        <f t="shared" si="0"/>
        <v>106</v>
      </c>
      <c r="G33" s="433">
        <f t="shared" si="0"/>
        <v>95</v>
      </c>
      <c r="H33" s="433">
        <f t="shared" si="0"/>
        <v>173</v>
      </c>
      <c r="I33" s="433">
        <f t="shared" si="0"/>
        <v>29</v>
      </c>
      <c r="J33" s="433">
        <f t="shared" ref="J33:Q33" si="1">J5-J31-J32</f>
        <v>241</v>
      </c>
      <c r="K33" s="433">
        <f t="shared" si="1"/>
        <v>172</v>
      </c>
      <c r="L33" s="433">
        <f t="shared" si="1"/>
        <v>315</v>
      </c>
      <c r="M33" s="433">
        <f t="shared" si="1"/>
        <v>208</v>
      </c>
      <c r="N33" s="433">
        <f t="shared" si="1"/>
        <v>267</v>
      </c>
      <c r="O33" s="433">
        <f t="shared" si="1"/>
        <v>188</v>
      </c>
      <c r="P33" s="433">
        <f t="shared" si="1"/>
        <v>154</v>
      </c>
      <c r="Q33" s="433">
        <f t="shared" si="1"/>
        <v>6</v>
      </c>
      <c r="R33" s="11"/>
    </row>
  </sheetData>
  <mergeCells count="15">
    <mergeCell ref="A1:Q1"/>
    <mergeCell ref="F2:H2"/>
    <mergeCell ref="P2:Q2"/>
    <mergeCell ref="A3:A4"/>
    <mergeCell ref="B3:B4"/>
    <mergeCell ref="C3:C4"/>
    <mergeCell ref="J3:J4"/>
    <mergeCell ref="K3:K4"/>
    <mergeCell ref="L3:L4"/>
    <mergeCell ref="D3:I3"/>
    <mergeCell ref="Q3:Q4"/>
    <mergeCell ref="M3:M4"/>
    <mergeCell ref="N3:N4"/>
    <mergeCell ref="O3:O4"/>
    <mergeCell ref="P3:P4"/>
  </mergeCells>
  <phoneticPr fontId="3" type="noConversion"/>
  <pageMargins left="0.55118110236220474" right="0.74803149606299213" top="0.39370078740157483" bottom="0.39370078740157483" header="0.31496062992125984" footer="0.31496062992125984"/>
  <pageSetup paperSize="39" orientation="landscape" horizontalDpi="180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A2" sqref="A2"/>
    </sheetView>
  </sheetViews>
  <sheetFormatPr defaultRowHeight="12.75"/>
  <cols>
    <col min="1" max="1" width="25" customWidth="1"/>
    <col min="2" max="2" width="11.5703125" customWidth="1"/>
    <col min="3" max="3" width="10" customWidth="1"/>
    <col min="4" max="4" width="8.85546875" customWidth="1"/>
    <col min="5" max="5" width="9" customWidth="1"/>
    <col min="6" max="6" width="10" customWidth="1"/>
    <col min="7" max="7" width="8.85546875" customWidth="1"/>
    <col min="8" max="8" width="9.85546875" customWidth="1"/>
    <col min="9" max="9" width="7.7109375" customWidth="1"/>
    <col min="10" max="10" width="9.7109375" customWidth="1"/>
    <col min="11" max="11" width="8.85546875" customWidth="1"/>
    <col min="12" max="12" width="9.85546875" customWidth="1"/>
    <col min="13" max="13" width="10.140625" customWidth="1"/>
    <col min="14" max="14" width="10.42578125" customWidth="1"/>
    <col min="15" max="17" width="9.5703125" customWidth="1"/>
  </cols>
  <sheetData>
    <row r="1" spans="1:18" ht="15.75" customHeight="1">
      <c r="A1" s="525" t="s">
        <v>609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0"/>
    </row>
    <row r="2" spans="1:18" ht="12.75" customHeight="1">
      <c r="A2" s="194" t="s">
        <v>819</v>
      </c>
      <c r="B2" s="121"/>
      <c r="C2" s="526"/>
      <c r="D2" s="526"/>
      <c r="E2" s="526"/>
      <c r="F2" s="526"/>
      <c r="G2" s="526"/>
      <c r="H2" s="526"/>
      <c r="I2" s="526"/>
      <c r="J2" s="526"/>
      <c r="K2" s="526"/>
      <c r="L2" s="194"/>
      <c r="M2" s="194"/>
      <c r="N2" s="194"/>
      <c r="O2" s="527"/>
      <c r="P2" s="527"/>
      <c r="Q2" s="121" t="s">
        <v>54</v>
      </c>
    </row>
    <row r="3" spans="1:18" ht="11.25" customHeight="1">
      <c r="A3" s="528" t="s">
        <v>404</v>
      </c>
      <c r="B3" s="534" t="s">
        <v>110</v>
      </c>
      <c r="C3" s="536" t="s">
        <v>109</v>
      </c>
      <c r="D3" s="521"/>
      <c r="E3" s="521"/>
      <c r="F3" s="521"/>
      <c r="G3" s="521"/>
      <c r="H3" s="521"/>
      <c r="I3" s="532"/>
      <c r="J3" s="530" t="s">
        <v>55</v>
      </c>
      <c r="K3" s="530" t="s">
        <v>56</v>
      </c>
      <c r="L3" s="530" t="s">
        <v>57</v>
      </c>
      <c r="M3" s="530" t="s">
        <v>58</v>
      </c>
      <c r="N3" s="530" t="s">
        <v>59</v>
      </c>
      <c r="O3" s="530" t="s">
        <v>60</v>
      </c>
      <c r="P3" s="530" t="s">
        <v>61</v>
      </c>
      <c r="Q3" s="520" t="s">
        <v>62</v>
      </c>
    </row>
    <row r="4" spans="1:18" ht="23.25" customHeight="1">
      <c r="A4" s="529"/>
      <c r="B4" s="535"/>
      <c r="C4" s="537"/>
      <c r="D4" s="123" t="s">
        <v>63</v>
      </c>
      <c r="E4" s="123" t="s">
        <v>64</v>
      </c>
      <c r="F4" s="123" t="s">
        <v>65</v>
      </c>
      <c r="G4" s="123" t="s">
        <v>66</v>
      </c>
      <c r="H4" s="123" t="s">
        <v>67</v>
      </c>
      <c r="I4" s="123" t="s">
        <v>113</v>
      </c>
      <c r="J4" s="530"/>
      <c r="K4" s="530"/>
      <c r="L4" s="530"/>
      <c r="M4" s="530"/>
      <c r="N4" s="530"/>
      <c r="O4" s="530"/>
      <c r="P4" s="530"/>
      <c r="Q4" s="520"/>
    </row>
    <row r="5" spans="1:18" s="1" customFormat="1" ht="15.75" customHeight="1">
      <c r="A5" s="53" t="s">
        <v>25</v>
      </c>
      <c r="B5" s="140">
        <v>152975567</v>
      </c>
      <c r="C5" s="141">
        <v>61335451.100000001</v>
      </c>
      <c r="D5" s="142">
        <v>1317404.1000000001</v>
      </c>
      <c r="E5" s="143">
        <v>3323302</v>
      </c>
      <c r="F5" s="144">
        <v>10786986.4</v>
      </c>
      <c r="G5" s="145">
        <v>3221788</v>
      </c>
      <c r="H5" s="146">
        <v>38179686.600000001</v>
      </c>
      <c r="I5" s="147">
        <v>364604.1</v>
      </c>
      <c r="J5" s="148">
        <v>30731327.899999999</v>
      </c>
      <c r="K5" s="149">
        <v>8502215.5</v>
      </c>
      <c r="L5" s="150">
        <v>15091512.6</v>
      </c>
      <c r="M5" s="151">
        <v>13928876.1</v>
      </c>
      <c r="N5" s="152">
        <v>17670411.399999999</v>
      </c>
      <c r="O5" s="153">
        <v>2831244.1</v>
      </c>
      <c r="P5" s="154">
        <v>2859522.6</v>
      </c>
      <c r="Q5" s="155">
        <v>25005.7</v>
      </c>
    </row>
    <row r="6" spans="1:18" s="1" customFormat="1" ht="15.75" customHeight="1">
      <c r="A6" s="54" t="s">
        <v>26</v>
      </c>
      <c r="B6" s="87"/>
      <c r="C6" s="87"/>
      <c r="D6" s="87"/>
      <c r="E6" s="87"/>
      <c r="F6" s="87"/>
      <c r="G6" s="87"/>
      <c r="H6" s="87"/>
      <c r="I6" s="87"/>
      <c r="J6" s="163"/>
      <c r="K6" s="87"/>
      <c r="L6" s="87"/>
      <c r="M6" s="87"/>
      <c r="N6" s="87"/>
      <c r="O6" s="87"/>
      <c r="P6" s="87"/>
      <c r="Q6" s="88"/>
      <c r="R6" s="2"/>
    </row>
    <row r="7" spans="1:18" s="10" customFormat="1" ht="15.75" customHeight="1">
      <c r="A7" s="54" t="s">
        <v>27</v>
      </c>
      <c r="B7" s="195">
        <v>1586258.3</v>
      </c>
      <c r="C7" s="196">
        <v>356446.3</v>
      </c>
      <c r="D7" s="197"/>
      <c r="E7" s="198">
        <v>138071</v>
      </c>
      <c r="F7" s="199"/>
      <c r="G7" s="200"/>
      <c r="H7" s="201">
        <v>22079.3</v>
      </c>
      <c r="I7" s="202"/>
      <c r="J7" s="163">
        <v>162914.20000000001</v>
      </c>
      <c r="K7" s="203">
        <v>107525</v>
      </c>
      <c r="L7" s="204">
        <v>614845.5</v>
      </c>
      <c r="M7" s="205">
        <v>240114.9</v>
      </c>
      <c r="N7" s="206">
        <v>4082.6</v>
      </c>
      <c r="O7" s="207">
        <v>34428.1</v>
      </c>
      <c r="P7" s="208">
        <v>62837.2</v>
      </c>
      <c r="Q7" s="209">
        <v>3064.5</v>
      </c>
    </row>
    <row r="8" spans="1:18" s="10" customFormat="1" ht="15.75" customHeight="1">
      <c r="A8" s="54" t="s">
        <v>28</v>
      </c>
      <c r="B8" s="195">
        <v>151389308.69999999</v>
      </c>
      <c r="C8" s="196">
        <v>60979004.799999997</v>
      </c>
      <c r="D8" s="197">
        <v>1317404.1000000001</v>
      </c>
      <c r="E8" s="198">
        <v>3185231</v>
      </c>
      <c r="F8" s="199">
        <v>10786986.4</v>
      </c>
      <c r="G8" s="200">
        <v>3221788</v>
      </c>
      <c r="H8" s="201">
        <v>38157607.299999997</v>
      </c>
      <c r="I8" s="202">
        <v>364604.1</v>
      </c>
      <c r="J8" s="163">
        <v>30568413.699999999</v>
      </c>
      <c r="K8" s="203">
        <v>8394690.5</v>
      </c>
      <c r="L8" s="204">
        <v>14476667.1</v>
      </c>
      <c r="M8" s="205">
        <v>13688761.199999999</v>
      </c>
      <c r="N8" s="206">
        <v>17666328.800000001</v>
      </c>
      <c r="O8" s="207">
        <v>2796816</v>
      </c>
      <c r="P8" s="208">
        <v>2796685.4</v>
      </c>
      <c r="Q8" s="209">
        <v>21941.200000000001</v>
      </c>
    </row>
    <row r="9" spans="1:18" ht="15.75" customHeight="1">
      <c r="A9" s="54" t="s">
        <v>29</v>
      </c>
      <c r="B9" s="87">
        <v>6916579.7000000002</v>
      </c>
      <c r="C9" s="156">
        <v>328890.5</v>
      </c>
      <c r="D9" s="157"/>
      <c r="E9" s="158">
        <v>153132</v>
      </c>
      <c r="F9" s="159">
        <v>92697.3</v>
      </c>
      <c r="G9" s="160"/>
      <c r="H9" s="161">
        <v>8767</v>
      </c>
      <c r="I9" s="162"/>
      <c r="J9" s="163">
        <v>549845</v>
      </c>
      <c r="K9" s="164">
        <v>10732</v>
      </c>
      <c r="L9" s="165">
        <v>4356406.3</v>
      </c>
      <c r="M9" s="166">
        <v>216996.2</v>
      </c>
      <c r="N9" s="167">
        <v>1273362.1000000001</v>
      </c>
      <c r="O9" s="168">
        <v>94186.1</v>
      </c>
      <c r="P9" s="169">
        <v>78933.5</v>
      </c>
      <c r="Q9" s="170">
        <v>7228</v>
      </c>
    </row>
    <row r="10" spans="1:18" ht="15.75" customHeight="1">
      <c r="A10" s="54" t="s">
        <v>30</v>
      </c>
      <c r="B10" s="87">
        <v>3740985.7</v>
      </c>
      <c r="C10" s="156">
        <v>3512843.3000000003</v>
      </c>
      <c r="D10" s="157"/>
      <c r="E10" s="158">
        <v>172424</v>
      </c>
      <c r="F10" s="159">
        <v>1912.6</v>
      </c>
      <c r="G10" s="160"/>
      <c r="H10" s="161">
        <v>234295.7</v>
      </c>
      <c r="I10" s="162">
        <v>8525.9</v>
      </c>
      <c r="J10" s="163">
        <v>10593.2</v>
      </c>
      <c r="K10" s="164">
        <v>114646.8</v>
      </c>
      <c r="L10" s="165"/>
      <c r="M10" s="166"/>
      <c r="N10" s="167">
        <v>5968.3</v>
      </c>
      <c r="O10" s="168">
        <v>96934.1</v>
      </c>
      <c r="P10" s="169"/>
      <c r="Q10" s="170"/>
    </row>
    <row r="11" spans="1:18" ht="15.75" customHeight="1">
      <c r="A11" s="54" t="s">
        <v>31</v>
      </c>
      <c r="B11" s="87">
        <v>11956828.9</v>
      </c>
      <c r="C11" s="156">
        <v>1667916.5</v>
      </c>
      <c r="D11" s="157"/>
      <c r="E11" s="158">
        <v>220357.5</v>
      </c>
      <c r="F11" s="159">
        <v>1368247.4</v>
      </c>
      <c r="G11" s="160"/>
      <c r="H11" s="161">
        <v>79311.600000000006</v>
      </c>
      <c r="I11" s="162"/>
      <c r="J11" s="163">
        <v>495107.2</v>
      </c>
      <c r="K11" s="164">
        <v>419483.2</v>
      </c>
      <c r="L11" s="165">
        <v>643105.5</v>
      </c>
      <c r="M11" s="166">
        <v>838162.4</v>
      </c>
      <c r="N11" s="167">
        <v>7818958.7999999998</v>
      </c>
      <c r="O11" s="168">
        <v>57465.1</v>
      </c>
      <c r="P11" s="169">
        <v>1917</v>
      </c>
      <c r="Q11" s="170">
        <v>14713.2</v>
      </c>
    </row>
    <row r="12" spans="1:18" ht="15.75" customHeight="1">
      <c r="A12" s="54" t="s">
        <v>32</v>
      </c>
      <c r="B12" s="87">
        <v>1154044.8999999999</v>
      </c>
      <c r="C12" s="156">
        <v>208070.2</v>
      </c>
      <c r="D12" s="157">
        <v>37531</v>
      </c>
      <c r="E12" s="158">
        <v>47684.2</v>
      </c>
      <c r="F12" s="159">
        <v>122855</v>
      </c>
      <c r="G12" s="160"/>
      <c r="H12" s="161"/>
      <c r="I12" s="162"/>
      <c r="J12" s="163">
        <v>14688.4</v>
      </c>
      <c r="K12" s="164">
        <v>711164.4</v>
      </c>
      <c r="L12" s="165"/>
      <c r="M12" s="166">
        <v>41424</v>
      </c>
      <c r="N12" s="167">
        <v>178697.9</v>
      </c>
      <c r="O12" s="168"/>
      <c r="P12" s="169"/>
      <c r="Q12" s="170"/>
    </row>
    <row r="13" spans="1:18" ht="15.75" customHeight="1">
      <c r="A13" s="54" t="s">
        <v>33</v>
      </c>
      <c r="B13" s="87">
        <v>1625818</v>
      </c>
      <c r="C13" s="156"/>
      <c r="D13" s="157"/>
      <c r="E13" s="158"/>
      <c r="F13" s="159"/>
      <c r="G13" s="160"/>
      <c r="H13" s="161"/>
      <c r="I13" s="162"/>
      <c r="J13" s="163">
        <v>108790.7</v>
      </c>
      <c r="K13" s="164"/>
      <c r="L13" s="165"/>
      <c r="M13" s="166">
        <v>530499.9</v>
      </c>
      <c r="N13" s="167">
        <v>986527.4</v>
      </c>
      <c r="O13" s="168"/>
      <c r="P13" s="169"/>
      <c r="Q13" s="170"/>
    </row>
    <row r="14" spans="1:18" ht="15.75" customHeight="1">
      <c r="A14" s="54" t="s">
        <v>34</v>
      </c>
      <c r="B14" s="87">
        <v>2885188.2</v>
      </c>
      <c r="C14" s="156">
        <v>1083321.1000000001</v>
      </c>
      <c r="D14" s="157"/>
      <c r="E14" s="158"/>
      <c r="F14" s="159">
        <v>1083321.1000000001</v>
      </c>
      <c r="G14" s="160"/>
      <c r="H14" s="161"/>
      <c r="I14" s="162"/>
      <c r="J14" s="163">
        <v>802678.7</v>
      </c>
      <c r="K14" s="164"/>
      <c r="L14" s="165">
        <v>125504.9</v>
      </c>
      <c r="M14" s="166">
        <v>84855.2</v>
      </c>
      <c r="N14" s="167">
        <v>745944.8</v>
      </c>
      <c r="O14" s="168">
        <v>42883.5</v>
      </c>
      <c r="P14" s="169"/>
      <c r="Q14" s="170"/>
    </row>
    <row r="15" spans="1:18" ht="15.75" customHeight="1">
      <c r="A15" s="54" t="s">
        <v>35</v>
      </c>
      <c r="B15" s="87">
        <v>123109863.3</v>
      </c>
      <c r="C15" s="156">
        <v>54177963.200000003</v>
      </c>
      <c r="D15" s="157">
        <v>1279873.1000000001</v>
      </c>
      <c r="E15" s="158">
        <v>2591633.2999999998</v>
      </c>
      <c r="F15" s="159">
        <v>8117953</v>
      </c>
      <c r="G15" s="160">
        <v>3221788</v>
      </c>
      <c r="H15" s="161">
        <v>37835233</v>
      </c>
      <c r="I15" s="162">
        <v>356078.2</v>
      </c>
      <c r="J15" s="163">
        <v>28586710.5</v>
      </c>
      <c r="K15" s="164">
        <v>7138664.0999999996</v>
      </c>
      <c r="L15" s="165">
        <v>9351650.4000000004</v>
      </c>
      <c r="M15" s="166">
        <v>11976823.5</v>
      </c>
      <c r="N15" s="167">
        <v>6656869.5</v>
      </c>
      <c r="O15" s="168">
        <v>2505347.2000000002</v>
      </c>
      <c r="P15" s="169">
        <v>2715834.9</v>
      </c>
      <c r="Q15" s="170"/>
    </row>
    <row r="16" spans="1:18" ht="15.75" customHeight="1">
      <c r="A16" s="54" t="s">
        <v>36</v>
      </c>
      <c r="B16" s="103"/>
      <c r="C16" s="103"/>
      <c r="D16" s="103"/>
      <c r="E16" s="103"/>
      <c r="F16" s="103"/>
      <c r="G16" s="103"/>
      <c r="H16" s="103"/>
      <c r="I16" s="119"/>
      <c r="J16" s="119"/>
      <c r="K16" s="119"/>
      <c r="L16" s="119"/>
      <c r="M16" s="119"/>
      <c r="N16" s="119"/>
      <c r="O16" s="119"/>
      <c r="P16" s="119"/>
      <c r="Q16" s="120"/>
    </row>
    <row r="17" spans="1:17" ht="15.75" customHeight="1">
      <c r="A17" s="54" t="s">
        <v>37</v>
      </c>
      <c r="B17" s="119">
        <v>1430865.1</v>
      </c>
      <c r="C17" s="156">
        <v>218303.1</v>
      </c>
      <c r="D17" s="171"/>
      <c r="E17" s="172">
        <v>110677.8</v>
      </c>
      <c r="F17" s="173">
        <v>82682.399999999994</v>
      </c>
      <c r="G17" s="174"/>
      <c r="H17" s="175"/>
      <c r="I17" s="176"/>
      <c r="J17" s="177">
        <v>331468.90000000002</v>
      </c>
      <c r="K17" s="178">
        <v>133158.29999999999</v>
      </c>
      <c r="L17" s="179">
        <v>242020.9</v>
      </c>
      <c r="M17" s="180">
        <v>221589.2</v>
      </c>
      <c r="N17" s="181">
        <v>146137.4</v>
      </c>
      <c r="O17" s="182">
        <v>65431.8</v>
      </c>
      <c r="P17" s="183">
        <v>65527.5</v>
      </c>
      <c r="Q17" s="184">
        <v>7228</v>
      </c>
    </row>
    <row r="18" spans="1:17" ht="15.75" customHeight="1">
      <c r="A18" s="54" t="s">
        <v>38</v>
      </c>
      <c r="B18" s="119">
        <v>2974642.6</v>
      </c>
      <c r="C18" s="156">
        <v>1125052.7</v>
      </c>
      <c r="D18" s="171">
        <v>79852.399999999994</v>
      </c>
      <c r="E18" s="172"/>
      <c r="F18" s="173">
        <v>1045200.3</v>
      </c>
      <c r="G18" s="174"/>
      <c r="H18" s="175"/>
      <c r="I18" s="176"/>
      <c r="J18" s="177">
        <v>540122.30000000005</v>
      </c>
      <c r="K18" s="178"/>
      <c r="L18" s="179">
        <v>125504.9</v>
      </c>
      <c r="M18" s="180">
        <v>217648.9</v>
      </c>
      <c r="N18" s="181">
        <v>923430.3</v>
      </c>
      <c r="O18" s="182">
        <v>42883.5</v>
      </c>
      <c r="P18" s="183"/>
      <c r="Q18" s="184"/>
    </row>
    <row r="19" spans="1:17" ht="15.75" customHeight="1">
      <c r="A19" s="54" t="s">
        <v>39</v>
      </c>
      <c r="B19" s="119">
        <v>11171</v>
      </c>
      <c r="C19" s="156">
        <v>5536.3</v>
      </c>
      <c r="D19" s="171"/>
      <c r="E19" s="172">
        <v>5536.3</v>
      </c>
      <c r="F19" s="173"/>
      <c r="G19" s="174"/>
      <c r="H19" s="175"/>
      <c r="I19" s="176"/>
      <c r="J19" s="177"/>
      <c r="K19" s="178"/>
      <c r="L19" s="179"/>
      <c r="M19" s="180">
        <v>2411.5</v>
      </c>
      <c r="N19" s="181">
        <v>3223.2</v>
      </c>
      <c r="O19" s="182"/>
      <c r="P19" s="183"/>
      <c r="Q19" s="184"/>
    </row>
    <row r="20" spans="1:17" ht="15.75" customHeight="1">
      <c r="A20" s="54" t="s">
        <v>40</v>
      </c>
      <c r="B20" s="119"/>
      <c r="C20" s="156"/>
      <c r="D20" s="171"/>
      <c r="E20" s="172"/>
      <c r="F20" s="173"/>
      <c r="G20" s="174"/>
      <c r="H20" s="175"/>
      <c r="I20" s="176"/>
      <c r="J20" s="177"/>
      <c r="K20" s="178"/>
      <c r="L20" s="179"/>
      <c r="M20" s="180"/>
      <c r="N20" s="181"/>
      <c r="O20" s="182"/>
      <c r="P20" s="183"/>
      <c r="Q20" s="184"/>
    </row>
    <row r="21" spans="1:17" ht="15.75" customHeight="1">
      <c r="A21" s="54" t="s">
        <v>41</v>
      </c>
      <c r="B21" s="119">
        <v>22344420.600000001</v>
      </c>
      <c r="C21" s="156">
        <v>6354538</v>
      </c>
      <c r="D21" s="171">
        <v>369965</v>
      </c>
      <c r="E21" s="172">
        <v>1030505.1</v>
      </c>
      <c r="F21" s="173">
        <v>1846789.2</v>
      </c>
      <c r="G21" s="174">
        <v>188233</v>
      </c>
      <c r="H21" s="175">
        <v>834578.3</v>
      </c>
      <c r="I21" s="176">
        <v>79388.5</v>
      </c>
      <c r="J21" s="177">
        <v>1549164.4</v>
      </c>
      <c r="K21" s="178">
        <v>1559980.1</v>
      </c>
      <c r="L21" s="179">
        <v>1612276.1</v>
      </c>
      <c r="M21" s="180">
        <v>1542538.6</v>
      </c>
      <c r="N21" s="181">
        <v>8537369.5999999996</v>
      </c>
      <c r="O21" s="182">
        <v>489389.8</v>
      </c>
      <c r="P21" s="183">
        <v>691704.9</v>
      </c>
      <c r="Q21" s="184">
        <v>7459.1</v>
      </c>
    </row>
    <row r="22" spans="1:17" ht="15.75" customHeight="1">
      <c r="A22" s="54" t="s">
        <v>42</v>
      </c>
      <c r="B22" s="119">
        <v>9189962.6999999993</v>
      </c>
      <c r="C22" s="156">
        <v>1894440.8</v>
      </c>
      <c r="D22" s="171">
        <v>62731.199999999997</v>
      </c>
      <c r="E22" s="172">
        <v>21202.3</v>
      </c>
      <c r="F22" s="173">
        <v>1014739.7</v>
      </c>
      <c r="G22" s="174">
        <v>72854.600000000006</v>
      </c>
      <c r="H22" s="175">
        <v>440641.8</v>
      </c>
      <c r="I22" s="176"/>
      <c r="J22" s="177">
        <v>411391.5</v>
      </c>
      <c r="K22" s="178">
        <v>12297.1</v>
      </c>
      <c r="L22" s="179">
        <v>4343972.8</v>
      </c>
      <c r="M22" s="180">
        <v>813371.3</v>
      </c>
      <c r="N22" s="181">
        <v>1700317.2</v>
      </c>
      <c r="O22" s="182">
        <v>14172</v>
      </c>
      <c r="P22" s="183"/>
      <c r="Q22" s="184"/>
    </row>
    <row r="23" spans="1:17" ht="15.75" customHeight="1">
      <c r="A23" s="54" t="s">
        <v>43</v>
      </c>
      <c r="B23" s="119">
        <v>61678686.200000003</v>
      </c>
      <c r="C23" s="156">
        <v>9527344.3000000007</v>
      </c>
      <c r="D23" s="171">
        <v>224605.7</v>
      </c>
      <c r="E23" s="172">
        <v>584678.80000000005</v>
      </c>
      <c r="F23" s="173">
        <v>4286314.7</v>
      </c>
      <c r="G23" s="174">
        <v>2208730.9</v>
      </c>
      <c r="H23" s="175">
        <v>1789564.3</v>
      </c>
      <c r="I23" s="176">
        <v>155720</v>
      </c>
      <c r="J23" s="177">
        <v>23308029.600000001</v>
      </c>
      <c r="K23" s="178">
        <v>4841241.2</v>
      </c>
      <c r="L23" s="179">
        <v>6769680.0999999996</v>
      </c>
      <c r="M23" s="180">
        <v>9437035.4000000004</v>
      </c>
      <c r="N23" s="181">
        <v>4446241.9000000004</v>
      </c>
      <c r="O23" s="182">
        <v>1752074</v>
      </c>
      <c r="P23" s="183">
        <v>1597039.7</v>
      </c>
      <c r="Q23" s="184"/>
    </row>
    <row r="24" spans="1:17" ht="15.75" customHeight="1">
      <c r="A24" s="54" t="s">
        <v>44</v>
      </c>
      <c r="B24" s="119">
        <v>92599.2</v>
      </c>
      <c r="C24" s="156"/>
      <c r="D24" s="171"/>
      <c r="E24" s="172"/>
      <c r="F24" s="173"/>
      <c r="G24" s="174"/>
      <c r="H24" s="175"/>
      <c r="I24" s="176"/>
      <c r="J24" s="177"/>
      <c r="K24" s="178"/>
      <c r="L24" s="179"/>
      <c r="M24" s="180">
        <v>92599.2</v>
      </c>
      <c r="N24" s="181"/>
      <c r="O24" s="182"/>
      <c r="P24" s="183"/>
      <c r="Q24" s="184"/>
    </row>
    <row r="25" spans="1:17" ht="15.75" customHeight="1">
      <c r="A25" s="54" t="s">
        <v>45</v>
      </c>
      <c r="B25" s="119">
        <v>8769904.3000000007</v>
      </c>
      <c r="C25" s="156">
        <v>4259971.4000000004</v>
      </c>
      <c r="D25" s="171">
        <v>408361.5</v>
      </c>
      <c r="E25" s="172">
        <v>206338.1</v>
      </c>
      <c r="F25" s="173">
        <v>71009.899999999994</v>
      </c>
      <c r="G25" s="174">
        <v>72996.3</v>
      </c>
      <c r="H25" s="175">
        <v>3406804.7</v>
      </c>
      <c r="I25" s="176">
        <v>94460.9</v>
      </c>
      <c r="J25" s="177">
        <v>1965731.2</v>
      </c>
      <c r="K25" s="178">
        <v>688940.8</v>
      </c>
      <c r="L25" s="179">
        <v>531301.80000000005</v>
      </c>
      <c r="M25" s="180">
        <v>602003.1</v>
      </c>
      <c r="N25" s="181">
        <v>431413.1</v>
      </c>
      <c r="O25" s="182">
        <v>182445.1</v>
      </c>
      <c r="P25" s="183">
        <v>102708.4</v>
      </c>
      <c r="Q25" s="184">
        <v>5389.4</v>
      </c>
    </row>
    <row r="26" spans="1:17" ht="15.75" customHeight="1">
      <c r="A26" s="54" t="s">
        <v>46</v>
      </c>
      <c r="B26" s="119">
        <v>46483315.299999997</v>
      </c>
      <c r="C26" s="156">
        <v>37950264.5</v>
      </c>
      <c r="D26" s="171">
        <v>171888.3</v>
      </c>
      <c r="E26" s="172">
        <v>1364363.6</v>
      </c>
      <c r="F26" s="173">
        <v>2440250.2000000002</v>
      </c>
      <c r="G26" s="174">
        <v>678973.2</v>
      </c>
      <c r="H26" s="175">
        <v>31708097.5</v>
      </c>
      <c r="I26" s="176">
        <v>35034.699999999997</v>
      </c>
      <c r="J26" s="177">
        <v>2625420</v>
      </c>
      <c r="K26" s="178">
        <v>1266598</v>
      </c>
      <c r="L26" s="179">
        <v>1466756</v>
      </c>
      <c r="M26" s="180">
        <v>999678.9</v>
      </c>
      <c r="N26" s="181">
        <v>1482278.7</v>
      </c>
      <c r="O26" s="182">
        <v>284847.90000000002</v>
      </c>
      <c r="P26" s="183">
        <v>402542.1</v>
      </c>
      <c r="Q26" s="184">
        <v>4929.2</v>
      </c>
    </row>
    <row r="27" spans="1:17" ht="15.75" customHeight="1">
      <c r="A27" s="54" t="s">
        <v>47</v>
      </c>
      <c r="B27" s="103"/>
      <c r="C27" s="103"/>
      <c r="D27" s="103"/>
      <c r="E27" s="103"/>
      <c r="F27" s="103"/>
      <c r="G27" s="103"/>
      <c r="H27" s="103"/>
      <c r="I27" s="103"/>
      <c r="J27" s="177"/>
      <c r="K27" s="103"/>
      <c r="L27" s="103"/>
      <c r="M27" s="103"/>
      <c r="N27" s="103"/>
      <c r="O27" s="103"/>
      <c r="P27" s="103"/>
      <c r="Q27" s="104"/>
    </row>
    <row r="28" spans="1:17" ht="15.75" customHeight="1">
      <c r="A28" s="54" t="s">
        <v>48</v>
      </c>
      <c r="B28" s="119">
        <v>34571221.100000001</v>
      </c>
      <c r="C28" s="156">
        <v>10766126.1</v>
      </c>
      <c r="D28" s="171">
        <v>177498.9</v>
      </c>
      <c r="E28" s="172">
        <v>444071.1</v>
      </c>
      <c r="F28" s="173">
        <v>3010035.4</v>
      </c>
      <c r="G28" s="174">
        <v>1287246.3999999999</v>
      </c>
      <c r="H28" s="175">
        <v>4203872.0999999996</v>
      </c>
      <c r="I28" s="176">
        <v>124653.1</v>
      </c>
      <c r="J28" s="177">
        <v>6732868</v>
      </c>
      <c r="K28" s="178">
        <v>6491574</v>
      </c>
      <c r="L28" s="179">
        <v>1185959.1000000001</v>
      </c>
      <c r="M28" s="180">
        <v>4417613.8</v>
      </c>
      <c r="N28" s="181">
        <v>2043377.4</v>
      </c>
      <c r="O28" s="182">
        <v>1572309.6</v>
      </c>
      <c r="P28" s="183">
        <v>1346679.9</v>
      </c>
      <c r="Q28" s="184">
        <v>14713.2</v>
      </c>
    </row>
    <row r="29" spans="1:17" ht="15.75" customHeight="1">
      <c r="A29" s="54" t="s">
        <v>49</v>
      </c>
      <c r="B29" s="119">
        <v>118404345.90000001</v>
      </c>
      <c r="C29" s="156">
        <v>50569325</v>
      </c>
      <c r="D29" s="171">
        <v>1139905.2</v>
      </c>
      <c r="E29" s="172">
        <v>2879230.9</v>
      </c>
      <c r="F29" s="173">
        <v>7776951</v>
      </c>
      <c r="G29" s="174">
        <v>1934541.6</v>
      </c>
      <c r="H29" s="175">
        <v>33975814.5</v>
      </c>
      <c r="I29" s="176">
        <v>239951</v>
      </c>
      <c r="J29" s="177">
        <v>23998459.899999999</v>
      </c>
      <c r="K29" s="178">
        <v>2010641.5</v>
      </c>
      <c r="L29" s="179">
        <v>13905553.5</v>
      </c>
      <c r="M29" s="180">
        <v>9511262.3000000007</v>
      </c>
      <c r="N29" s="181">
        <v>15627034</v>
      </c>
      <c r="O29" s="182">
        <v>1258934.5</v>
      </c>
      <c r="P29" s="183">
        <v>1512842.7</v>
      </c>
      <c r="Q29" s="184">
        <v>10292.5</v>
      </c>
    </row>
    <row r="30" spans="1:17" ht="15.75" customHeight="1">
      <c r="A30" s="54" t="s">
        <v>50</v>
      </c>
      <c r="B30" s="103"/>
      <c r="C30" s="103"/>
      <c r="D30" s="103"/>
      <c r="E30" s="103"/>
      <c r="F30" s="103"/>
      <c r="G30" s="103"/>
      <c r="H30" s="103"/>
      <c r="I30" s="103"/>
      <c r="J30" s="177"/>
      <c r="K30" s="103"/>
      <c r="L30" s="103"/>
      <c r="M30" s="103"/>
      <c r="N30" s="103"/>
      <c r="O30" s="103"/>
      <c r="P30" s="103"/>
      <c r="Q30" s="104"/>
    </row>
    <row r="31" spans="1:17" ht="15.75" customHeight="1">
      <c r="A31" s="54" t="s">
        <v>51</v>
      </c>
      <c r="B31" s="119">
        <v>74796678.299999997</v>
      </c>
      <c r="C31" s="156">
        <v>40279774.5</v>
      </c>
      <c r="D31" s="171">
        <v>64635.1</v>
      </c>
      <c r="E31" s="172">
        <v>548466.5</v>
      </c>
      <c r="F31" s="173">
        <v>3341923.1</v>
      </c>
      <c r="G31" s="174">
        <v>1573253</v>
      </c>
      <c r="H31" s="175">
        <v>31506263</v>
      </c>
      <c r="I31" s="176"/>
      <c r="J31" s="177">
        <v>19739900.699999999</v>
      </c>
      <c r="K31" s="178">
        <v>3108832.4</v>
      </c>
      <c r="L31" s="179">
        <v>873863.5</v>
      </c>
      <c r="M31" s="180">
        <v>973001.4</v>
      </c>
      <c r="N31" s="181">
        <v>9348805</v>
      </c>
      <c r="O31" s="182">
        <v>96934.1</v>
      </c>
      <c r="P31" s="183">
        <v>375566.7</v>
      </c>
      <c r="Q31" s="184"/>
    </row>
    <row r="32" spans="1:17" ht="15.75" customHeight="1">
      <c r="A32" s="54" t="s">
        <v>52</v>
      </c>
      <c r="B32" s="119">
        <v>31214040</v>
      </c>
      <c r="C32" s="156">
        <v>12520171.999999998</v>
      </c>
      <c r="D32" s="171">
        <v>827405.8</v>
      </c>
      <c r="E32" s="172">
        <v>1398570.3</v>
      </c>
      <c r="F32" s="173">
        <v>4936669</v>
      </c>
      <c r="G32" s="174">
        <v>848128</v>
      </c>
      <c r="H32" s="175">
        <v>3675269.8</v>
      </c>
      <c r="I32" s="176">
        <v>168203.6</v>
      </c>
      <c r="J32" s="177">
        <v>3570877.2</v>
      </c>
      <c r="K32" s="178">
        <v>1803572.6</v>
      </c>
      <c r="L32" s="179">
        <v>5781096.4000000004</v>
      </c>
      <c r="M32" s="180">
        <v>3796499.5</v>
      </c>
      <c r="N32" s="181">
        <v>2698796.3</v>
      </c>
      <c r="O32" s="182">
        <v>464172.5</v>
      </c>
      <c r="P32" s="183">
        <v>578853.5</v>
      </c>
      <c r="Q32" s="184"/>
    </row>
    <row r="33" spans="1:17" ht="15.75" customHeight="1">
      <c r="A33" s="55" t="s">
        <v>53</v>
      </c>
      <c r="B33" s="185">
        <f>B5-B31-B32</f>
        <v>46964848.700000003</v>
      </c>
      <c r="C33" s="185">
        <f t="shared" ref="C33:I33" si="0">C5-C31-C32</f>
        <v>8535504.6000000034</v>
      </c>
      <c r="D33" s="185">
        <f t="shared" si="0"/>
        <v>425363.19999999995</v>
      </c>
      <c r="E33" s="185">
        <f t="shared" si="0"/>
        <v>1376265.2</v>
      </c>
      <c r="F33" s="185">
        <f t="shared" si="0"/>
        <v>2508394.3000000007</v>
      </c>
      <c r="G33" s="185">
        <f t="shared" si="0"/>
        <v>800407</v>
      </c>
      <c r="H33" s="185">
        <f t="shared" si="0"/>
        <v>2998153.8000000017</v>
      </c>
      <c r="I33" s="185">
        <f t="shared" si="0"/>
        <v>196400.49999999997</v>
      </c>
      <c r="J33" s="186">
        <v>7420550</v>
      </c>
      <c r="K33" s="187">
        <v>3589810.5</v>
      </c>
      <c r="L33" s="188">
        <v>8436552.6999999993</v>
      </c>
      <c r="M33" s="189">
        <v>9159375.1999999993</v>
      </c>
      <c r="N33" s="190">
        <v>5622810.0999999996</v>
      </c>
      <c r="O33" s="191">
        <v>2270137.5</v>
      </c>
      <c r="P33" s="192">
        <v>1905102.4</v>
      </c>
      <c r="Q33" s="193">
        <v>25005.7</v>
      </c>
    </row>
    <row r="34" spans="1:17" ht="15.75" customHeight="1">
      <c r="A34" s="533"/>
      <c r="B34" s="533"/>
      <c r="C34" s="533"/>
      <c r="K34" s="7"/>
    </row>
  </sheetData>
  <mergeCells count="16">
    <mergeCell ref="A1:P1"/>
    <mergeCell ref="C2:K2"/>
    <mergeCell ref="O2:P2"/>
    <mergeCell ref="A3:A4"/>
    <mergeCell ref="B3:B4"/>
    <mergeCell ref="C3:C4"/>
    <mergeCell ref="J3:J4"/>
    <mergeCell ref="K3:K4"/>
    <mergeCell ref="D3:I3"/>
    <mergeCell ref="A34:C34"/>
    <mergeCell ref="Q3:Q4"/>
    <mergeCell ref="P3:P4"/>
    <mergeCell ref="L3:L4"/>
    <mergeCell ref="M3:M4"/>
    <mergeCell ref="N3:N4"/>
    <mergeCell ref="O3:O4"/>
  </mergeCells>
  <phoneticPr fontId="3" type="noConversion"/>
  <pageMargins left="0" right="0" top="0.39370078740157483" bottom="0.39370078740157483" header="0.31496062992125984" footer="0.31496062992125984"/>
  <pageSetup paperSize="39" orientation="landscape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selection activeCell="D19" sqref="D19"/>
    </sheetView>
  </sheetViews>
  <sheetFormatPr defaultRowHeight="12.75"/>
  <cols>
    <col min="1" max="1" width="25.28515625" customWidth="1"/>
    <col min="2" max="2" width="10.85546875" customWidth="1"/>
    <col min="3" max="3" width="10" customWidth="1"/>
    <col min="4" max="4" width="9" customWidth="1"/>
    <col min="5" max="5" width="9.42578125" customWidth="1"/>
    <col min="6" max="9" width="9.85546875" customWidth="1"/>
    <col min="10" max="10" width="9.7109375" customWidth="1"/>
    <col min="11" max="11" width="9.140625" customWidth="1"/>
    <col min="12" max="12" width="9.85546875" customWidth="1"/>
    <col min="13" max="17" width="10.28515625" customWidth="1"/>
  </cols>
  <sheetData>
    <row r="1" spans="1:17" ht="18.75">
      <c r="A1" s="525" t="s">
        <v>610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0"/>
    </row>
    <row r="2" spans="1:17">
      <c r="A2" s="194" t="s">
        <v>819</v>
      </c>
      <c r="B2" s="121"/>
      <c r="C2" s="526"/>
      <c r="D2" s="526"/>
      <c r="E2" s="526"/>
      <c r="F2" s="526"/>
      <c r="G2" s="526"/>
      <c r="H2" s="526"/>
      <c r="I2" s="526"/>
      <c r="J2" s="526"/>
      <c r="K2" s="526"/>
      <c r="L2" s="194"/>
      <c r="M2" s="194"/>
      <c r="N2" s="194"/>
      <c r="O2" s="527"/>
      <c r="P2" s="527"/>
      <c r="Q2" s="50" t="s">
        <v>54</v>
      </c>
    </row>
    <row r="3" spans="1:17" ht="17.25" customHeight="1">
      <c r="A3" s="528" t="s">
        <v>404</v>
      </c>
      <c r="B3" s="530" t="s">
        <v>818</v>
      </c>
      <c r="C3" s="531" t="s">
        <v>109</v>
      </c>
      <c r="D3" s="521"/>
      <c r="E3" s="521"/>
      <c r="F3" s="521"/>
      <c r="G3" s="521"/>
      <c r="H3" s="521"/>
      <c r="I3" s="532"/>
      <c r="J3" s="530" t="s">
        <v>55</v>
      </c>
      <c r="K3" s="530" t="s">
        <v>56</v>
      </c>
      <c r="L3" s="530" t="s">
        <v>57</v>
      </c>
      <c r="M3" s="530" t="s">
        <v>58</v>
      </c>
      <c r="N3" s="534" t="s">
        <v>59</v>
      </c>
      <c r="O3" s="534" t="s">
        <v>60</v>
      </c>
      <c r="P3" s="534" t="s">
        <v>61</v>
      </c>
      <c r="Q3" s="520" t="s">
        <v>62</v>
      </c>
    </row>
    <row r="4" spans="1:17" ht="39" customHeight="1">
      <c r="A4" s="529"/>
      <c r="B4" s="530"/>
      <c r="C4" s="530"/>
      <c r="D4" s="267" t="s">
        <v>63</v>
      </c>
      <c r="E4" s="123" t="s">
        <v>64</v>
      </c>
      <c r="F4" s="123" t="s">
        <v>65</v>
      </c>
      <c r="G4" s="123" t="s">
        <v>66</v>
      </c>
      <c r="H4" s="123" t="s">
        <v>67</v>
      </c>
      <c r="I4" s="123" t="s">
        <v>113</v>
      </c>
      <c r="J4" s="530"/>
      <c r="K4" s="530"/>
      <c r="L4" s="530"/>
      <c r="M4" s="530"/>
      <c r="N4" s="535"/>
      <c r="O4" s="535"/>
      <c r="P4" s="535"/>
      <c r="Q4" s="520"/>
    </row>
    <row r="5" spans="1:17" s="1" customFormat="1" ht="14.25" customHeight="1">
      <c r="A5" s="53" t="s">
        <v>25</v>
      </c>
      <c r="B5" s="211">
        <v>151516395.80000001</v>
      </c>
      <c r="C5" s="212">
        <v>61074794.900000006</v>
      </c>
      <c r="D5" s="213">
        <v>1306808.6000000001</v>
      </c>
      <c r="E5" s="214">
        <v>3428469.1</v>
      </c>
      <c r="F5" s="215">
        <v>10718979.199999999</v>
      </c>
      <c r="G5" s="216">
        <v>3149210.8</v>
      </c>
      <c r="H5" s="217">
        <v>37989457.100000001</v>
      </c>
      <c r="I5" s="218">
        <v>354412.7</v>
      </c>
      <c r="J5" s="220">
        <v>30008934.600000001</v>
      </c>
      <c r="K5" s="219">
        <v>8489003.8000000007</v>
      </c>
      <c r="L5" s="220">
        <v>15093641.699999999</v>
      </c>
      <c r="M5" s="221">
        <v>13803406.699999999</v>
      </c>
      <c r="N5" s="222">
        <v>17359674.699999999</v>
      </c>
      <c r="O5" s="223">
        <v>2803052.3</v>
      </c>
      <c r="P5" s="224">
        <v>2857349.5</v>
      </c>
      <c r="Q5" s="225">
        <v>26537.599999999999</v>
      </c>
    </row>
    <row r="6" spans="1:17" s="1" customFormat="1" ht="14.25" customHeight="1">
      <c r="A6" s="54" t="s">
        <v>26</v>
      </c>
      <c r="B6" s="87"/>
      <c r="C6" s="226"/>
      <c r="D6" s="22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1:17" s="10" customFormat="1" ht="14.25" customHeight="1">
      <c r="A7" s="54" t="s">
        <v>27</v>
      </c>
      <c r="B7" s="195">
        <v>1580880.6</v>
      </c>
      <c r="C7" s="268">
        <v>356668.49999999994</v>
      </c>
      <c r="D7" s="269"/>
      <c r="E7" s="270">
        <v>134590.9</v>
      </c>
      <c r="F7" s="271"/>
      <c r="G7" s="272"/>
      <c r="H7" s="273">
        <v>22079.3</v>
      </c>
      <c r="I7" s="274"/>
      <c r="J7" s="276">
        <v>162914.20000000001</v>
      </c>
      <c r="K7" s="275">
        <v>101570.1</v>
      </c>
      <c r="L7" s="276">
        <v>614740.69999999995</v>
      </c>
      <c r="M7" s="277">
        <v>240812.9</v>
      </c>
      <c r="N7" s="278">
        <v>4082.6</v>
      </c>
      <c r="O7" s="279">
        <v>34266.5</v>
      </c>
      <c r="P7" s="280">
        <v>62837.2</v>
      </c>
      <c r="Q7" s="281">
        <v>2987.9</v>
      </c>
    </row>
    <row r="8" spans="1:17" s="10" customFormat="1" ht="14.25" customHeight="1">
      <c r="A8" s="54" t="s">
        <v>28</v>
      </c>
      <c r="B8" s="195">
        <v>149935515.19999999</v>
      </c>
      <c r="C8" s="268">
        <v>60718126.400000006</v>
      </c>
      <c r="D8" s="269">
        <v>1306808.6000000001</v>
      </c>
      <c r="E8" s="270">
        <v>3293878.2</v>
      </c>
      <c r="F8" s="271">
        <v>10718979.199999999</v>
      </c>
      <c r="G8" s="272">
        <v>3149210.8</v>
      </c>
      <c r="H8" s="273">
        <v>37967377.799999997</v>
      </c>
      <c r="I8" s="274">
        <v>354412.7</v>
      </c>
      <c r="J8" s="276">
        <v>29846020.399999999</v>
      </c>
      <c r="K8" s="275">
        <v>8387433.7000000002</v>
      </c>
      <c r="L8" s="276">
        <v>14478901</v>
      </c>
      <c r="M8" s="277">
        <v>13562593.800000001</v>
      </c>
      <c r="N8" s="278">
        <v>17355592.100000001</v>
      </c>
      <c r="O8" s="279">
        <v>2768785.8</v>
      </c>
      <c r="P8" s="280">
        <v>2794512.3</v>
      </c>
      <c r="Q8" s="281">
        <v>23549.7</v>
      </c>
    </row>
    <row r="9" spans="1:17" ht="14.25" customHeight="1">
      <c r="A9" s="54" t="s">
        <v>29</v>
      </c>
      <c r="B9" s="87">
        <v>6676573</v>
      </c>
      <c r="C9" s="226">
        <v>330129.90000000002</v>
      </c>
      <c r="D9" s="228"/>
      <c r="E9" s="229">
        <v>153132</v>
      </c>
      <c r="F9" s="230">
        <v>92697.3</v>
      </c>
      <c r="G9" s="231"/>
      <c r="H9" s="232">
        <v>9741</v>
      </c>
      <c r="I9" s="233"/>
      <c r="J9" s="235">
        <v>539144.5</v>
      </c>
      <c r="K9" s="234">
        <v>11557</v>
      </c>
      <c r="L9" s="235">
        <v>4348223.7</v>
      </c>
      <c r="M9" s="236">
        <v>216074.2</v>
      </c>
      <c r="N9" s="237">
        <v>1054846.1000000001</v>
      </c>
      <c r="O9" s="238">
        <v>90436.1</v>
      </c>
      <c r="P9" s="239">
        <v>78933.5</v>
      </c>
      <c r="Q9" s="240">
        <v>7228</v>
      </c>
    </row>
    <row r="10" spans="1:17" ht="14.25" customHeight="1">
      <c r="A10" s="54" t="s">
        <v>30</v>
      </c>
      <c r="B10" s="87">
        <v>3662437.3</v>
      </c>
      <c r="C10" s="226">
        <v>3432949.5000000005</v>
      </c>
      <c r="D10" s="228"/>
      <c r="E10" s="229">
        <v>171335.1</v>
      </c>
      <c r="F10" s="230">
        <v>1861.7</v>
      </c>
      <c r="G10" s="231"/>
      <c r="H10" s="232">
        <v>226251.5</v>
      </c>
      <c r="I10" s="233">
        <v>8387</v>
      </c>
      <c r="J10" s="235">
        <v>10163.5</v>
      </c>
      <c r="K10" s="234">
        <v>115823.8</v>
      </c>
      <c r="L10" s="235"/>
      <c r="M10" s="236"/>
      <c r="N10" s="237">
        <v>5968.3</v>
      </c>
      <c r="O10" s="238">
        <v>97532.2</v>
      </c>
      <c r="P10" s="239"/>
      <c r="Q10" s="240"/>
    </row>
    <row r="11" spans="1:17" ht="14.25" customHeight="1">
      <c r="A11" s="54" t="s">
        <v>31</v>
      </c>
      <c r="B11" s="87">
        <v>11864874.6</v>
      </c>
      <c r="C11" s="226">
        <v>1659147.4000000001</v>
      </c>
      <c r="D11" s="228"/>
      <c r="E11" s="229">
        <v>232055.7</v>
      </c>
      <c r="F11" s="230">
        <v>1347780.1</v>
      </c>
      <c r="G11" s="231"/>
      <c r="H11" s="232">
        <v>79311.600000000006</v>
      </c>
      <c r="I11" s="233"/>
      <c r="J11" s="235">
        <v>493678</v>
      </c>
      <c r="K11" s="234">
        <v>410057.9</v>
      </c>
      <c r="L11" s="235">
        <v>618673.19999999995</v>
      </c>
      <c r="M11" s="236">
        <v>830726.9</v>
      </c>
      <c r="N11" s="237">
        <v>7793727.9000000004</v>
      </c>
      <c r="O11" s="238">
        <v>40624.6</v>
      </c>
      <c r="P11" s="239">
        <v>1917</v>
      </c>
      <c r="Q11" s="240">
        <v>16321.7</v>
      </c>
    </row>
    <row r="12" spans="1:17" ht="14.25" customHeight="1">
      <c r="A12" s="54" t="s">
        <v>32</v>
      </c>
      <c r="B12" s="87">
        <v>1159953.1000000001</v>
      </c>
      <c r="C12" s="226">
        <v>187403.9</v>
      </c>
      <c r="D12" s="228">
        <v>36407.9</v>
      </c>
      <c r="E12" s="229">
        <v>30598.1</v>
      </c>
      <c r="F12" s="230">
        <v>120397.9</v>
      </c>
      <c r="G12" s="231"/>
      <c r="H12" s="232"/>
      <c r="I12" s="233"/>
      <c r="J12" s="235">
        <v>14688.4</v>
      </c>
      <c r="K12" s="234">
        <v>740279.1</v>
      </c>
      <c r="L12" s="235"/>
      <c r="M12" s="236">
        <v>38883.800000000003</v>
      </c>
      <c r="N12" s="237">
        <v>178697.9</v>
      </c>
      <c r="O12" s="238"/>
      <c r="P12" s="239"/>
      <c r="Q12" s="240"/>
    </row>
    <row r="13" spans="1:17" ht="14.25" customHeight="1">
      <c r="A13" s="54" t="s">
        <v>33</v>
      </c>
      <c r="B13" s="87">
        <v>1604337.5</v>
      </c>
      <c r="C13" s="226"/>
      <c r="D13" s="228"/>
      <c r="E13" s="229"/>
      <c r="F13" s="230"/>
      <c r="G13" s="231"/>
      <c r="H13" s="232"/>
      <c r="I13" s="233"/>
      <c r="J13" s="235">
        <v>103577.2</v>
      </c>
      <c r="K13" s="234"/>
      <c r="L13" s="235"/>
      <c r="M13" s="236">
        <v>517905.2</v>
      </c>
      <c r="N13" s="237">
        <v>982855.1</v>
      </c>
      <c r="O13" s="238"/>
      <c r="P13" s="239"/>
      <c r="Q13" s="240"/>
    </row>
    <row r="14" spans="1:17" ht="14.25" customHeight="1">
      <c r="A14" s="54" t="s">
        <v>34</v>
      </c>
      <c r="B14" s="87">
        <v>2869879.6</v>
      </c>
      <c r="C14" s="226">
        <v>1082161.1000000001</v>
      </c>
      <c r="D14" s="228"/>
      <c r="E14" s="229"/>
      <c r="F14" s="230">
        <v>1082161.1000000001</v>
      </c>
      <c r="G14" s="231"/>
      <c r="H14" s="232"/>
      <c r="I14" s="233"/>
      <c r="J14" s="235">
        <v>790244.2</v>
      </c>
      <c r="K14" s="234"/>
      <c r="L14" s="235">
        <v>124489.60000000001</v>
      </c>
      <c r="M14" s="236">
        <v>84535.6</v>
      </c>
      <c r="N14" s="237">
        <v>745746.8</v>
      </c>
      <c r="O14" s="238">
        <v>42702.3</v>
      </c>
      <c r="P14" s="239"/>
      <c r="Q14" s="240"/>
    </row>
    <row r="15" spans="1:17" ht="14.25" customHeight="1">
      <c r="A15" s="54" t="s">
        <v>35</v>
      </c>
      <c r="B15" s="87">
        <v>122097460.09999999</v>
      </c>
      <c r="C15" s="226">
        <v>54026334.600000009</v>
      </c>
      <c r="D15" s="228">
        <v>1270400.7</v>
      </c>
      <c r="E15" s="229">
        <v>2706757.3</v>
      </c>
      <c r="F15" s="230">
        <v>8074081.0999999996</v>
      </c>
      <c r="G15" s="231">
        <v>3149210.8</v>
      </c>
      <c r="H15" s="232">
        <v>37652073.700000003</v>
      </c>
      <c r="I15" s="233">
        <v>346025.7</v>
      </c>
      <c r="J15" s="235">
        <v>27894524.600000001</v>
      </c>
      <c r="K15" s="234">
        <v>7109715.9000000004</v>
      </c>
      <c r="L15" s="235">
        <v>9387514.5</v>
      </c>
      <c r="M15" s="236">
        <v>11874468.1</v>
      </c>
      <c r="N15" s="237">
        <v>6593750</v>
      </c>
      <c r="O15" s="238">
        <v>2497490.6</v>
      </c>
      <c r="P15" s="239">
        <v>2713661.8</v>
      </c>
      <c r="Q15" s="240"/>
    </row>
    <row r="16" spans="1:17" ht="14.25" customHeight="1">
      <c r="A16" s="54" t="s">
        <v>36</v>
      </c>
      <c r="B16" s="103"/>
      <c r="C16" s="226"/>
      <c r="D16" s="241"/>
      <c r="E16" s="103"/>
      <c r="F16" s="103"/>
      <c r="G16" s="103"/>
      <c r="H16" s="103"/>
      <c r="I16" s="119"/>
      <c r="J16" s="103"/>
      <c r="K16" s="119"/>
      <c r="L16" s="103"/>
      <c r="M16" s="103"/>
      <c r="N16" s="103"/>
      <c r="O16" s="103"/>
      <c r="P16" s="103"/>
      <c r="Q16" s="104"/>
    </row>
    <row r="17" spans="1:17" ht="14.25" customHeight="1">
      <c r="A17" s="54" t="s">
        <v>37</v>
      </c>
      <c r="B17" s="119">
        <v>1424017.1</v>
      </c>
      <c r="C17" s="226">
        <v>217628.9</v>
      </c>
      <c r="D17" s="242"/>
      <c r="E17" s="243">
        <v>110569.1</v>
      </c>
      <c r="F17" s="244">
        <v>82682.399999999994</v>
      </c>
      <c r="G17" s="245"/>
      <c r="H17" s="246"/>
      <c r="I17" s="247"/>
      <c r="J17" s="249">
        <v>331468.90000000002</v>
      </c>
      <c r="K17" s="248">
        <v>133983.29999999999</v>
      </c>
      <c r="L17" s="249">
        <v>242020.9</v>
      </c>
      <c r="M17" s="250">
        <v>214590.4</v>
      </c>
      <c r="N17" s="251">
        <v>146137.4</v>
      </c>
      <c r="O17" s="252">
        <v>65431.8</v>
      </c>
      <c r="P17" s="253">
        <v>65527.5</v>
      </c>
      <c r="Q17" s="254">
        <v>7228</v>
      </c>
    </row>
    <row r="18" spans="1:17" ht="14.25" customHeight="1">
      <c r="A18" s="54" t="s">
        <v>38</v>
      </c>
      <c r="B18" s="119">
        <v>2961800.2</v>
      </c>
      <c r="C18" s="226">
        <v>1120229.8999999999</v>
      </c>
      <c r="D18" s="242">
        <v>76153.8</v>
      </c>
      <c r="E18" s="243"/>
      <c r="F18" s="244">
        <v>1044076.1</v>
      </c>
      <c r="G18" s="245"/>
      <c r="H18" s="246"/>
      <c r="I18" s="247"/>
      <c r="J18" s="249">
        <v>535470.19999999995</v>
      </c>
      <c r="K18" s="248"/>
      <c r="L18" s="249">
        <v>124489.60000000001</v>
      </c>
      <c r="M18" s="250">
        <v>215855.6</v>
      </c>
      <c r="N18" s="251">
        <v>923052.6</v>
      </c>
      <c r="O18" s="252">
        <v>42702.3</v>
      </c>
      <c r="P18" s="253"/>
      <c r="Q18" s="254"/>
    </row>
    <row r="19" spans="1:17" ht="14.25" customHeight="1">
      <c r="A19" s="54" t="s">
        <v>39</v>
      </c>
      <c r="B19" s="119">
        <v>11136.4</v>
      </c>
      <c r="C19" s="226">
        <v>5511.7</v>
      </c>
      <c r="D19" s="242"/>
      <c r="E19" s="243">
        <v>5511.7</v>
      </c>
      <c r="F19" s="244"/>
      <c r="G19" s="245"/>
      <c r="H19" s="246"/>
      <c r="I19" s="247"/>
      <c r="J19" s="249"/>
      <c r="K19" s="248"/>
      <c r="L19" s="249"/>
      <c r="M19" s="250">
        <v>2401.5</v>
      </c>
      <c r="N19" s="251">
        <v>3223.2</v>
      </c>
      <c r="O19" s="252"/>
      <c r="P19" s="253"/>
      <c r="Q19" s="254"/>
    </row>
    <row r="20" spans="1:17" ht="14.25" customHeight="1">
      <c r="A20" s="54" t="s">
        <v>40</v>
      </c>
      <c r="B20" s="119"/>
      <c r="C20" s="226"/>
      <c r="D20" s="242"/>
      <c r="E20" s="243"/>
      <c r="F20" s="244"/>
      <c r="G20" s="245"/>
      <c r="H20" s="246"/>
      <c r="I20" s="247"/>
      <c r="J20" s="249"/>
      <c r="K20" s="248"/>
      <c r="L20" s="249"/>
      <c r="M20" s="250"/>
      <c r="N20" s="251"/>
      <c r="O20" s="252"/>
      <c r="P20" s="253"/>
      <c r="Q20" s="254"/>
    </row>
    <row r="21" spans="1:17" ht="14.25" customHeight="1">
      <c r="A21" s="54" t="s">
        <v>41</v>
      </c>
      <c r="B21" s="119">
        <v>22150012</v>
      </c>
      <c r="C21" s="226">
        <v>6281385.4000000004</v>
      </c>
      <c r="D21" s="242">
        <v>363693.3</v>
      </c>
      <c r="E21" s="243">
        <v>1056135.8</v>
      </c>
      <c r="F21" s="244">
        <v>1819027.3</v>
      </c>
      <c r="G21" s="245">
        <v>186622</v>
      </c>
      <c r="H21" s="246">
        <v>812606.9</v>
      </c>
      <c r="I21" s="247">
        <v>74414.3</v>
      </c>
      <c r="J21" s="249">
        <v>1528912.1</v>
      </c>
      <c r="K21" s="248">
        <v>1550995.8</v>
      </c>
      <c r="L21" s="249">
        <v>1585497.6</v>
      </c>
      <c r="M21" s="250">
        <v>1535016.4</v>
      </c>
      <c r="N21" s="251">
        <v>8504842.3000000007</v>
      </c>
      <c r="O21" s="252">
        <v>466162.7</v>
      </c>
      <c r="P21" s="253">
        <v>688381.1</v>
      </c>
      <c r="Q21" s="254">
        <v>8818.6</v>
      </c>
    </row>
    <row r="22" spans="1:17" ht="14.25" customHeight="1">
      <c r="A22" s="54" t="s">
        <v>42</v>
      </c>
      <c r="B22" s="119">
        <v>8812144.0999999996</v>
      </c>
      <c r="C22" s="226">
        <v>1791559.8</v>
      </c>
      <c r="D22" s="242">
        <v>62247.6</v>
      </c>
      <c r="E22" s="243">
        <v>33269.5</v>
      </c>
      <c r="F22" s="244">
        <v>994806.1</v>
      </c>
      <c r="G22" s="245">
        <v>69130.399999999994</v>
      </c>
      <c r="H22" s="246">
        <v>374483.8</v>
      </c>
      <c r="I22" s="247"/>
      <c r="J22" s="249">
        <v>403441.4</v>
      </c>
      <c r="K22" s="248">
        <v>12216.2</v>
      </c>
      <c r="L22" s="249">
        <v>4336190.9000000004</v>
      </c>
      <c r="M22" s="250">
        <v>802137.8</v>
      </c>
      <c r="N22" s="251">
        <v>1452426</v>
      </c>
      <c r="O22" s="252">
        <v>14172</v>
      </c>
      <c r="P22" s="253"/>
      <c r="Q22" s="254"/>
    </row>
    <row r="23" spans="1:17" ht="14.25" customHeight="1">
      <c r="A23" s="54" t="s">
        <v>43</v>
      </c>
      <c r="B23" s="119">
        <v>61000984.899999999</v>
      </c>
      <c r="C23" s="226">
        <v>9443792.8999999985</v>
      </c>
      <c r="D23" s="242">
        <v>228435.4</v>
      </c>
      <c r="E23" s="243">
        <v>588022.80000000005</v>
      </c>
      <c r="F23" s="244">
        <v>4272325.5999999996</v>
      </c>
      <c r="G23" s="245">
        <v>2149570.7999999998</v>
      </c>
      <c r="H23" s="246">
        <v>1775161.2</v>
      </c>
      <c r="I23" s="247">
        <v>153507.1</v>
      </c>
      <c r="J23" s="249">
        <v>22761768.699999999</v>
      </c>
      <c r="K23" s="248">
        <v>4844433.4000000004</v>
      </c>
      <c r="L23" s="249">
        <v>6812993.7999999998</v>
      </c>
      <c r="M23" s="250">
        <v>9366913.6999999993</v>
      </c>
      <c r="N23" s="251">
        <v>4421066.4000000004</v>
      </c>
      <c r="O23" s="252">
        <v>1752108.6</v>
      </c>
      <c r="P23" s="253">
        <v>1597907.4</v>
      </c>
      <c r="Q23" s="254"/>
    </row>
    <row r="24" spans="1:17" ht="14.25" customHeight="1">
      <c r="A24" s="54" t="s">
        <v>44</v>
      </c>
      <c r="B24" s="119">
        <v>91890.3</v>
      </c>
      <c r="C24" s="226"/>
      <c r="D24" s="242"/>
      <c r="E24" s="243"/>
      <c r="F24" s="244"/>
      <c r="G24" s="245"/>
      <c r="H24" s="246"/>
      <c r="I24" s="247"/>
      <c r="J24" s="249"/>
      <c r="K24" s="248"/>
      <c r="L24" s="249"/>
      <c r="M24" s="250">
        <v>91890.3</v>
      </c>
      <c r="N24" s="251"/>
      <c r="O24" s="252"/>
      <c r="P24" s="253"/>
      <c r="Q24" s="254"/>
    </row>
    <row r="25" spans="1:17" ht="14.25" customHeight="1">
      <c r="A25" s="54" t="s">
        <v>45</v>
      </c>
      <c r="B25" s="119">
        <v>8605380.6999999993</v>
      </c>
      <c r="C25" s="226">
        <v>4182689.1999999997</v>
      </c>
      <c r="D25" s="242">
        <v>408035.7</v>
      </c>
      <c r="E25" s="243">
        <v>214908.2</v>
      </c>
      <c r="F25" s="244">
        <v>70958.899999999994</v>
      </c>
      <c r="G25" s="245">
        <v>73128.7</v>
      </c>
      <c r="H25" s="246">
        <v>3324204.8</v>
      </c>
      <c r="I25" s="247">
        <v>91452.9</v>
      </c>
      <c r="J25" s="249">
        <v>1899337.8</v>
      </c>
      <c r="K25" s="248">
        <v>687753.1</v>
      </c>
      <c r="L25" s="249">
        <v>524692.80000000005</v>
      </c>
      <c r="M25" s="250">
        <v>589541.6</v>
      </c>
      <c r="N25" s="251">
        <v>431288.4</v>
      </c>
      <c r="O25" s="252">
        <v>181721.9</v>
      </c>
      <c r="P25" s="253">
        <v>103043.1</v>
      </c>
      <c r="Q25" s="254">
        <v>5312.8</v>
      </c>
    </row>
    <row r="26" spans="1:17" ht="14.25" customHeight="1">
      <c r="A26" s="54" t="s">
        <v>46</v>
      </c>
      <c r="B26" s="119">
        <v>46459030.100000001</v>
      </c>
      <c r="C26" s="226">
        <v>38031997.100000001</v>
      </c>
      <c r="D26" s="242">
        <v>168242.8</v>
      </c>
      <c r="E26" s="243">
        <v>1420052</v>
      </c>
      <c r="F26" s="244">
        <v>2435102.7999999998</v>
      </c>
      <c r="G26" s="245">
        <v>670758.9</v>
      </c>
      <c r="H26" s="246">
        <v>31703000.399999999</v>
      </c>
      <c r="I26" s="247">
        <v>35038.400000000001</v>
      </c>
      <c r="J26" s="249">
        <v>2548535.5</v>
      </c>
      <c r="K26" s="248">
        <v>1259622</v>
      </c>
      <c r="L26" s="249">
        <v>1467756.1</v>
      </c>
      <c r="M26" s="250">
        <v>985059.4</v>
      </c>
      <c r="N26" s="251">
        <v>1477638.4</v>
      </c>
      <c r="O26" s="252">
        <v>280753</v>
      </c>
      <c r="P26" s="253">
        <v>402490.4</v>
      </c>
      <c r="Q26" s="254">
        <v>5178.2</v>
      </c>
    </row>
    <row r="27" spans="1:17" ht="14.25" customHeight="1">
      <c r="A27" s="54" t="s">
        <v>47</v>
      </c>
      <c r="B27" s="103"/>
      <c r="C27" s="226"/>
      <c r="D27" s="241"/>
      <c r="E27" s="103"/>
      <c r="F27" s="103"/>
      <c r="G27" s="103"/>
      <c r="H27" s="103"/>
      <c r="I27" s="119"/>
      <c r="J27" s="103"/>
      <c r="K27" s="119"/>
      <c r="L27" s="103"/>
      <c r="M27" s="103"/>
      <c r="N27" s="103"/>
      <c r="O27" s="103"/>
      <c r="P27" s="103"/>
      <c r="Q27" s="104"/>
    </row>
    <row r="28" spans="1:17" ht="14.25" customHeight="1">
      <c r="A28" s="54" t="s">
        <v>48</v>
      </c>
      <c r="B28" s="119">
        <v>34193898.200000003</v>
      </c>
      <c r="C28" s="226">
        <v>10610029.1</v>
      </c>
      <c r="D28" s="242">
        <v>173585.3</v>
      </c>
      <c r="E28" s="243">
        <v>468791</v>
      </c>
      <c r="F28" s="244">
        <v>2995845</v>
      </c>
      <c r="G28" s="245">
        <v>1236341.3</v>
      </c>
      <c r="H28" s="246">
        <v>4069339.3</v>
      </c>
      <c r="I28" s="247">
        <v>123949</v>
      </c>
      <c r="J28" s="249">
        <v>6561819.5999999996</v>
      </c>
      <c r="K28" s="248">
        <v>6510213.5999999996</v>
      </c>
      <c r="L28" s="249">
        <v>1161188.7</v>
      </c>
      <c r="M28" s="250">
        <v>4381354.3</v>
      </c>
      <c r="N28" s="251">
        <v>2028228.5</v>
      </c>
      <c r="O28" s="252">
        <v>1572475.7</v>
      </c>
      <c r="P28" s="253">
        <v>1352267</v>
      </c>
      <c r="Q28" s="254">
        <v>16321.7</v>
      </c>
    </row>
    <row r="29" spans="1:17" ht="14.25" customHeight="1">
      <c r="A29" s="54" t="s">
        <v>49</v>
      </c>
      <c r="B29" s="119">
        <v>117322497.59999999</v>
      </c>
      <c r="C29" s="226">
        <v>50464765.799999997</v>
      </c>
      <c r="D29" s="242">
        <v>1133223.3</v>
      </c>
      <c r="E29" s="243">
        <v>2959678.1</v>
      </c>
      <c r="F29" s="244">
        <v>7723134.2000000002</v>
      </c>
      <c r="G29" s="245">
        <v>1912869.5</v>
      </c>
      <c r="H29" s="246">
        <v>33920117.799999997</v>
      </c>
      <c r="I29" s="247">
        <v>230463.7</v>
      </c>
      <c r="J29" s="249">
        <v>23447115</v>
      </c>
      <c r="K29" s="248">
        <v>1978790.2</v>
      </c>
      <c r="L29" s="249">
        <v>13932453</v>
      </c>
      <c r="M29" s="250">
        <v>9422052.4000000004</v>
      </c>
      <c r="N29" s="251">
        <v>15331446.199999999</v>
      </c>
      <c r="O29" s="252">
        <v>1230576.6000000001</v>
      </c>
      <c r="P29" s="253">
        <v>1505082.5</v>
      </c>
      <c r="Q29" s="254">
        <v>10215.9</v>
      </c>
    </row>
    <row r="30" spans="1:17" ht="14.25" customHeight="1">
      <c r="A30" s="54" t="s">
        <v>50</v>
      </c>
      <c r="B30" s="119"/>
      <c r="C30" s="226"/>
      <c r="D30" s="241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0"/>
    </row>
    <row r="31" spans="1:17" ht="14.25" customHeight="1">
      <c r="A31" s="54" t="s">
        <v>51</v>
      </c>
      <c r="B31" s="119">
        <v>73914482.299999997</v>
      </c>
      <c r="C31" s="226">
        <v>40092625.5</v>
      </c>
      <c r="D31" s="242">
        <v>62975.8</v>
      </c>
      <c r="E31" s="243">
        <v>554882.6</v>
      </c>
      <c r="F31" s="244">
        <v>3316630.6</v>
      </c>
      <c r="G31" s="245">
        <v>1525238.8</v>
      </c>
      <c r="H31" s="246">
        <v>31453986.899999999</v>
      </c>
      <c r="I31" s="247"/>
      <c r="J31" s="249">
        <v>19343391.399999999</v>
      </c>
      <c r="K31" s="248">
        <v>3117771.5</v>
      </c>
      <c r="L31" s="249">
        <v>846741.2</v>
      </c>
      <c r="M31" s="250">
        <v>968552.3</v>
      </c>
      <c r="N31" s="251">
        <v>9077324.3000000007</v>
      </c>
      <c r="O31" s="252">
        <v>97532.2</v>
      </c>
      <c r="P31" s="253">
        <v>370543.9</v>
      </c>
      <c r="Q31" s="254"/>
    </row>
    <row r="32" spans="1:17" ht="14.25" customHeight="1">
      <c r="A32" s="54" t="s">
        <v>52</v>
      </c>
      <c r="B32" s="119">
        <v>30966150.300000001</v>
      </c>
      <c r="C32" s="226">
        <v>12439420</v>
      </c>
      <c r="D32" s="242">
        <v>812238</v>
      </c>
      <c r="E32" s="243">
        <v>1425041.1</v>
      </c>
      <c r="F32" s="244">
        <v>4916834.5999999996</v>
      </c>
      <c r="G32" s="245">
        <v>831726.9</v>
      </c>
      <c r="H32" s="246">
        <v>3576192.9</v>
      </c>
      <c r="I32" s="247">
        <v>162191.79999999999</v>
      </c>
      <c r="J32" s="249">
        <v>3473648.3</v>
      </c>
      <c r="K32" s="248">
        <v>1794696.7</v>
      </c>
      <c r="L32" s="249">
        <v>5765132.5</v>
      </c>
      <c r="M32" s="250">
        <v>3764908.3</v>
      </c>
      <c r="N32" s="251">
        <v>2690525.9</v>
      </c>
      <c r="O32" s="252">
        <v>458904.6</v>
      </c>
      <c r="P32" s="253">
        <v>578914</v>
      </c>
      <c r="Q32" s="254"/>
    </row>
    <row r="33" spans="1:17" ht="14.25" customHeight="1">
      <c r="A33" s="55" t="s">
        <v>53</v>
      </c>
      <c r="B33" s="185">
        <v>46635763.200000003</v>
      </c>
      <c r="C33" s="255">
        <v>8542749.3999999985</v>
      </c>
      <c r="D33" s="256">
        <v>431594.8</v>
      </c>
      <c r="E33" s="257">
        <v>1448545.4</v>
      </c>
      <c r="F33" s="258">
        <v>2485514</v>
      </c>
      <c r="G33" s="259">
        <v>792245.1</v>
      </c>
      <c r="H33" s="260">
        <v>2959277.3</v>
      </c>
      <c r="I33" s="261">
        <v>192220.9</v>
      </c>
      <c r="J33" s="261">
        <v>7191894.9000000004</v>
      </c>
      <c r="K33" s="261">
        <v>3576535.6</v>
      </c>
      <c r="L33" s="261">
        <v>8481768</v>
      </c>
      <c r="M33" s="262">
        <v>9069946.0999999996</v>
      </c>
      <c r="N33" s="263">
        <v>5591824.5</v>
      </c>
      <c r="O33" s="264">
        <v>2246615.5</v>
      </c>
      <c r="P33" s="265">
        <v>1907891.6</v>
      </c>
      <c r="Q33" s="266">
        <v>26537.599999999999</v>
      </c>
    </row>
  </sheetData>
  <mergeCells count="15">
    <mergeCell ref="Q3:Q4"/>
    <mergeCell ref="A1:P1"/>
    <mergeCell ref="C2:K2"/>
    <mergeCell ref="O2:P2"/>
    <mergeCell ref="A3:A4"/>
    <mergeCell ref="B3:B4"/>
    <mergeCell ref="C3:C4"/>
    <mergeCell ref="J3:J4"/>
    <mergeCell ref="N3:N4"/>
    <mergeCell ref="K3:K4"/>
    <mergeCell ref="D3:I3"/>
    <mergeCell ref="L3:L4"/>
    <mergeCell ref="M3:M4"/>
    <mergeCell ref="P3:P4"/>
    <mergeCell ref="O3:O4"/>
  </mergeCells>
  <phoneticPr fontId="3" type="noConversion"/>
  <pageMargins left="0.15748031496062992" right="0.15748031496062992" top="0.39370078740157483" bottom="0.39370078740157483" header="0.31496062992125984" footer="0.31496062992125984"/>
  <pageSetup paperSize="39" orientation="landscape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9"/>
  <sheetViews>
    <sheetView workbookViewId="0">
      <selection activeCell="I11" sqref="I11"/>
    </sheetView>
  </sheetViews>
  <sheetFormatPr defaultRowHeight="12.75"/>
  <cols>
    <col min="3" max="3" width="10.140625" customWidth="1"/>
    <col min="4" max="14" width="10.85546875" customWidth="1"/>
  </cols>
  <sheetData>
    <row r="1" spans="1:15" ht="18.75">
      <c r="A1" s="538" t="s">
        <v>820</v>
      </c>
      <c r="B1" s="538"/>
      <c r="C1" s="538"/>
      <c r="D1" s="538"/>
      <c r="E1" s="538"/>
      <c r="F1" s="538"/>
      <c r="G1" s="538"/>
      <c r="H1" s="538"/>
      <c r="I1" s="538"/>
      <c r="J1" s="538"/>
      <c r="K1" s="538"/>
      <c r="L1" s="538"/>
      <c r="M1" s="538"/>
      <c r="N1" s="538"/>
      <c r="O1" s="538"/>
    </row>
    <row r="2" spans="1:15" ht="24">
      <c r="A2" s="434" t="s">
        <v>95</v>
      </c>
      <c r="B2" s="435" t="s">
        <v>96</v>
      </c>
      <c r="C2" s="436" t="s">
        <v>97</v>
      </c>
      <c r="D2" s="436" t="s">
        <v>98</v>
      </c>
      <c r="E2" s="436" t="s">
        <v>99</v>
      </c>
      <c r="F2" s="436" t="s">
        <v>821</v>
      </c>
      <c r="G2" s="437" t="s">
        <v>822</v>
      </c>
      <c r="H2" s="437" t="s">
        <v>823</v>
      </c>
      <c r="I2" s="438" t="s">
        <v>824</v>
      </c>
      <c r="J2" s="439" t="s">
        <v>825</v>
      </c>
      <c r="K2" s="439" t="s">
        <v>826</v>
      </c>
      <c r="L2" s="439" t="s">
        <v>827</v>
      </c>
      <c r="M2" s="439" t="s">
        <v>828</v>
      </c>
      <c r="N2" s="439" t="s">
        <v>829</v>
      </c>
      <c r="O2" s="440" t="s">
        <v>830</v>
      </c>
    </row>
    <row r="3" spans="1:15">
      <c r="A3" s="441" t="s">
        <v>831</v>
      </c>
      <c r="B3" s="442" t="s">
        <v>69</v>
      </c>
      <c r="C3" s="443">
        <v>1.45</v>
      </c>
      <c r="D3" s="443">
        <v>2.85</v>
      </c>
      <c r="E3" s="443">
        <v>3.03</v>
      </c>
      <c r="F3" s="443">
        <v>3.86</v>
      </c>
      <c r="G3" s="443">
        <v>13.542999999999999</v>
      </c>
      <c r="H3" s="443">
        <v>12.63</v>
      </c>
      <c r="I3" s="444">
        <v>19.2959</v>
      </c>
      <c r="J3" s="444">
        <v>21.4755</v>
      </c>
      <c r="K3" s="444">
        <v>23.245850000000001</v>
      </c>
      <c r="L3" s="444">
        <v>23.727399999999999</v>
      </c>
      <c r="M3" s="444">
        <v>24.314399999999999</v>
      </c>
      <c r="N3" s="455">
        <v>36.891300000000001</v>
      </c>
      <c r="O3" s="445">
        <v>151.7261375974731</v>
      </c>
    </row>
    <row r="4" spans="1:15">
      <c r="A4" s="446" t="s">
        <v>70</v>
      </c>
      <c r="B4" s="447" t="s">
        <v>69</v>
      </c>
      <c r="C4" s="448">
        <v>10.34</v>
      </c>
      <c r="D4" s="448">
        <v>13.14</v>
      </c>
      <c r="E4" s="448">
        <v>12.58</v>
      </c>
      <c r="F4" s="448">
        <v>11.97</v>
      </c>
      <c r="G4" s="448">
        <v>10.17</v>
      </c>
      <c r="H4" s="448">
        <v>11.02</v>
      </c>
      <c r="I4" s="449">
        <v>7.8631449999999994</v>
      </c>
      <c r="J4" s="449">
        <v>6.9870700000000001</v>
      </c>
      <c r="K4" s="449">
        <v>7.1685800000000004</v>
      </c>
      <c r="L4" s="449">
        <v>7.7529100000000009</v>
      </c>
      <c r="M4" s="449">
        <v>8.8690699999999989</v>
      </c>
      <c r="N4" s="456">
        <v>7.4034600000000008</v>
      </c>
      <c r="O4" s="461">
        <v>83.475043042844419</v>
      </c>
    </row>
    <row r="5" spans="1:15">
      <c r="A5" s="446" t="s">
        <v>832</v>
      </c>
      <c r="B5" s="447" t="s">
        <v>69</v>
      </c>
      <c r="C5" s="448">
        <v>7.96</v>
      </c>
      <c r="D5" s="448">
        <v>11.58</v>
      </c>
      <c r="E5" s="448">
        <v>11.94</v>
      </c>
      <c r="F5" s="448">
        <v>11.12</v>
      </c>
      <c r="G5" s="448">
        <v>9.84</v>
      </c>
      <c r="H5" s="448">
        <v>9.98</v>
      </c>
      <c r="I5" s="449">
        <v>7.3452449999999994</v>
      </c>
      <c r="J5" s="449">
        <v>6.9870700000000001</v>
      </c>
      <c r="K5" s="449">
        <v>7.1685800000000004</v>
      </c>
      <c r="L5" s="449">
        <v>7.7529100000000009</v>
      </c>
      <c r="M5" s="449">
        <v>8.8690699999999989</v>
      </c>
      <c r="N5" s="456">
        <v>7.4034600000000008</v>
      </c>
      <c r="O5" s="461">
        <v>83.475043042844419</v>
      </c>
    </row>
    <row r="6" spans="1:15">
      <c r="A6" s="446" t="s">
        <v>71</v>
      </c>
      <c r="B6" s="447" t="s">
        <v>72</v>
      </c>
      <c r="C6" s="448">
        <v>1266</v>
      </c>
      <c r="D6" s="448">
        <v>2576.1</v>
      </c>
      <c r="E6" s="448">
        <v>2943.4</v>
      </c>
      <c r="F6" s="448">
        <v>3135.4</v>
      </c>
      <c r="G6" s="448">
        <v>5784.7</v>
      </c>
      <c r="H6" s="448">
        <v>6869.3</v>
      </c>
      <c r="I6" s="449">
        <v>1589.1</v>
      </c>
      <c r="J6" s="449">
        <v>2787.8</v>
      </c>
      <c r="K6" s="449">
        <v>2827.7</v>
      </c>
      <c r="L6" s="449">
        <v>1553</v>
      </c>
      <c r="M6" s="449">
        <v>1745.6</v>
      </c>
      <c r="N6" s="456">
        <v>1839.6</v>
      </c>
      <c r="O6" s="461">
        <v>105.38496791934004</v>
      </c>
    </row>
    <row r="7" spans="1:15">
      <c r="A7" s="446" t="s">
        <v>73</v>
      </c>
      <c r="B7" s="447" t="s">
        <v>74</v>
      </c>
      <c r="C7" s="448">
        <v>73.13</v>
      </c>
      <c r="D7" s="448">
        <v>982.9</v>
      </c>
      <c r="E7" s="448">
        <v>1382.77</v>
      </c>
      <c r="F7" s="448">
        <v>1780.85</v>
      </c>
      <c r="G7" s="448">
        <v>2315.8778000000002</v>
      </c>
      <c r="H7" s="448">
        <v>2567.12</v>
      </c>
      <c r="I7" s="449">
        <v>2691.9704999999999</v>
      </c>
      <c r="J7" s="449">
        <v>2775.0311000000002</v>
      </c>
      <c r="K7" s="449">
        <v>3219.4524999999999</v>
      </c>
      <c r="L7" s="449">
        <v>3969.9236999999998</v>
      </c>
      <c r="M7" s="449">
        <v>3877.9956000000002</v>
      </c>
      <c r="N7" s="456">
        <v>3954.7813999999998</v>
      </c>
      <c r="O7" s="461">
        <v>101.98003834764535</v>
      </c>
    </row>
    <row r="8" spans="1:15">
      <c r="A8" s="446" t="s">
        <v>100</v>
      </c>
      <c r="B8" s="447" t="s">
        <v>75</v>
      </c>
      <c r="C8" s="448">
        <v>12.99</v>
      </c>
      <c r="D8" s="448">
        <v>28.85</v>
      </c>
      <c r="E8" s="448">
        <v>33.01</v>
      </c>
      <c r="F8" s="448">
        <v>164.69</v>
      </c>
      <c r="G8" s="448">
        <v>130.37062</v>
      </c>
      <c r="H8" s="448">
        <v>107.77</v>
      </c>
      <c r="I8" s="449">
        <v>144.15270000000001</v>
      </c>
      <c r="J8" s="449">
        <v>66.297399999999996</v>
      </c>
      <c r="K8" s="449">
        <v>45.668999999999997</v>
      </c>
      <c r="L8" s="449">
        <v>32.78</v>
      </c>
      <c r="M8" s="449">
        <v>25.3</v>
      </c>
      <c r="N8" s="456">
        <v>27.098600000000001</v>
      </c>
      <c r="O8" s="461">
        <v>107.10909090909091</v>
      </c>
    </row>
    <row r="9" spans="1:15">
      <c r="A9" s="446" t="s">
        <v>76</v>
      </c>
      <c r="B9" s="447" t="s">
        <v>77</v>
      </c>
      <c r="C9" s="448">
        <v>3225</v>
      </c>
      <c r="D9" s="448">
        <v>15342</v>
      </c>
      <c r="E9" s="448">
        <v>2780</v>
      </c>
      <c r="F9" s="448">
        <v>1789</v>
      </c>
      <c r="G9" s="448">
        <v>1177</v>
      </c>
      <c r="H9" s="448">
        <v>1154</v>
      </c>
      <c r="I9" s="449">
        <v>1749</v>
      </c>
      <c r="J9" s="449">
        <v>2245</v>
      </c>
      <c r="K9" s="449">
        <v>1454</v>
      </c>
      <c r="L9" s="449">
        <v>1348</v>
      </c>
      <c r="M9" s="449">
        <v>1643</v>
      </c>
      <c r="N9" s="456">
        <v>1560</v>
      </c>
      <c r="O9" s="461">
        <v>94.948265368228846</v>
      </c>
    </row>
    <row r="10" spans="1:15">
      <c r="A10" s="446" t="s">
        <v>101</v>
      </c>
      <c r="B10" s="447" t="s">
        <v>78</v>
      </c>
      <c r="C10" s="448">
        <v>852</v>
      </c>
      <c r="D10" s="448">
        <v>7961</v>
      </c>
      <c r="E10" s="448">
        <v>8610</v>
      </c>
      <c r="F10" s="448">
        <v>34884</v>
      </c>
      <c r="G10" s="448">
        <v>8813</v>
      </c>
      <c r="H10" s="448">
        <v>8912</v>
      </c>
      <c r="I10" s="449">
        <v>12497</v>
      </c>
      <c r="J10" s="449">
        <v>11987</v>
      </c>
      <c r="K10" s="449">
        <v>9678</v>
      </c>
      <c r="L10" s="449">
        <v>11141</v>
      </c>
      <c r="M10" s="449">
        <v>10579</v>
      </c>
      <c r="N10" s="456">
        <v>9032</v>
      </c>
      <c r="O10" s="461">
        <v>85.376689668210602</v>
      </c>
    </row>
    <row r="11" spans="1:15">
      <c r="A11" s="446" t="s">
        <v>833</v>
      </c>
      <c r="B11" s="447" t="s">
        <v>78</v>
      </c>
      <c r="C11" s="448"/>
      <c r="D11" s="448">
        <v>86969</v>
      </c>
      <c r="E11" s="448">
        <v>106695</v>
      </c>
      <c r="F11" s="448">
        <v>151848</v>
      </c>
      <c r="G11" s="448">
        <v>163054</v>
      </c>
      <c r="H11" s="448">
        <v>171768</v>
      </c>
      <c r="I11" s="449">
        <v>278043</v>
      </c>
      <c r="J11" s="449">
        <v>322432</v>
      </c>
      <c r="K11" s="449">
        <v>450447</v>
      </c>
      <c r="L11" s="449">
        <v>537819</v>
      </c>
      <c r="M11" s="449">
        <v>538468</v>
      </c>
      <c r="N11" s="456">
        <v>561062</v>
      </c>
      <c r="O11" s="461">
        <v>104.19597821968993</v>
      </c>
    </row>
    <row r="12" spans="1:15">
      <c r="A12" s="446" t="s">
        <v>79</v>
      </c>
      <c r="B12" s="447" t="s">
        <v>69</v>
      </c>
      <c r="C12" s="448">
        <v>17.47</v>
      </c>
      <c r="D12" s="448">
        <v>82.93</v>
      </c>
      <c r="E12" s="448">
        <v>117.34</v>
      </c>
      <c r="F12" s="448">
        <v>146.16</v>
      </c>
      <c r="G12" s="448">
        <v>158.66999999999999</v>
      </c>
      <c r="H12" s="448">
        <v>154.01</v>
      </c>
      <c r="I12" s="449">
        <v>155.09268500000002</v>
      </c>
      <c r="J12" s="449">
        <v>98.417270000000002</v>
      </c>
      <c r="K12" s="449">
        <v>123.32261000000001</v>
      </c>
      <c r="L12" s="449">
        <v>126.79553999999999</v>
      </c>
      <c r="M12" s="449">
        <v>128.14868999999999</v>
      </c>
      <c r="N12" s="456">
        <v>123.40073000000001</v>
      </c>
      <c r="O12" s="461">
        <v>96.294960174778225</v>
      </c>
    </row>
    <row r="13" spans="1:15">
      <c r="A13" s="446" t="s">
        <v>834</v>
      </c>
      <c r="B13" s="447" t="s">
        <v>69</v>
      </c>
      <c r="C13" s="448">
        <v>8.64</v>
      </c>
      <c r="D13" s="448">
        <v>48.9</v>
      </c>
      <c r="E13" s="448">
        <v>49.38</v>
      </c>
      <c r="F13" s="448">
        <v>54.75</v>
      </c>
      <c r="G13" s="448">
        <v>63.9</v>
      </c>
      <c r="H13" s="448">
        <v>52.64</v>
      </c>
      <c r="I13" s="449">
        <v>56.741015000000004</v>
      </c>
      <c r="J13" s="449">
        <v>60.196719999999992</v>
      </c>
      <c r="K13" s="449">
        <v>78.475700000000003</v>
      </c>
      <c r="L13" s="449">
        <v>80.022509999999997</v>
      </c>
      <c r="M13" s="449">
        <v>81.509270000000001</v>
      </c>
      <c r="N13" s="456">
        <v>81.886030000000005</v>
      </c>
      <c r="O13" s="461">
        <v>100.46222963351286</v>
      </c>
    </row>
    <row r="14" spans="1:15">
      <c r="A14" s="446" t="s">
        <v>80</v>
      </c>
      <c r="B14" s="447" t="s">
        <v>72</v>
      </c>
      <c r="C14" s="448">
        <v>4779</v>
      </c>
      <c r="D14" s="448">
        <v>61896.74</v>
      </c>
      <c r="E14" s="448">
        <v>72343.92</v>
      </c>
      <c r="F14" s="448">
        <v>102726</v>
      </c>
      <c r="G14" s="448">
        <v>93155.12</v>
      </c>
      <c r="H14" s="448">
        <v>114253.68</v>
      </c>
      <c r="I14" s="449">
        <v>100119.72</v>
      </c>
      <c r="J14" s="449">
        <v>162656.20000000001</v>
      </c>
      <c r="K14" s="449">
        <v>161172</v>
      </c>
      <c r="L14" s="449">
        <v>147251.70000000001</v>
      </c>
      <c r="M14" s="449">
        <v>135715.5</v>
      </c>
      <c r="N14" s="456">
        <v>59198</v>
      </c>
      <c r="O14" s="461">
        <v>43.619188670417159</v>
      </c>
    </row>
    <row r="15" spans="1:15">
      <c r="A15" s="446" t="s">
        <v>81</v>
      </c>
      <c r="B15" s="447" t="s">
        <v>82</v>
      </c>
      <c r="C15" s="448">
        <v>51</v>
      </c>
      <c r="D15" s="448">
        <v>126.05</v>
      </c>
      <c r="E15" s="448">
        <v>187.88</v>
      </c>
      <c r="F15" s="448">
        <v>203.84</v>
      </c>
      <c r="G15" s="448">
        <v>213.109837</v>
      </c>
      <c r="H15" s="448">
        <v>219.68694399999998</v>
      </c>
      <c r="I15" s="449">
        <v>232.97162400000002</v>
      </c>
      <c r="J15" s="449">
        <v>242.73750000000001</v>
      </c>
      <c r="K15" s="449">
        <v>246.37161</v>
      </c>
      <c r="L15" s="449">
        <v>386.87371000000002</v>
      </c>
      <c r="M15" s="449">
        <v>394</v>
      </c>
      <c r="N15" s="456">
        <v>430</v>
      </c>
      <c r="O15" s="461">
        <v>109.13705583756345</v>
      </c>
    </row>
    <row r="16" spans="1:15">
      <c r="A16" s="446" t="s">
        <v>83</v>
      </c>
      <c r="B16" s="447" t="s">
        <v>82</v>
      </c>
      <c r="C16" s="448">
        <v>51</v>
      </c>
      <c r="D16" s="448">
        <v>125.67</v>
      </c>
      <c r="E16" s="448">
        <v>186.76</v>
      </c>
      <c r="F16" s="448">
        <v>202.35</v>
      </c>
      <c r="G16" s="448">
        <v>210.431365</v>
      </c>
      <c r="H16" s="448">
        <v>213.54088399999998</v>
      </c>
      <c r="I16" s="449">
        <v>224.684741</v>
      </c>
      <c r="J16" s="449">
        <v>236.38211000000001</v>
      </c>
      <c r="K16" s="449">
        <v>238.63497999999998</v>
      </c>
      <c r="L16" s="449">
        <v>371.45038</v>
      </c>
      <c r="M16" s="459">
        <v>377.26</v>
      </c>
      <c r="N16" s="460">
        <v>410</v>
      </c>
      <c r="O16" s="461">
        <v>108.6783650532789</v>
      </c>
    </row>
    <row r="17" spans="1:15">
      <c r="A17" s="446" t="s">
        <v>835</v>
      </c>
      <c r="B17" s="447" t="s">
        <v>69</v>
      </c>
      <c r="C17" s="448">
        <v>11.81</v>
      </c>
      <c r="D17" s="448">
        <v>73.42</v>
      </c>
      <c r="E17" s="448">
        <v>81.81</v>
      </c>
      <c r="F17" s="448">
        <v>83.82</v>
      </c>
      <c r="G17" s="448">
        <v>83.96</v>
      </c>
      <c r="H17" s="448">
        <v>83.507249999999999</v>
      </c>
      <c r="I17" s="449">
        <v>119.55599099999999</v>
      </c>
      <c r="J17" s="449">
        <v>143.76478999999998</v>
      </c>
      <c r="K17" s="449">
        <v>144.40434999999999</v>
      </c>
      <c r="L17" s="449">
        <v>174.12212</v>
      </c>
      <c r="M17" s="449">
        <v>183.88464999999999</v>
      </c>
      <c r="N17" s="456">
        <v>186.68430000000001</v>
      </c>
      <c r="O17" s="461">
        <v>101.52250337371827</v>
      </c>
    </row>
    <row r="18" spans="1:15">
      <c r="A18" s="446" t="s">
        <v>836</v>
      </c>
      <c r="B18" s="447" t="s">
        <v>69</v>
      </c>
      <c r="C18" s="448">
        <v>252</v>
      </c>
      <c r="D18" s="448">
        <v>1154.46</v>
      </c>
      <c r="E18" s="448">
        <v>1364.76</v>
      </c>
      <c r="F18" s="448">
        <v>1294.98</v>
      </c>
      <c r="G18" s="448">
        <v>1298.29</v>
      </c>
      <c r="H18" s="448">
        <v>1239.0499</v>
      </c>
      <c r="I18" s="449">
        <v>1252.7102</v>
      </c>
      <c r="J18" s="449">
        <v>1302.66374</v>
      </c>
      <c r="K18" s="449">
        <v>1257.1469</v>
      </c>
      <c r="L18" s="449">
        <v>1331.6509599999999</v>
      </c>
      <c r="M18" s="449">
        <v>1345.81981</v>
      </c>
      <c r="N18" s="456">
        <v>1059.7521400000001</v>
      </c>
      <c r="O18" s="461">
        <v>78.743984307973605</v>
      </c>
    </row>
    <row r="19" spans="1:15">
      <c r="A19" s="446" t="s">
        <v>102</v>
      </c>
      <c r="B19" s="447" t="s">
        <v>72</v>
      </c>
      <c r="C19" s="448">
        <v>27381</v>
      </c>
      <c r="D19" s="448">
        <v>33183.699999999997</v>
      </c>
      <c r="E19" s="448">
        <v>31165.5</v>
      </c>
      <c r="F19" s="448">
        <v>28173.4</v>
      </c>
      <c r="G19" s="448">
        <v>28803.22</v>
      </c>
      <c r="H19" s="448">
        <v>28577</v>
      </c>
      <c r="I19" s="449">
        <v>10091</v>
      </c>
      <c r="J19" s="449">
        <v>3763</v>
      </c>
      <c r="K19" s="449">
        <v>2935</v>
      </c>
      <c r="L19" s="449">
        <v>7972</v>
      </c>
      <c r="M19" s="449">
        <v>6083</v>
      </c>
      <c r="N19" s="456">
        <v>3355</v>
      </c>
      <c r="O19" s="461">
        <v>55.153707052441227</v>
      </c>
    </row>
    <row r="20" spans="1:15">
      <c r="A20" s="446" t="s">
        <v>103</v>
      </c>
      <c r="B20" s="447" t="s">
        <v>84</v>
      </c>
      <c r="C20" s="448">
        <v>8184</v>
      </c>
      <c r="D20" s="448">
        <v>15385.5</v>
      </c>
      <c r="E20" s="448">
        <v>14652.6</v>
      </c>
      <c r="F20" s="448">
        <v>19039.400000000001</v>
      </c>
      <c r="G20" s="448">
        <v>20790.400000000001</v>
      </c>
      <c r="H20" s="448">
        <v>15009.7</v>
      </c>
      <c r="I20" s="449">
        <v>16755.8</v>
      </c>
      <c r="J20" s="449">
        <v>16406.7</v>
      </c>
      <c r="K20" s="449">
        <v>21580.1</v>
      </c>
      <c r="L20" s="449">
        <v>20619</v>
      </c>
      <c r="M20" s="449">
        <v>18613.7</v>
      </c>
      <c r="N20" s="456">
        <v>12819.3</v>
      </c>
      <c r="O20" s="461">
        <v>68.8702407366617</v>
      </c>
    </row>
    <row r="21" spans="1:15">
      <c r="A21" s="446" t="s">
        <v>225</v>
      </c>
      <c r="B21" s="447" t="s">
        <v>85</v>
      </c>
      <c r="C21" s="448">
        <v>200.1</v>
      </c>
      <c r="D21" s="448">
        <v>163.41999999999999</v>
      </c>
      <c r="E21" s="448">
        <v>351.67</v>
      </c>
      <c r="F21" s="448">
        <v>254.75</v>
      </c>
      <c r="G21" s="448">
        <v>156.24</v>
      </c>
      <c r="H21" s="448">
        <v>65.72</v>
      </c>
      <c r="I21" s="449">
        <v>98.86</v>
      </c>
      <c r="J21" s="449">
        <v>101.22</v>
      </c>
      <c r="K21" s="449">
        <v>190.81620000000001</v>
      </c>
      <c r="L21" s="449">
        <v>194.52860000000001</v>
      </c>
      <c r="M21" s="449">
        <v>146.47999999999999</v>
      </c>
      <c r="N21" s="456">
        <v>102</v>
      </c>
      <c r="O21" s="461">
        <v>69.634079737848182</v>
      </c>
    </row>
    <row r="22" spans="1:15">
      <c r="A22" s="446" t="s">
        <v>86</v>
      </c>
      <c r="B22" s="447" t="s">
        <v>85</v>
      </c>
      <c r="C22" s="448">
        <v>452.75</v>
      </c>
      <c r="D22" s="448">
        <v>119.05</v>
      </c>
      <c r="E22" s="448">
        <v>153.84</v>
      </c>
      <c r="F22" s="448">
        <v>162.33000000000001</v>
      </c>
      <c r="G22" s="448">
        <v>165.03790000000001</v>
      </c>
      <c r="H22" s="448">
        <v>169.56209999999999</v>
      </c>
      <c r="I22" s="449">
        <v>184.5943</v>
      </c>
      <c r="J22" s="449">
        <v>176.7578</v>
      </c>
      <c r="K22" s="449">
        <v>104.62</v>
      </c>
      <c r="L22" s="449">
        <v>120.74</v>
      </c>
      <c r="M22" s="449">
        <v>207.7287</v>
      </c>
      <c r="N22" s="456">
        <v>358.8288</v>
      </c>
      <c r="O22" s="461">
        <v>172.7391544837088</v>
      </c>
    </row>
    <row r="23" spans="1:15">
      <c r="A23" s="446" t="s">
        <v>837</v>
      </c>
      <c r="B23" s="447" t="s">
        <v>69</v>
      </c>
      <c r="C23" s="448">
        <v>29.05</v>
      </c>
      <c r="D23" s="448">
        <v>24.85</v>
      </c>
      <c r="E23" s="448">
        <v>262.39999999999998</v>
      </c>
      <c r="F23" s="448">
        <v>432.59</v>
      </c>
      <c r="G23" s="448">
        <v>376.87</v>
      </c>
      <c r="H23" s="448">
        <v>197.8</v>
      </c>
      <c r="I23" s="449">
        <v>175.85</v>
      </c>
      <c r="J23" s="449">
        <v>199.1</v>
      </c>
      <c r="K23" s="449">
        <v>216.05</v>
      </c>
      <c r="L23" s="449">
        <v>230.5</v>
      </c>
      <c r="M23" s="450">
        <v>237.5</v>
      </c>
      <c r="N23" s="457">
        <v>232.22</v>
      </c>
      <c r="O23" s="461">
        <v>97.776842105263157</v>
      </c>
    </row>
    <row r="24" spans="1:15">
      <c r="A24" s="446" t="s">
        <v>838</v>
      </c>
      <c r="B24" s="447" t="s">
        <v>69</v>
      </c>
      <c r="C24" s="448">
        <v>4.1100000000000003</v>
      </c>
      <c r="D24" s="448">
        <v>1.39</v>
      </c>
      <c r="E24" s="448">
        <v>1.78</v>
      </c>
      <c r="F24" s="448">
        <v>0.39</v>
      </c>
      <c r="G24" s="448">
        <v>6.4644199999999996</v>
      </c>
      <c r="H24" s="448">
        <v>6.12</v>
      </c>
      <c r="I24" s="449">
        <v>5.6879999999999997</v>
      </c>
      <c r="J24" s="449">
        <v>5.8811999999999998</v>
      </c>
      <c r="K24" s="449">
        <v>6.02</v>
      </c>
      <c r="L24" s="449">
        <v>6.0862099999999995</v>
      </c>
      <c r="M24" s="449">
        <v>5.9600999999999997</v>
      </c>
      <c r="N24" s="456">
        <v>5.4432</v>
      </c>
      <c r="O24" s="461">
        <v>91.327326722706005</v>
      </c>
    </row>
    <row r="25" spans="1:15">
      <c r="A25" s="446" t="s">
        <v>104</v>
      </c>
      <c r="B25" s="447" t="s">
        <v>69</v>
      </c>
      <c r="C25" s="448">
        <v>2.1</v>
      </c>
      <c r="D25" s="448">
        <v>19.52</v>
      </c>
      <c r="E25" s="448">
        <v>35.29</v>
      </c>
      <c r="F25" s="448">
        <v>38.08</v>
      </c>
      <c r="G25" s="448">
        <v>55.971311999999998</v>
      </c>
      <c r="H25" s="448">
        <v>32.512900000000002</v>
      </c>
      <c r="I25" s="449">
        <v>32.812859000000003</v>
      </c>
      <c r="J25" s="449">
        <v>53.540840000000003</v>
      </c>
      <c r="K25" s="449">
        <v>63.389469999999996</v>
      </c>
      <c r="L25" s="449">
        <v>60.168500000000002</v>
      </c>
      <c r="M25" s="449">
        <v>27.845099999999999</v>
      </c>
      <c r="N25" s="456">
        <v>40.891300000000001</v>
      </c>
      <c r="O25" s="461">
        <v>146.85276763236621</v>
      </c>
    </row>
    <row r="26" spans="1:15">
      <c r="A26" s="446" t="s">
        <v>839</v>
      </c>
      <c r="B26" s="447" t="s">
        <v>226</v>
      </c>
      <c r="C26" s="448">
        <v>7.48</v>
      </c>
      <c r="D26" s="448">
        <v>10.4</v>
      </c>
      <c r="E26" s="448">
        <v>10.4</v>
      </c>
      <c r="F26" s="448">
        <v>7.64</v>
      </c>
      <c r="G26" s="448">
        <v>0.22559999999999999</v>
      </c>
      <c r="H26" s="448">
        <v>2.6777500000000001</v>
      </c>
      <c r="I26" s="449">
        <v>2.4531369999999999</v>
      </c>
      <c r="J26" s="449">
        <v>1.2118</v>
      </c>
      <c r="K26" s="449">
        <v>0.82530000000000003</v>
      </c>
      <c r="L26" s="449">
        <v>0.4143</v>
      </c>
      <c r="M26" s="449">
        <v>0.42430000000000001</v>
      </c>
      <c r="N26" s="456">
        <v>0.39829999999999999</v>
      </c>
      <c r="O26" s="461">
        <v>93.872260193259478</v>
      </c>
    </row>
    <row r="27" spans="1:15">
      <c r="A27" s="446" t="s">
        <v>105</v>
      </c>
      <c r="B27" s="447" t="s">
        <v>227</v>
      </c>
      <c r="C27" s="448"/>
      <c r="D27" s="448">
        <v>166003</v>
      </c>
      <c r="E27" s="448">
        <v>197587</v>
      </c>
      <c r="F27" s="448">
        <v>193492</v>
      </c>
      <c r="G27" s="448">
        <v>244000</v>
      </c>
      <c r="H27" s="448">
        <v>251630.03</v>
      </c>
      <c r="I27" s="449">
        <v>271441.7</v>
      </c>
      <c r="J27" s="449">
        <v>360171.5</v>
      </c>
      <c r="K27" s="449">
        <v>325571.7</v>
      </c>
      <c r="L27" s="449">
        <v>331370.7</v>
      </c>
      <c r="M27" s="449">
        <v>327083.59999999998</v>
      </c>
      <c r="N27" s="456">
        <v>328372.7</v>
      </c>
      <c r="O27" s="461">
        <v>100.39411942390264</v>
      </c>
    </row>
    <row r="28" spans="1:15">
      <c r="A28" s="446" t="s">
        <v>840</v>
      </c>
      <c r="B28" s="447" t="s">
        <v>226</v>
      </c>
      <c r="C28" s="448">
        <v>17.46</v>
      </c>
      <c r="D28" s="448">
        <v>30.57</v>
      </c>
      <c r="E28" s="448">
        <v>32.71</v>
      </c>
      <c r="F28" s="448">
        <v>32.6</v>
      </c>
      <c r="G28" s="448">
        <v>29.2347</v>
      </c>
      <c r="H28" s="448">
        <v>29.440999999999999</v>
      </c>
      <c r="I28" s="449">
        <v>37.978879999999997</v>
      </c>
      <c r="J28" s="449">
        <v>39.771129999999999</v>
      </c>
      <c r="K28" s="449">
        <v>20.950410000000002</v>
      </c>
      <c r="L28" s="449">
        <v>22.430109999999999</v>
      </c>
      <c r="M28" s="449">
        <v>23.069420000000001</v>
      </c>
      <c r="N28" s="456">
        <v>38.059359999999998</v>
      </c>
      <c r="O28" s="461">
        <v>164.977533028572</v>
      </c>
    </row>
    <row r="29" spans="1:15">
      <c r="A29" s="446" t="s">
        <v>87</v>
      </c>
      <c r="B29" s="447" t="s">
        <v>69</v>
      </c>
      <c r="C29" s="448">
        <v>5.54</v>
      </c>
      <c r="D29" s="448">
        <v>50.81</v>
      </c>
      <c r="E29" s="448">
        <v>59.59</v>
      </c>
      <c r="F29" s="448">
        <v>64.64</v>
      </c>
      <c r="G29" s="448">
        <v>73.900000000000006</v>
      </c>
      <c r="H29" s="448">
        <v>98.403806000000003</v>
      </c>
      <c r="I29" s="449">
        <v>78.191067000000004</v>
      </c>
      <c r="J29" s="449">
        <v>39.350520000000003</v>
      </c>
      <c r="K29" s="449">
        <v>28.983629999999998</v>
      </c>
      <c r="L29" s="449">
        <v>30.527929999999998</v>
      </c>
      <c r="M29" s="449">
        <v>25.382629999999999</v>
      </c>
      <c r="N29" s="456">
        <v>44.022500000000001</v>
      </c>
      <c r="O29" s="461">
        <v>173.43553445801322</v>
      </c>
    </row>
    <row r="30" spans="1:15">
      <c r="A30" s="446" t="s">
        <v>841</v>
      </c>
      <c r="B30" s="447" t="s">
        <v>88</v>
      </c>
      <c r="C30" s="448">
        <v>1298</v>
      </c>
      <c r="D30" s="448">
        <v>180.79</v>
      </c>
      <c r="E30" s="448">
        <v>199.53</v>
      </c>
      <c r="F30" s="448">
        <v>295.36</v>
      </c>
      <c r="G30" s="448">
        <v>201.76</v>
      </c>
      <c r="H30" s="448">
        <v>144.05000000000001</v>
      </c>
      <c r="I30" s="449">
        <v>216.87</v>
      </c>
      <c r="J30" s="449">
        <v>139.6</v>
      </c>
      <c r="K30" s="449">
        <v>141.6</v>
      </c>
      <c r="L30" s="449">
        <v>118.7</v>
      </c>
      <c r="M30" s="449">
        <v>103.7</v>
      </c>
      <c r="N30" s="456">
        <v>112.2</v>
      </c>
      <c r="O30" s="461">
        <v>108.19672131147541</v>
      </c>
    </row>
    <row r="31" spans="1:15">
      <c r="A31" s="446" t="s">
        <v>89</v>
      </c>
      <c r="B31" s="447" t="s">
        <v>69</v>
      </c>
      <c r="C31" s="448">
        <v>8.02</v>
      </c>
      <c r="D31" s="448">
        <v>11.31</v>
      </c>
      <c r="E31" s="448">
        <v>12.32</v>
      </c>
      <c r="F31" s="448">
        <v>15.23</v>
      </c>
      <c r="G31" s="449">
        <v>20.71</v>
      </c>
      <c r="H31" s="449">
        <v>16.833692000000003</v>
      </c>
      <c r="I31" s="449">
        <v>17.595661</v>
      </c>
      <c r="J31" s="449">
        <v>13.863620000000001</v>
      </c>
      <c r="K31" s="449">
        <v>13.885129999999998</v>
      </c>
      <c r="L31" s="449">
        <v>16.796479999999999</v>
      </c>
      <c r="M31" s="449">
        <v>18.34376</v>
      </c>
      <c r="N31" s="456">
        <v>14.830170000000001</v>
      </c>
      <c r="O31" s="461">
        <v>80.845857119805316</v>
      </c>
    </row>
    <row r="32" spans="1:15">
      <c r="A32" s="446" t="s">
        <v>842</v>
      </c>
      <c r="B32" s="447" t="s">
        <v>90</v>
      </c>
      <c r="C32" s="448">
        <v>3535</v>
      </c>
      <c r="D32" s="448">
        <v>17829.21</v>
      </c>
      <c r="E32" s="448">
        <v>20941.419999999998</v>
      </c>
      <c r="F32" s="448">
        <v>21581.67</v>
      </c>
      <c r="G32" s="448">
        <v>23595.62</v>
      </c>
      <c r="H32" s="448">
        <v>23647.33</v>
      </c>
      <c r="I32" s="449">
        <v>25822.75</v>
      </c>
      <c r="J32" s="449">
        <v>26361.5</v>
      </c>
      <c r="K32" s="449">
        <v>23733.599999999999</v>
      </c>
      <c r="L32" s="449">
        <v>23085</v>
      </c>
      <c r="M32" s="449">
        <v>21709</v>
      </c>
      <c r="N32" s="456">
        <v>18143.2</v>
      </c>
      <c r="O32" s="461">
        <v>83.574554332304572</v>
      </c>
    </row>
    <row r="33" spans="1:15">
      <c r="A33" s="446" t="s">
        <v>91</v>
      </c>
      <c r="B33" s="447" t="s">
        <v>69</v>
      </c>
      <c r="C33" s="448">
        <v>20.010000000000002</v>
      </c>
      <c r="D33" s="448">
        <v>10.89</v>
      </c>
      <c r="E33" s="448">
        <v>6.52</v>
      </c>
      <c r="F33" s="448">
        <v>9.2899999999999991</v>
      </c>
      <c r="G33" s="448">
        <v>1.79</v>
      </c>
      <c r="H33" s="448">
        <v>11.96</v>
      </c>
      <c r="I33" s="449">
        <v>41.068300000000001</v>
      </c>
      <c r="J33" s="449">
        <v>36.453400000000002</v>
      </c>
      <c r="K33" s="449">
        <v>45.7789</v>
      </c>
      <c r="L33" s="449">
        <v>56.999369999999992</v>
      </c>
      <c r="M33" s="449">
        <v>67.326419999999999</v>
      </c>
      <c r="N33" s="456">
        <v>59.430690000000006</v>
      </c>
      <c r="O33" s="461">
        <v>88.27246421241469</v>
      </c>
    </row>
    <row r="34" spans="1:15">
      <c r="A34" s="446" t="s">
        <v>92</v>
      </c>
      <c r="B34" s="447" t="s">
        <v>72</v>
      </c>
      <c r="C34" s="448">
        <v>2214</v>
      </c>
      <c r="D34" s="448">
        <v>16156</v>
      </c>
      <c r="E34" s="448">
        <v>29409</v>
      </c>
      <c r="F34" s="448">
        <v>33141</v>
      </c>
      <c r="G34" s="448">
        <v>25848</v>
      </c>
      <c r="H34" s="448">
        <v>38745</v>
      </c>
      <c r="I34" s="449">
        <v>49762</v>
      </c>
      <c r="J34" s="449">
        <v>60274</v>
      </c>
      <c r="K34" s="449">
        <v>67278</v>
      </c>
      <c r="L34" s="449">
        <v>72804</v>
      </c>
      <c r="M34" s="449">
        <v>78963</v>
      </c>
      <c r="N34" s="456">
        <v>83887</v>
      </c>
      <c r="O34" s="461">
        <v>106.23583197193622</v>
      </c>
    </row>
    <row r="35" spans="1:15">
      <c r="A35" s="446" t="s">
        <v>843</v>
      </c>
      <c r="B35" s="447" t="s">
        <v>93</v>
      </c>
      <c r="C35" s="448">
        <v>377.59</v>
      </c>
      <c r="D35" s="448">
        <v>274.8</v>
      </c>
      <c r="E35" s="448">
        <v>203.48</v>
      </c>
      <c r="F35" s="448">
        <v>184.23</v>
      </c>
      <c r="G35" s="448">
        <v>103.59</v>
      </c>
      <c r="H35" s="448">
        <v>60.641199999999998</v>
      </c>
      <c r="I35" s="449">
        <v>34.67</v>
      </c>
      <c r="J35" s="449">
        <v>53.48</v>
      </c>
      <c r="K35" s="449">
        <v>60.991199999999999</v>
      </c>
      <c r="L35" s="449">
        <v>44.325099999999999</v>
      </c>
      <c r="M35" s="449">
        <v>32.229999999999997</v>
      </c>
      <c r="N35" s="456">
        <v>69.14</v>
      </c>
      <c r="O35" s="461">
        <v>214.52063295066714</v>
      </c>
    </row>
    <row r="36" spans="1:15">
      <c r="A36" s="446" t="s">
        <v>106</v>
      </c>
      <c r="B36" s="447" t="s">
        <v>90</v>
      </c>
      <c r="C36" s="448">
        <v>19.21</v>
      </c>
      <c r="D36" s="448">
        <v>145.27000000000001</v>
      </c>
      <c r="E36" s="448">
        <v>153.5</v>
      </c>
      <c r="F36" s="448">
        <v>101.36</v>
      </c>
      <c r="G36" s="448">
        <v>79.239999999999995</v>
      </c>
      <c r="H36" s="448">
        <v>76.037099999999995</v>
      </c>
      <c r="I36" s="449">
        <v>79.550700000000006</v>
      </c>
      <c r="J36" s="449">
        <v>31.573</v>
      </c>
      <c r="K36" s="449">
        <v>25.685700000000001</v>
      </c>
      <c r="L36" s="449">
        <v>22.061399999999999</v>
      </c>
      <c r="M36" s="449">
        <v>20.3</v>
      </c>
      <c r="N36" s="456">
        <v>39.9</v>
      </c>
      <c r="O36" s="461">
        <v>196.55172413793102</v>
      </c>
    </row>
    <row r="37" spans="1:15">
      <c r="A37" s="446" t="s">
        <v>844</v>
      </c>
      <c r="B37" s="447" t="s">
        <v>72</v>
      </c>
      <c r="C37" s="448"/>
      <c r="D37" s="448">
        <v>8259</v>
      </c>
      <c r="E37" s="448">
        <v>8693</v>
      </c>
      <c r="F37" s="448">
        <v>9024</v>
      </c>
      <c r="G37" s="448">
        <v>8825</v>
      </c>
      <c r="H37" s="448">
        <v>8275</v>
      </c>
      <c r="I37" s="449">
        <v>6341</v>
      </c>
      <c r="J37" s="449">
        <v>2631</v>
      </c>
      <c r="K37" s="449">
        <v>3897.9</v>
      </c>
      <c r="L37" s="449">
        <v>3680</v>
      </c>
      <c r="M37" s="449">
        <v>5124</v>
      </c>
      <c r="N37" s="456">
        <v>3381</v>
      </c>
      <c r="O37" s="461">
        <v>65.983606557377044</v>
      </c>
    </row>
    <row r="38" spans="1:15">
      <c r="A38" s="446" t="s">
        <v>94</v>
      </c>
      <c r="B38" s="447" t="s">
        <v>72</v>
      </c>
      <c r="C38" s="448"/>
      <c r="D38" s="449">
        <v>22302</v>
      </c>
      <c r="E38" s="449">
        <v>34927</v>
      </c>
      <c r="F38" s="449">
        <v>40718.47</v>
      </c>
      <c r="G38" s="449">
        <v>36995.279999999999</v>
      </c>
      <c r="H38" s="449">
        <v>38281.08</v>
      </c>
      <c r="I38" s="449">
        <v>43947</v>
      </c>
      <c r="J38" s="449">
        <v>47485.8</v>
      </c>
      <c r="K38" s="449">
        <v>50843.7</v>
      </c>
      <c r="L38" s="449">
        <v>58129.599999999999</v>
      </c>
      <c r="M38" s="449">
        <v>55556.4</v>
      </c>
      <c r="N38" s="456">
        <v>59786.2</v>
      </c>
      <c r="O38" s="461">
        <v>107.61352427443103</v>
      </c>
    </row>
    <row r="39" spans="1:15">
      <c r="A39" s="451" t="s">
        <v>107</v>
      </c>
      <c r="B39" s="452" t="s">
        <v>108</v>
      </c>
      <c r="C39" s="453"/>
      <c r="D39" s="453">
        <v>715.59</v>
      </c>
      <c r="E39" s="453">
        <v>884.45</v>
      </c>
      <c r="F39" s="453">
        <v>1906.69</v>
      </c>
      <c r="G39" s="453">
        <v>2334.4924000000001</v>
      </c>
      <c r="H39" s="453">
        <v>2538.8685</v>
      </c>
      <c r="I39" s="454">
        <v>2371.9612999999999</v>
      </c>
      <c r="J39" s="454">
        <v>1760.2931000000001</v>
      </c>
      <c r="K39" s="454">
        <v>2060.0605</v>
      </c>
      <c r="L39" s="454">
        <v>2442.3584999999998</v>
      </c>
      <c r="M39" s="454">
        <v>3133.9367999999999</v>
      </c>
      <c r="N39" s="458">
        <v>2914.8042</v>
      </c>
      <c r="O39" s="462">
        <v>93.007753059985134</v>
      </c>
    </row>
  </sheetData>
  <mergeCells count="1">
    <mergeCell ref="A1:O1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3</vt:i4>
      </vt:variant>
    </vt:vector>
  </HeadingPairs>
  <TitlesOfParts>
    <vt:vector size="22" baseType="lpstr">
      <vt:lpstr>14-1历年现价产值</vt:lpstr>
      <vt:lpstr>14-2历年工业总产值指数</vt:lpstr>
      <vt:lpstr>14-32007-2015规上工业增加值增速</vt:lpstr>
      <vt:lpstr>14-4 按行业分规上工业增加值构成</vt:lpstr>
      <vt:lpstr>14-4续表</vt:lpstr>
      <vt:lpstr>14-5 各县规上工业单位数</vt:lpstr>
      <vt:lpstr>14-6 各县规上工业总产值</vt:lpstr>
      <vt:lpstr>14-7各县规上工业销售产值</vt:lpstr>
      <vt:lpstr>14-8产品产量</vt:lpstr>
      <vt:lpstr>14-9 规上工业主要经济指标</vt:lpstr>
      <vt:lpstr>14-10规上工业分行业主要经济指标一</vt:lpstr>
      <vt:lpstr>14-11 规上工业分行业主要经济指标二</vt:lpstr>
      <vt:lpstr>14-12 规上工业分行业主要经济指标三</vt:lpstr>
      <vt:lpstr>14-13 规上工业分行业主要经济指标四</vt:lpstr>
      <vt:lpstr>14-14  规模以上工业企业主要财务分析指标</vt:lpstr>
      <vt:lpstr>14-14续表</vt:lpstr>
      <vt:lpstr>14-15各县（市、区）规模以上工业企业主要财务成本指（万元）</vt:lpstr>
      <vt:lpstr>14-16  各县（市、区）规模以上工业主要财务分析指标</vt:lpstr>
      <vt:lpstr>Sheet1</vt:lpstr>
      <vt:lpstr>'14-10规上工业分行业主要经济指标一'!Print_Titles</vt:lpstr>
      <vt:lpstr>'14-15各县（市、区）规模以上工业企业主要财务成本指（万元）'!Print_Titles</vt:lpstr>
      <vt:lpstr>'14-9 规上工业主要经济指标'!Print_Titles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WeiZG</dc:creator>
  <cp:lastModifiedBy>Administrator</cp:lastModifiedBy>
  <cp:lastPrinted>2016-06-30T02:25:25Z</cp:lastPrinted>
  <dcterms:created xsi:type="dcterms:W3CDTF">2006-08-01T06:13:07Z</dcterms:created>
  <dcterms:modified xsi:type="dcterms:W3CDTF">2016-11-03T08:43:12Z</dcterms:modified>
</cp:coreProperties>
</file>