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3-1(右）" sheetId="9" r:id="rId1"/>
    <sheet name="3-2 人口（左上）" sheetId="1" r:id="rId2"/>
    <sheet name="3-3 各县人口(左下右下）" sheetId="6" r:id="rId3"/>
    <sheet name="3-4 各县人口出生死亡（右上）" sheetId="7" r:id="rId4"/>
    <sheet name="3-5人口普查（左）" sheetId="8" r:id="rId5"/>
  </sheets>
  <calcPr calcId="144525"/>
</workbook>
</file>

<file path=xl/sharedStrings.xml><?xml version="1.0" encoding="utf-8"?>
<sst xmlns="http://schemas.openxmlformats.org/spreadsheetml/2006/main" count="110">
  <si>
    <t>3-1 主要年份人口情况</t>
  </si>
  <si>
    <t>单位：万人</t>
  </si>
  <si>
    <t>年  份</t>
  </si>
  <si>
    <t>常住人口</t>
  </si>
  <si>
    <t>城镇化率
%</t>
  </si>
  <si>
    <t>户籍人口</t>
  </si>
  <si>
    <t>#城镇人口</t>
  </si>
  <si>
    <t>#市区人口</t>
  </si>
  <si>
    <t>注：常住人口为1%人口抽样调查数据，户籍人口为公安局提供的户籍人口数据。</t>
  </si>
  <si>
    <t>3-2 人口基本情况</t>
  </si>
  <si>
    <t>指    标</t>
  </si>
  <si>
    <t>单位</t>
  </si>
  <si>
    <t>2016年</t>
  </si>
  <si>
    <t>2017年</t>
  </si>
  <si>
    <t>2017年为
2016年%</t>
  </si>
  <si>
    <t xml:space="preserve"> 1.年末总户数</t>
  </si>
  <si>
    <t>万户</t>
  </si>
  <si>
    <t xml:space="preserve"> 2.年平均人口</t>
  </si>
  <si>
    <t>万人</t>
  </si>
  <si>
    <t xml:space="preserve"> 3.年末总人口</t>
  </si>
  <si>
    <t xml:space="preserve">     男</t>
  </si>
  <si>
    <t xml:space="preserve">     女</t>
  </si>
  <si>
    <t xml:space="preserve"> 4.出生人口</t>
  </si>
  <si>
    <t xml:space="preserve"> 5.死亡人口</t>
  </si>
  <si>
    <t xml:space="preserve"> 6.人口出生率</t>
  </si>
  <si>
    <t>‰</t>
  </si>
  <si>
    <t xml:space="preserve"> 7.人口死亡率</t>
  </si>
  <si>
    <t xml:space="preserve"> 8.人口自然增长率</t>
  </si>
  <si>
    <r>
      <rPr>
        <sz val="9"/>
        <color indexed="8"/>
        <rFont val="宋体"/>
        <charset val="134"/>
      </rPr>
      <t>注：人口资料取自公安局,数据截止日期为</t>
    </r>
    <r>
      <rPr>
        <sz val="9"/>
        <color indexed="8"/>
        <rFont val="宋体"/>
        <charset val="134"/>
      </rPr>
      <t>2017年11月30日。</t>
    </r>
  </si>
  <si>
    <r>
      <rPr>
        <sz val="14"/>
        <rFont val="宋体"/>
        <charset val="134"/>
      </rPr>
      <t>3-</t>
    </r>
    <r>
      <rPr>
        <sz val="14"/>
        <rFont val="宋体"/>
        <charset val="134"/>
      </rPr>
      <t>3</t>
    </r>
    <r>
      <rPr>
        <sz val="14"/>
        <rFont val="宋体"/>
        <charset val="134"/>
      </rPr>
      <t xml:space="preserve"> 各县（市、区）年末总户数、总人口</t>
    </r>
  </si>
  <si>
    <t>地    区</t>
  </si>
  <si>
    <t>总户数（户）</t>
  </si>
  <si>
    <t>总人口（人）</t>
  </si>
  <si>
    <t>男</t>
  </si>
  <si>
    <t>女</t>
  </si>
  <si>
    <t>合    计</t>
  </si>
  <si>
    <t>市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</si>
  <si>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</si>
  <si>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</si>
  <si>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</si>
  <si>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</si>
  <si>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</si>
  <si>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</si>
  <si>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</si>
  <si>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</si>
  <si>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</si>
  <si>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</si>
  <si>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</si>
  <si>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</si>
  <si>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</si>
  <si>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</si>
  <si>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注：牟平区人口包括昆嵛区人口,昆嵛区统计人口数2015年为12110人、2016年为 12488人。昆嵛区2017年年底没有，2018年6月底12244人。</t>
  </si>
  <si>
    <r>
      <rPr>
        <sz val="14"/>
        <rFont val="宋体"/>
        <charset val="134"/>
      </rPr>
      <t>3-4 各县（市、区）人口出生、死亡及自然增长率</t>
    </r>
    <r>
      <rPr>
        <sz val="12"/>
        <rFont val="宋体"/>
        <charset val="134"/>
      </rPr>
      <t>（2017年）</t>
    </r>
  </si>
  <si>
    <t>出生</t>
  </si>
  <si>
    <t>死亡</t>
  </si>
  <si>
    <t>自然增长</t>
  </si>
  <si>
    <t>年平均人口（人）</t>
  </si>
  <si>
    <t>人数(人)</t>
  </si>
  <si>
    <t>出生率
(‰)</t>
  </si>
  <si>
    <t>死亡率
(‰)</t>
  </si>
  <si>
    <t>增长率
(‰)</t>
  </si>
  <si>
    <t>合     计</t>
  </si>
  <si>
    <t>市    区</t>
  </si>
  <si>
    <t xml:space="preserve">    芝罘区</t>
  </si>
  <si>
    <t xml:space="preserve">    福山区</t>
  </si>
  <si>
    <t xml:space="preserve">    牟平区</t>
  </si>
  <si>
    <t xml:space="preserve">    莱山区</t>
  </si>
  <si>
    <t xml:space="preserve">    开发区</t>
  </si>
  <si>
    <t xml:space="preserve">    高新区</t>
  </si>
  <si>
    <t>3-5  六次人口普查主要数据</t>
  </si>
  <si>
    <t xml:space="preserve">类  别 </t>
  </si>
  <si>
    <t>第一次
人口普
(1953.7.1)</t>
  </si>
  <si>
    <t>第二次
人口普查
(1964.7.1)</t>
  </si>
  <si>
    <t>第三次
人口普查
(1982.7.1)</t>
  </si>
  <si>
    <t>第四次
人口普查
(1990.7.1)</t>
  </si>
  <si>
    <t>第五次
人口普查
(2000.11.1)</t>
  </si>
  <si>
    <t>第六次
人口普查
(2010.11.1)</t>
  </si>
  <si>
    <t xml:space="preserve">一、总人口    </t>
  </si>
  <si>
    <t xml:space="preserve">    按性别分</t>
  </si>
  <si>
    <t xml:space="preserve">      男         </t>
  </si>
  <si>
    <t xml:space="preserve">      女         </t>
  </si>
  <si>
    <t xml:space="preserve">    按主要年龄段分</t>
  </si>
  <si>
    <t xml:space="preserve">      0-14岁</t>
  </si>
  <si>
    <t xml:space="preserve">      15-64岁</t>
  </si>
  <si>
    <t xml:space="preserve">      65岁及以上</t>
  </si>
  <si>
    <t xml:space="preserve">二、总户数    </t>
  </si>
  <si>
    <t xml:space="preserve">    家庭户      </t>
  </si>
  <si>
    <t xml:space="preserve">    平均家庭户规模</t>
  </si>
  <si>
    <t>人</t>
  </si>
  <si>
    <t>三、民  族</t>
  </si>
  <si>
    <t xml:space="preserve">    民族个数     </t>
  </si>
  <si>
    <t>个</t>
  </si>
  <si>
    <t xml:space="preserve">    汉族人口    </t>
  </si>
  <si>
    <t xml:space="preserve">    少数民族人口</t>
  </si>
  <si>
    <t>四、平均预期寿命</t>
  </si>
  <si>
    <t>岁</t>
  </si>
  <si>
    <t>五、各种文化程度人口</t>
  </si>
  <si>
    <t xml:space="preserve">    大  学      </t>
  </si>
  <si>
    <t xml:space="preserve">    高  中      </t>
  </si>
  <si>
    <t xml:space="preserve">    初  中     </t>
  </si>
  <si>
    <t xml:space="preserve">    小  学     </t>
  </si>
  <si>
    <t xml:space="preserve">    文盲半文盲  </t>
  </si>
  <si>
    <t xml:space="preserve">六、6岁及以上人口
    平均受教育年限 </t>
  </si>
  <si>
    <t>年</t>
  </si>
  <si>
    <t>七、总人口性别比</t>
  </si>
  <si>
    <t>女性为100</t>
  </si>
  <si>
    <t>八、总抚养比</t>
  </si>
  <si>
    <t>%</t>
  </si>
  <si>
    <t xml:space="preserve">    少儿抚养比</t>
  </si>
  <si>
    <t xml:space="preserve">    老年抚养比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</si>
</sst>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176" formatCode="0_ "/>
    <numFmt numFmtId="177" formatCode="0.00;[Red]0.00"/>
    <numFmt numFmtId="178" formatCode="0.00_);[Red]\(0.00\)"/>
    <numFmt numFmtId="179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0" formatCode="0.0_ "/>
  </numFmts>
  <fonts count="38">
    <font>
      <sz val="12"/>
      <name val="宋体"/>
      <charset val="134"/>
    </font>
    <font>
      <sz val="9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  <font>
      <sz val="14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4"/>
      <color indexed="8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Helv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12" borderId="3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6" borderId="31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0" borderId="34" applyNumberFormat="0" applyAlignment="0" applyProtection="0">
      <alignment vertical="center"/>
    </xf>
    <xf numFmtId="0" fontId="32" fillId="10" borderId="35" applyNumberFormat="0" applyAlignment="0" applyProtection="0">
      <alignment vertical="center"/>
    </xf>
    <xf numFmtId="0" fontId="20" fillId="8" borderId="3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0" borderId="0"/>
    <xf numFmtId="0" fontId="36" fillId="0" borderId="0"/>
    <xf numFmtId="0" fontId="36" fillId="0" borderId="0">
      <alignment vertical="center"/>
    </xf>
    <xf numFmtId="0" fontId="6" fillId="0" borderId="0">
      <alignment vertical="center"/>
    </xf>
    <xf numFmtId="0" fontId="37" fillId="0" borderId="0"/>
  </cellStyleXfs>
  <cellXfs count="124">
    <xf numFmtId="0" fontId="0" fillId="0" borderId="0" xfId="0"/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right" vertical="center" wrapText="1"/>
    </xf>
    <xf numFmtId="177" fontId="5" fillId="0" borderId="3" xfId="0" applyNumberFormat="1" applyFont="1" applyFill="1" applyBorder="1" applyAlignment="1">
      <alignment horizontal="right" vertical="center" wrapText="1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right" vertical="center" wrapText="1"/>
    </xf>
    <xf numFmtId="177" fontId="5" fillId="0" borderId="9" xfId="0" applyNumberFormat="1" applyFont="1" applyFill="1" applyBorder="1" applyAlignment="1">
      <alignment horizontal="right"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/>
    </xf>
    <xf numFmtId="49" fontId="5" fillId="0" borderId="10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right" vertical="center" wrapText="1"/>
    </xf>
    <xf numFmtId="177" fontId="5" fillId="0" borderId="12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right" vertical="center"/>
    </xf>
    <xf numFmtId="179" fontId="5" fillId="0" borderId="20" xfId="0" applyNumberFormat="1" applyFont="1" applyBorder="1" applyAlignment="1">
      <alignment horizontal="right" vertical="center"/>
    </xf>
    <xf numFmtId="176" fontId="5" fillId="0" borderId="14" xfId="0" applyNumberFormat="1" applyFont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176" fontId="5" fillId="0" borderId="22" xfId="0" applyNumberFormat="1" applyFont="1" applyBorder="1" applyAlignment="1">
      <alignment horizontal="right" vertical="center"/>
    </xf>
    <xf numFmtId="179" fontId="5" fillId="0" borderId="22" xfId="0" applyNumberFormat="1" applyFont="1" applyBorder="1" applyAlignment="1">
      <alignment horizontal="right" vertical="center"/>
    </xf>
    <xf numFmtId="176" fontId="5" fillId="0" borderId="19" xfId="0" applyNumberFormat="1" applyFont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right" vertical="center"/>
    </xf>
    <xf numFmtId="179" fontId="5" fillId="0" borderId="24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176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indent="1"/>
    </xf>
    <xf numFmtId="176" fontId="10" fillId="0" borderId="20" xfId="0" applyNumberFormat="1" applyFont="1" applyBorder="1" applyAlignment="1">
      <alignment horizontal="right" vertical="center"/>
    </xf>
    <xf numFmtId="180" fontId="10" fillId="0" borderId="20" xfId="0" applyNumberFormat="1" applyFont="1" applyBorder="1" applyAlignment="1">
      <alignment horizontal="right" vertical="center"/>
    </xf>
    <xf numFmtId="180" fontId="11" fillId="0" borderId="20" xfId="0" applyNumberFormat="1" applyFont="1" applyBorder="1" applyAlignment="1">
      <alignment horizontal="right" vertical="center"/>
    </xf>
    <xf numFmtId="0" fontId="10" fillId="0" borderId="21" xfId="0" applyFont="1" applyBorder="1" applyAlignment="1">
      <alignment horizontal="left" vertical="center" indent="1"/>
    </xf>
    <xf numFmtId="176" fontId="10" fillId="0" borderId="22" xfId="0" applyNumberFormat="1" applyFont="1" applyBorder="1" applyAlignment="1">
      <alignment horizontal="right" vertical="center"/>
    </xf>
    <xf numFmtId="180" fontId="10" fillId="0" borderId="22" xfId="0" applyNumberFormat="1" applyFont="1" applyBorder="1" applyAlignment="1">
      <alignment horizontal="right" vertical="center"/>
    </xf>
    <xf numFmtId="180" fontId="11" fillId="0" borderId="22" xfId="0" applyNumberFormat="1" applyFont="1" applyBorder="1" applyAlignment="1">
      <alignment horizontal="right" vertical="center"/>
    </xf>
    <xf numFmtId="0" fontId="12" fillId="0" borderId="21" xfId="0" applyFont="1" applyBorder="1" applyAlignment="1">
      <alignment horizontal="left" vertical="center" indent="1"/>
    </xf>
    <xf numFmtId="176" fontId="12" fillId="0" borderId="22" xfId="0" applyNumberFormat="1" applyFont="1" applyBorder="1" applyAlignment="1">
      <alignment horizontal="right" vertical="center"/>
    </xf>
    <xf numFmtId="180" fontId="12" fillId="0" borderId="22" xfId="0" applyNumberFormat="1" applyFont="1" applyBorder="1" applyAlignment="1">
      <alignment horizontal="right" vertical="center"/>
    </xf>
    <xf numFmtId="180" fontId="13" fillId="0" borderId="22" xfId="0" applyNumberFormat="1" applyFont="1" applyBorder="1" applyAlignment="1">
      <alignment horizontal="right" vertical="center"/>
    </xf>
    <xf numFmtId="0" fontId="10" fillId="0" borderId="23" xfId="0" applyFont="1" applyBorder="1" applyAlignment="1">
      <alignment horizontal="left" vertical="center" indent="1"/>
    </xf>
    <xf numFmtId="176" fontId="10" fillId="0" borderId="24" xfId="0" applyNumberFormat="1" applyFont="1" applyBorder="1" applyAlignment="1">
      <alignment horizontal="right" vertical="center"/>
    </xf>
    <xf numFmtId="180" fontId="10" fillId="0" borderId="24" xfId="0" applyNumberFormat="1" applyFont="1" applyBorder="1" applyAlignment="1">
      <alignment horizontal="right" vertical="center"/>
    </xf>
    <xf numFmtId="180" fontId="11" fillId="0" borderId="24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176" fontId="9" fillId="0" borderId="0" xfId="0" applyNumberFormat="1" applyFont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80" fontId="11" fillId="0" borderId="14" xfId="0" applyNumberFormat="1" applyFont="1" applyBorder="1" applyAlignment="1">
      <alignment horizontal="right" vertical="center"/>
    </xf>
    <xf numFmtId="180" fontId="11" fillId="0" borderId="19" xfId="0" applyNumberFormat="1" applyFont="1" applyBorder="1" applyAlignment="1">
      <alignment horizontal="right" vertical="center"/>
    </xf>
    <xf numFmtId="180" fontId="13" fillId="0" borderId="19" xfId="0" applyNumberFormat="1" applyFont="1" applyBorder="1" applyAlignment="1">
      <alignment horizontal="right" vertical="center"/>
    </xf>
    <xf numFmtId="180" fontId="11" fillId="0" borderId="25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179" fontId="11" fillId="0" borderId="20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179" fontId="11" fillId="0" borderId="22" xfId="0" applyNumberFormat="1" applyFont="1" applyBorder="1" applyAlignment="1">
      <alignment horizontal="right" vertical="center"/>
    </xf>
    <xf numFmtId="179" fontId="10" fillId="0" borderId="22" xfId="0" applyNumberFormat="1" applyFont="1" applyBorder="1" applyAlignment="1">
      <alignment horizontal="right" vertical="center"/>
    </xf>
    <xf numFmtId="180" fontId="10" fillId="0" borderId="19" xfId="0" applyNumberFormat="1" applyFont="1" applyBorder="1" applyAlignment="1">
      <alignment horizontal="right" vertical="center"/>
    </xf>
    <xf numFmtId="0" fontId="11" fillId="0" borderId="23" xfId="0" applyFont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179" fontId="11" fillId="0" borderId="24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right"/>
    </xf>
    <xf numFmtId="0" fontId="10" fillId="0" borderId="2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8" fontId="10" fillId="0" borderId="19" xfId="0" applyNumberFormat="1" applyFont="1" applyBorder="1" applyAlignment="1">
      <alignment horizontal="right" vertical="center"/>
    </xf>
    <xf numFmtId="178" fontId="10" fillId="0" borderId="2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  <cellStyle name="样式 1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topLeftCell="A4" workbookViewId="0">
      <selection activeCell="M17" sqref="M17"/>
    </sheetView>
  </sheetViews>
  <sheetFormatPr defaultColWidth="9" defaultRowHeight="14.25" outlineLevelCol="6"/>
  <cols>
    <col min="8" max="8" width="9" style="111"/>
  </cols>
  <sheetData>
    <row r="1" ht="30" customHeight="1" spans="1:7">
      <c r="A1" s="112" t="s">
        <v>0</v>
      </c>
      <c r="B1" s="112"/>
      <c r="C1" s="112"/>
      <c r="D1" s="112"/>
      <c r="E1" s="112"/>
      <c r="F1" s="112"/>
      <c r="G1" s="112"/>
    </row>
    <row r="2" ht="27" customHeight="1" spans="1:7">
      <c r="A2" s="113" t="s">
        <v>1</v>
      </c>
      <c r="B2" s="113"/>
      <c r="C2" s="113"/>
      <c r="D2" s="113"/>
      <c r="E2" s="113"/>
      <c r="F2" s="113"/>
      <c r="G2" s="113"/>
    </row>
    <row r="3" spans="1:7">
      <c r="A3" s="54" t="s">
        <v>2</v>
      </c>
      <c r="B3" s="55" t="s">
        <v>3</v>
      </c>
      <c r="C3" s="56"/>
      <c r="D3" s="56"/>
      <c r="E3" s="114" t="s">
        <v>4</v>
      </c>
      <c r="F3" s="55" t="s">
        <v>5</v>
      </c>
      <c r="G3" s="115"/>
    </row>
    <row r="4" ht="27" customHeight="1" spans="1:7">
      <c r="A4" s="54"/>
      <c r="B4" s="61"/>
      <c r="C4" s="116" t="s">
        <v>6</v>
      </c>
      <c r="D4" s="116" t="s">
        <v>7</v>
      </c>
      <c r="E4" s="117"/>
      <c r="F4" s="117"/>
      <c r="G4" s="118" t="s">
        <v>7</v>
      </c>
    </row>
    <row r="5" ht="27" customHeight="1" spans="1:7">
      <c r="A5" s="119">
        <v>1990</v>
      </c>
      <c r="B5" s="120"/>
      <c r="C5" s="121"/>
      <c r="D5" s="121"/>
      <c r="E5" s="121"/>
      <c r="F5" s="121">
        <v>625.57</v>
      </c>
      <c r="G5" s="120">
        <v>138.59</v>
      </c>
    </row>
    <row r="6" ht="27" customHeight="1" spans="1:7">
      <c r="A6" s="119">
        <v>1995</v>
      </c>
      <c r="B6" s="120"/>
      <c r="C6" s="121"/>
      <c r="D6" s="121"/>
      <c r="E6" s="121"/>
      <c r="F6" s="121">
        <v>634.88</v>
      </c>
      <c r="G6" s="120">
        <v>148.62</v>
      </c>
    </row>
    <row r="7" ht="27" customHeight="1" spans="1:7">
      <c r="A7" s="119">
        <v>2000</v>
      </c>
      <c r="B7" s="120">
        <v>663.57</v>
      </c>
      <c r="C7" s="121">
        <v>303.72</v>
      </c>
      <c r="D7" s="121">
        <v>172.44</v>
      </c>
      <c r="E7" s="121">
        <v>45.77</v>
      </c>
      <c r="F7" s="121">
        <v>645.8</v>
      </c>
      <c r="G7" s="120">
        <v>161.42</v>
      </c>
    </row>
    <row r="8" ht="29.25" customHeight="1" spans="1:7">
      <c r="A8" s="119">
        <v>2005</v>
      </c>
      <c r="B8" s="121">
        <v>693.51</v>
      </c>
      <c r="C8" s="121">
        <v>364.51</v>
      </c>
      <c r="D8" s="121"/>
      <c r="E8" s="121">
        <v>52.56</v>
      </c>
      <c r="F8" s="121">
        <v>647.78</v>
      </c>
      <c r="G8" s="120">
        <v>176.26</v>
      </c>
    </row>
    <row r="9" ht="29.25" customHeight="1" spans="1:7">
      <c r="A9" s="119">
        <v>2010</v>
      </c>
      <c r="B9" s="121">
        <v>696.82</v>
      </c>
      <c r="C9" s="121">
        <v>385.13</v>
      </c>
      <c r="D9" s="121">
        <v>222.77</v>
      </c>
      <c r="E9" s="121">
        <v>55.27</v>
      </c>
      <c r="F9" s="121">
        <v>651.14</v>
      </c>
      <c r="G9" s="120">
        <v>178.9</v>
      </c>
    </row>
    <row r="10" ht="29.25" customHeight="1" spans="1:7">
      <c r="A10" s="119">
        <v>2011</v>
      </c>
      <c r="B10" s="121">
        <v>697.57</v>
      </c>
      <c r="C10" s="121">
        <v>391.13</v>
      </c>
      <c r="D10" s="121"/>
      <c r="E10" s="121">
        <v>56.07</v>
      </c>
      <c r="F10" s="121">
        <v>651.76</v>
      </c>
      <c r="G10" s="120">
        <v>179.64</v>
      </c>
    </row>
    <row r="11" ht="29.25" customHeight="1" spans="1:7">
      <c r="A11" s="119">
        <v>2012</v>
      </c>
      <c r="B11" s="121">
        <v>698.29</v>
      </c>
      <c r="C11" s="121">
        <v>396.77</v>
      </c>
      <c r="D11" s="121"/>
      <c r="E11" s="121">
        <v>56.82</v>
      </c>
      <c r="F11" s="121">
        <v>650.29</v>
      </c>
      <c r="G11" s="120">
        <v>180.27</v>
      </c>
    </row>
    <row r="12" ht="29.25" customHeight="1" spans="1:7">
      <c r="A12" s="119">
        <v>2013</v>
      </c>
      <c r="B12" s="121">
        <v>698.93</v>
      </c>
      <c r="C12" s="121">
        <v>404.34</v>
      </c>
      <c r="D12" s="121">
        <v>225.08</v>
      </c>
      <c r="E12" s="121">
        <v>57.85</v>
      </c>
      <c r="F12" s="121">
        <v>651.17</v>
      </c>
      <c r="G12" s="120">
        <v>181.62</v>
      </c>
    </row>
    <row r="13" ht="29.25" customHeight="1" spans="1:7">
      <c r="A13" s="119">
        <v>2014</v>
      </c>
      <c r="B13" s="121">
        <v>700.23</v>
      </c>
      <c r="C13" s="121">
        <v>409.99</v>
      </c>
      <c r="D13" s="121"/>
      <c r="E13" s="121">
        <v>58.55</v>
      </c>
      <c r="F13" s="121">
        <v>653.41</v>
      </c>
      <c r="G13" s="120">
        <v>183.72</v>
      </c>
    </row>
    <row r="14" ht="29.25" customHeight="1" spans="1:7">
      <c r="A14" s="119">
        <v>2015</v>
      </c>
      <c r="B14" s="121">
        <v>701.41</v>
      </c>
      <c r="C14" s="121">
        <v>423.3</v>
      </c>
      <c r="D14" s="121">
        <v>227.83</v>
      </c>
      <c r="E14" s="121">
        <v>60.35</v>
      </c>
      <c r="F14" s="121">
        <v>653.28</v>
      </c>
      <c r="G14" s="120">
        <v>185.14</v>
      </c>
    </row>
    <row r="15" ht="29.25" customHeight="1" spans="1:7">
      <c r="A15" s="119">
        <v>2016</v>
      </c>
      <c r="B15" s="121">
        <v>706.4</v>
      </c>
      <c r="C15" s="121">
        <v>438.67</v>
      </c>
      <c r="D15" s="121">
        <v>231.41</v>
      </c>
      <c r="E15" s="121">
        <v>62.1</v>
      </c>
      <c r="F15" s="121">
        <v>655.42</v>
      </c>
      <c r="G15" s="120">
        <v>187.77</v>
      </c>
    </row>
    <row r="16" ht="29.25" customHeight="1" spans="1:7">
      <c r="A16" s="119">
        <v>2017</v>
      </c>
      <c r="B16" s="121">
        <v>708.94</v>
      </c>
      <c r="C16" s="121">
        <v>451.31</v>
      </c>
      <c r="D16" s="121">
        <v>237.81</v>
      </c>
      <c r="E16" s="121">
        <v>63.66</v>
      </c>
      <c r="F16" s="121">
        <v>654.23</v>
      </c>
      <c r="G16" s="120">
        <v>189.45</v>
      </c>
    </row>
    <row r="17" ht="34.5" customHeight="1" spans="1:7">
      <c r="A17" s="122" t="s">
        <v>8</v>
      </c>
      <c r="B17" s="123"/>
      <c r="C17" s="123"/>
      <c r="D17" s="123"/>
      <c r="E17" s="123"/>
      <c r="F17" s="123"/>
      <c r="G17" s="123"/>
    </row>
  </sheetData>
  <mergeCells count="7">
    <mergeCell ref="A1:G1"/>
    <mergeCell ref="A2:G2"/>
    <mergeCell ref="A17:G17"/>
    <mergeCell ref="A3:A4"/>
    <mergeCell ref="B3:B4"/>
    <mergeCell ref="E3:E4"/>
    <mergeCell ref="F3:F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4" sqref="D14"/>
    </sheetView>
  </sheetViews>
  <sheetFormatPr defaultColWidth="9" defaultRowHeight="14.25" outlineLevelCol="4"/>
  <cols>
    <col min="1" max="1" width="17.75" style="52" customWidth="1"/>
    <col min="2" max="2" width="10.625" style="52" customWidth="1"/>
    <col min="3" max="5" width="11.375" style="52" customWidth="1"/>
    <col min="6" max="16384" width="9" style="52"/>
  </cols>
  <sheetData>
    <row r="1" ht="39" customHeight="1" spans="1:5">
      <c r="A1" s="96" t="s">
        <v>9</v>
      </c>
      <c r="B1" s="96"/>
      <c r="C1" s="96"/>
      <c r="D1" s="96"/>
      <c r="E1" s="96"/>
    </row>
    <row r="2" ht="32.25" customHeight="1" spans="1:5">
      <c r="A2" s="60" t="s">
        <v>10</v>
      </c>
      <c r="B2" s="97" t="s">
        <v>11</v>
      </c>
      <c r="C2" s="68" t="s">
        <v>12</v>
      </c>
      <c r="D2" s="68" t="s">
        <v>13</v>
      </c>
      <c r="E2" s="69" t="s">
        <v>14</v>
      </c>
    </row>
    <row r="3" ht="15.75" customHeight="1" spans="1:5">
      <c r="A3" s="98" t="s">
        <v>15</v>
      </c>
      <c r="B3" s="99" t="s">
        <v>16</v>
      </c>
      <c r="C3" s="100">
        <v>237.27</v>
      </c>
      <c r="D3" s="100">
        <v>236.51</v>
      </c>
      <c r="E3" s="92">
        <f t="shared" ref="E3:E11" si="0">D3/C3*100</f>
        <v>99.6796898048636</v>
      </c>
    </row>
    <row r="4" ht="15.75" customHeight="1" spans="1:5">
      <c r="A4" s="101" t="s">
        <v>17</v>
      </c>
      <c r="B4" s="102" t="s">
        <v>18</v>
      </c>
      <c r="C4" s="103">
        <v>654.35</v>
      </c>
      <c r="D4" s="103">
        <v>654.83</v>
      </c>
      <c r="E4" s="93">
        <f t="shared" si="0"/>
        <v>100.073355238022</v>
      </c>
    </row>
    <row r="5" ht="15.75" customHeight="1" spans="1:5">
      <c r="A5" s="101" t="s">
        <v>19</v>
      </c>
      <c r="B5" s="102" t="s">
        <v>18</v>
      </c>
      <c r="C5" s="103">
        <v>655.42</v>
      </c>
      <c r="D5" s="103">
        <v>654.23</v>
      </c>
      <c r="E5" s="93">
        <f t="shared" si="0"/>
        <v>99.8184370327424</v>
      </c>
    </row>
    <row r="6" ht="15.75" customHeight="1" spans="1:5">
      <c r="A6" s="101" t="s">
        <v>20</v>
      </c>
      <c r="B6" s="102" t="s">
        <v>18</v>
      </c>
      <c r="C6" s="103">
        <v>326.75</v>
      </c>
      <c r="D6" s="103">
        <v>325.71</v>
      </c>
      <c r="E6" s="93">
        <f t="shared" si="0"/>
        <v>99.681713848508</v>
      </c>
    </row>
    <row r="7" ht="15.75" customHeight="1" spans="1:5">
      <c r="A7" s="101" t="s">
        <v>21</v>
      </c>
      <c r="B7" s="102" t="s">
        <v>18</v>
      </c>
      <c r="C7" s="104">
        <v>328.67</v>
      </c>
      <c r="D7" s="104">
        <v>328.52</v>
      </c>
      <c r="E7" s="105">
        <f t="shared" si="0"/>
        <v>99.9543615176317</v>
      </c>
    </row>
    <row r="8" ht="15.75" customHeight="1" spans="1:5">
      <c r="A8" s="101" t="s">
        <v>22</v>
      </c>
      <c r="B8" s="102" t="s">
        <v>18</v>
      </c>
      <c r="C8" s="103">
        <v>6.48</v>
      </c>
      <c r="D8" s="103">
        <v>7.26</v>
      </c>
      <c r="E8" s="93">
        <f t="shared" si="0"/>
        <v>112.037037037037</v>
      </c>
    </row>
    <row r="9" ht="15.75" customHeight="1" spans="1:5">
      <c r="A9" s="101" t="s">
        <v>20</v>
      </c>
      <c r="B9" s="102" t="s">
        <v>18</v>
      </c>
      <c r="C9" s="103">
        <v>3.35</v>
      </c>
      <c r="D9" s="103">
        <v>3.75</v>
      </c>
      <c r="E9" s="93">
        <f t="shared" si="0"/>
        <v>111.940298507463</v>
      </c>
    </row>
    <row r="10" ht="15.75" customHeight="1" spans="1:5">
      <c r="A10" s="101" t="s">
        <v>21</v>
      </c>
      <c r="B10" s="102" t="s">
        <v>18</v>
      </c>
      <c r="C10" s="103">
        <v>3.13</v>
      </c>
      <c r="D10" s="103">
        <v>3.51</v>
      </c>
      <c r="E10" s="93">
        <f t="shared" si="0"/>
        <v>112.140575079872</v>
      </c>
    </row>
    <row r="11" ht="15.75" customHeight="1" spans="1:5">
      <c r="A11" s="101" t="s">
        <v>23</v>
      </c>
      <c r="B11" s="102" t="s">
        <v>18</v>
      </c>
      <c r="C11" s="103">
        <v>4.66</v>
      </c>
      <c r="D11" s="103">
        <v>8.44</v>
      </c>
      <c r="E11" s="93">
        <f t="shared" si="0"/>
        <v>181.115879828326</v>
      </c>
    </row>
    <row r="12" ht="15.75" customHeight="1" spans="1:5">
      <c r="A12" s="101" t="s">
        <v>24</v>
      </c>
      <c r="B12" s="102" t="s">
        <v>25</v>
      </c>
      <c r="C12" s="103">
        <v>9.90768935937759</v>
      </c>
      <c r="D12" s="103">
        <v>11.0823172442735</v>
      </c>
      <c r="E12" s="93"/>
    </row>
    <row r="13" ht="15.75" customHeight="1" spans="1:5">
      <c r="A13" s="101" t="s">
        <v>26</v>
      </c>
      <c r="B13" s="102" t="s">
        <v>25</v>
      </c>
      <c r="C13" s="103">
        <v>7.126457562069</v>
      </c>
      <c r="D13" s="103">
        <v>12.89256650173</v>
      </c>
      <c r="E13" s="93"/>
    </row>
    <row r="14" ht="15.75" customHeight="1" spans="1:5">
      <c r="A14" s="106" t="s">
        <v>27</v>
      </c>
      <c r="B14" s="107" t="s">
        <v>25</v>
      </c>
      <c r="C14" s="108">
        <v>2.78123179730858</v>
      </c>
      <c r="D14" s="108">
        <v>-1.81024925745649</v>
      </c>
      <c r="E14" s="95"/>
    </row>
    <row r="15" spans="1:5">
      <c r="A15" s="109" t="s">
        <v>28</v>
      </c>
      <c r="B15" s="109"/>
      <c r="C15" s="109"/>
      <c r="D15" s="109"/>
      <c r="E15" s="110"/>
    </row>
  </sheetData>
  <mergeCells count="2">
    <mergeCell ref="A1:E1"/>
    <mergeCell ref="A15:D15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A7" workbookViewId="0">
      <selection activeCell="H23" sqref="H23"/>
    </sheetView>
  </sheetViews>
  <sheetFormatPr defaultColWidth="9" defaultRowHeight="14.25"/>
  <cols>
    <col min="1" max="1" width="12" style="52" customWidth="1"/>
    <col min="2" max="3" width="8" style="52" customWidth="1"/>
    <col min="4" max="4" width="9.375" style="52" customWidth="1"/>
    <col min="5" max="12" width="8" style="52" customWidth="1"/>
    <col min="13" max="13" width="10.125" style="52" customWidth="1"/>
    <col min="14" max="16384" width="9" style="52"/>
  </cols>
  <sheetData>
    <row r="1" ht="27.75" customHeight="1" spans="1:13">
      <c r="A1" s="53" t="s">
        <v>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ht="34.5" customHeight="1" spans="1:13">
      <c r="A2" s="54" t="s">
        <v>30</v>
      </c>
      <c r="B2" s="55" t="s">
        <v>31</v>
      </c>
      <c r="C2" s="56"/>
      <c r="D2" s="57"/>
      <c r="E2" s="58" t="s">
        <v>32</v>
      </c>
      <c r="F2" s="59"/>
      <c r="G2" s="59"/>
      <c r="H2" s="60"/>
      <c r="I2" s="60"/>
      <c r="J2" s="60"/>
      <c r="K2" s="60"/>
      <c r="L2" s="60"/>
      <c r="M2" s="60"/>
    </row>
    <row r="3" ht="34.5" customHeight="1" spans="1:13">
      <c r="A3" s="54"/>
      <c r="B3" s="61"/>
      <c r="C3" s="62"/>
      <c r="D3" s="63"/>
      <c r="E3" s="64"/>
      <c r="F3" s="65"/>
      <c r="G3" s="66"/>
      <c r="H3" s="67" t="s">
        <v>33</v>
      </c>
      <c r="I3" s="60"/>
      <c r="J3" s="89"/>
      <c r="K3" s="90" t="s">
        <v>34</v>
      </c>
      <c r="L3" s="91"/>
      <c r="M3" s="91"/>
    </row>
    <row r="4" ht="34.5" customHeight="1" spans="1:13">
      <c r="A4" s="54"/>
      <c r="B4" s="68" t="s">
        <v>12</v>
      </c>
      <c r="C4" s="68" t="s">
        <v>13</v>
      </c>
      <c r="D4" s="69" t="s">
        <v>14</v>
      </c>
      <c r="E4" s="68" t="s">
        <v>12</v>
      </c>
      <c r="F4" s="68" t="s">
        <v>13</v>
      </c>
      <c r="G4" s="69" t="s">
        <v>14</v>
      </c>
      <c r="H4" s="68" t="s">
        <v>12</v>
      </c>
      <c r="I4" s="68" t="s">
        <v>13</v>
      </c>
      <c r="J4" s="69" t="s">
        <v>14</v>
      </c>
      <c r="K4" s="68" t="s">
        <v>12</v>
      </c>
      <c r="L4" s="68" t="s">
        <v>13</v>
      </c>
      <c r="M4" s="69" t="s">
        <v>14</v>
      </c>
    </row>
    <row r="5" ht="17.25" customHeight="1" spans="1:13">
      <c r="A5" s="70" t="s">
        <v>35</v>
      </c>
      <c r="B5" s="71">
        <v>2372669</v>
      </c>
      <c r="C5" s="71">
        <v>2365066</v>
      </c>
      <c r="D5" s="72">
        <f>100*C5/B5</f>
        <v>99.6795591799783</v>
      </c>
      <c r="E5" s="71">
        <v>6554194</v>
      </c>
      <c r="F5" s="71">
        <v>6542345</v>
      </c>
      <c r="G5" s="73">
        <f>F5/E5*100</f>
        <v>99.8192149942464</v>
      </c>
      <c r="H5" s="71">
        <v>3267461</v>
      </c>
      <c r="I5" s="71">
        <v>3257097</v>
      </c>
      <c r="J5" s="73">
        <f>I5/H5*100</f>
        <v>99.6828118223905</v>
      </c>
      <c r="K5" s="71">
        <v>3286733</v>
      </c>
      <c r="L5" s="71">
        <v>3285248</v>
      </c>
      <c r="M5" s="92">
        <f>L5/K5*100</f>
        <v>99.9548183561001</v>
      </c>
    </row>
    <row r="6" ht="17.25" customHeight="1" spans="1:13">
      <c r="A6" s="74" t="s">
        <v>36</v>
      </c>
      <c r="B6" s="75">
        <v>684254</v>
      </c>
      <c r="C6" s="75">
        <v>692549</v>
      </c>
      <c r="D6" s="76">
        <f t="shared" ref="D6:D20" si="0">100*C6/B6</f>
        <v>101.212269128131</v>
      </c>
      <c r="E6" s="75">
        <v>1877749</v>
      </c>
      <c r="F6" s="75">
        <v>1894452</v>
      </c>
      <c r="G6" s="77">
        <f t="shared" ref="G6:G20" si="1">F6/E6*100</f>
        <v>100.889522508067</v>
      </c>
      <c r="H6" s="75">
        <v>925885</v>
      </c>
      <c r="I6" s="75">
        <v>931354</v>
      </c>
      <c r="J6" s="77">
        <f t="shared" ref="J6:J20" si="2">I6/H6*100</f>
        <v>100.590678107972</v>
      </c>
      <c r="K6" s="75">
        <v>951864</v>
      </c>
      <c r="L6" s="75">
        <v>963098</v>
      </c>
      <c r="M6" s="93">
        <f t="shared" ref="M6:M20" si="3">L6/K6*100</f>
        <v>101.180210618324</v>
      </c>
    </row>
    <row r="7" ht="17.25" customHeight="1" spans="1:13">
      <c r="A7" s="74" t="s">
        <v>37</v>
      </c>
      <c r="B7" s="75">
        <v>255903</v>
      </c>
      <c r="C7" s="75">
        <v>258984</v>
      </c>
      <c r="D7" s="76">
        <f t="shared" si="0"/>
        <v>101.203971817446</v>
      </c>
      <c r="E7" s="75">
        <v>696507</v>
      </c>
      <c r="F7" s="75">
        <v>701255</v>
      </c>
      <c r="G7" s="77">
        <f t="shared" si="1"/>
        <v>100.681687334083</v>
      </c>
      <c r="H7" s="75">
        <v>341288</v>
      </c>
      <c r="I7" s="75">
        <v>342569</v>
      </c>
      <c r="J7" s="77">
        <f t="shared" si="2"/>
        <v>100.375342818968</v>
      </c>
      <c r="K7" s="75">
        <v>355219</v>
      </c>
      <c r="L7" s="75">
        <v>358686</v>
      </c>
      <c r="M7" s="93">
        <f t="shared" si="3"/>
        <v>100.976017611671</v>
      </c>
    </row>
    <row r="8" ht="17.25" customHeight="1" spans="1:13">
      <c r="A8" s="74" t="s">
        <v>38</v>
      </c>
      <c r="B8" s="75">
        <v>106629</v>
      </c>
      <c r="C8" s="75">
        <v>106818</v>
      </c>
      <c r="D8" s="76">
        <f t="shared" si="0"/>
        <v>100.177250091439</v>
      </c>
      <c r="E8" s="75">
        <v>277300</v>
      </c>
      <c r="F8" s="75">
        <v>277549</v>
      </c>
      <c r="G8" s="77">
        <f t="shared" si="1"/>
        <v>100.089794446448</v>
      </c>
      <c r="H8" s="75">
        <v>137124</v>
      </c>
      <c r="I8" s="75">
        <v>136975</v>
      </c>
      <c r="J8" s="77">
        <f t="shared" si="2"/>
        <v>99.8913392258102</v>
      </c>
      <c r="K8" s="75">
        <v>140176</v>
      </c>
      <c r="L8" s="75">
        <v>140574</v>
      </c>
      <c r="M8" s="93">
        <f t="shared" si="3"/>
        <v>100.283928775254</v>
      </c>
    </row>
    <row r="9" ht="17.25" customHeight="1" spans="1:13">
      <c r="A9" s="74" t="s">
        <v>39</v>
      </c>
      <c r="B9" s="75">
        <v>167911</v>
      </c>
      <c r="C9" s="75">
        <v>165053</v>
      </c>
      <c r="D9" s="76">
        <f t="shared" si="0"/>
        <v>98.2979078202143</v>
      </c>
      <c r="E9" s="75">
        <v>459161</v>
      </c>
      <c r="F9" s="75">
        <v>451021</v>
      </c>
      <c r="G9" s="77">
        <f t="shared" si="1"/>
        <v>98.2272013520312</v>
      </c>
      <c r="H9" s="75">
        <v>229112</v>
      </c>
      <c r="I9" s="75">
        <v>224455</v>
      </c>
      <c r="J9" s="77">
        <f t="shared" si="2"/>
        <v>97.9673696707287</v>
      </c>
      <c r="K9" s="75">
        <v>230049</v>
      </c>
      <c r="L9" s="75">
        <v>226566</v>
      </c>
      <c r="M9" s="93">
        <f t="shared" si="3"/>
        <v>98.4859747271233</v>
      </c>
    </row>
    <row r="10" s="51" customFormat="1" ht="17.25" customHeight="1" spans="1:13">
      <c r="A10" s="78" t="s">
        <v>40</v>
      </c>
      <c r="B10" s="79">
        <v>75254</v>
      </c>
      <c r="C10" s="79">
        <v>78318</v>
      </c>
      <c r="D10" s="80">
        <f t="shared" si="0"/>
        <v>104.071544369734</v>
      </c>
      <c r="E10" s="79">
        <v>214192</v>
      </c>
      <c r="F10" s="79">
        <v>222421</v>
      </c>
      <c r="G10" s="81">
        <f t="shared" si="1"/>
        <v>103.841880182266</v>
      </c>
      <c r="H10" s="79">
        <v>104535</v>
      </c>
      <c r="I10" s="79">
        <v>108181</v>
      </c>
      <c r="J10" s="81">
        <f t="shared" si="2"/>
        <v>103.487827043574</v>
      </c>
      <c r="K10" s="79">
        <v>109637</v>
      </c>
      <c r="L10" s="79">
        <v>114240</v>
      </c>
      <c r="M10" s="94">
        <f t="shared" si="3"/>
        <v>104.198400175123</v>
      </c>
    </row>
    <row r="11" ht="17.25" customHeight="1" spans="1:13">
      <c r="A11" s="74" t="s">
        <v>41</v>
      </c>
      <c r="B11" s="75">
        <v>68986</v>
      </c>
      <c r="C11" s="75">
        <v>72872</v>
      </c>
      <c r="D11" s="76">
        <f t="shared" si="0"/>
        <v>105.633026990984</v>
      </c>
      <c r="E11" s="75">
        <v>201449</v>
      </c>
      <c r="F11" s="75">
        <v>210706</v>
      </c>
      <c r="G11" s="77">
        <f t="shared" si="1"/>
        <v>104.595207720068</v>
      </c>
      <c r="H11" s="75">
        <v>99930</v>
      </c>
      <c r="I11" s="75">
        <v>104149</v>
      </c>
      <c r="J11" s="77">
        <f t="shared" si="2"/>
        <v>104.221955368758</v>
      </c>
      <c r="K11" s="75">
        <v>101519</v>
      </c>
      <c r="L11" s="75">
        <v>106557</v>
      </c>
      <c r="M11" s="93">
        <f t="shared" si="3"/>
        <v>104.962617835085</v>
      </c>
    </row>
    <row r="12" ht="17.25" customHeight="1" spans="1:13">
      <c r="A12" s="74" t="s">
        <v>42</v>
      </c>
      <c r="B12" s="75">
        <v>9571</v>
      </c>
      <c r="C12" s="75">
        <v>10504</v>
      </c>
      <c r="D12" s="76">
        <f t="shared" si="0"/>
        <v>109.748197680493</v>
      </c>
      <c r="E12" s="75">
        <v>29140</v>
      </c>
      <c r="F12" s="75">
        <v>31500</v>
      </c>
      <c r="G12" s="77">
        <f t="shared" si="1"/>
        <v>108.098833218943</v>
      </c>
      <c r="H12" s="75">
        <v>13896</v>
      </c>
      <c r="I12" s="75">
        <v>15025</v>
      </c>
      <c r="J12" s="77">
        <f t="shared" si="2"/>
        <v>108.124640184226</v>
      </c>
      <c r="K12" s="75">
        <v>15264</v>
      </c>
      <c r="L12" s="75">
        <v>16475</v>
      </c>
      <c r="M12" s="93">
        <f t="shared" si="3"/>
        <v>107.933700209644</v>
      </c>
    </row>
    <row r="13" ht="17.25" customHeight="1" spans="1:13">
      <c r="A13" s="74" t="s">
        <v>43</v>
      </c>
      <c r="B13" s="75">
        <v>245618</v>
      </c>
      <c r="C13" s="75">
        <v>243069</v>
      </c>
      <c r="D13" s="76">
        <f t="shared" si="0"/>
        <v>98.9622096100449</v>
      </c>
      <c r="E13" s="75">
        <v>636934</v>
      </c>
      <c r="F13" s="75">
        <v>637144</v>
      </c>
      <c r="G13" s="77">
        <f t="shared" si="1"/>
        <v>100.032970449058</v>
      </c>
      <c r="H13" s="75">
        <v>314182</v>
      </c>
      <c r="I13" s="75">
        <v>313862</v>
      </c>
      <c r="J13" s="77">
        <f t="shared" si="2"/>
        <v>99.8981482070902</v>
      </c>
      <c r="K13" s="75">
        <v>322752</v>
      </c>
      <c r="L13" s="75">
        <v>323282</v>
      </c>
      <c r="M13" s="93">
        <f t="shared" si="3"/>
        <v>100.164212770176</v>
      </c>
    </row>
    <row r="14" ht="17.25" customHeight="1" spans="1:13">
      <c r="A14" s="74" t="s">
        <v>44</v>
      </c>
      <c r="B14" s="75">
        <v>292227</v>
      </c>
      <c r="C14" s="75">
        <v>288512</v>
      </c>
      <c r="D14" s="76">
        <f t="shared" si="0"/>
        <v>98.72872800939</v>
      </c>
      <c r="E14" s="75">
        <v>868483</v>
      </c>
      <c r="F14" s="75">
        <v>861527</v>
      </c>
      <c r="G14" s="77">
        <f t="shared" si="1"/>
        <v>99.1990631940982</v>
      </c>
      <c r="H14" s="75">
        <v>441780</v>
      </c>
      <c r="I14" s="75">
        <v>438163</v>
      </c>
      <c r="J14" s="77">
        <f t="shared" si="2"/>
        <v>99.1812666938295</v>
      </c>
      <c r="K14" s="75">
        <v>426703</v>
      </c>
      <c r="L14" s="75">
        <v>423364</v>
      </c>
      <c r="M14" s="93">
        <f t="shared" si="3"/>
        <v>99.217488510744</v>
      </c>
    </row>
    <row r="15" ht="17.25" customHeight="1" spans="1:13">
      <c r="A15" s="74" t="s">
        <v>45</v>
      </c>
      <c r="B15" s="75">
        <v>268344</v>
      </c>
      <c r="C15" s="75">
        <v>267620</v>
      </c>
      <c r="D15" s="76">
        <f t="shared" si="0"/>
        <v>99.7301970604895</v>
      </c>
      <c r="E15" s="75">
        <v>850321</v>
      </c>
      <c r="F15" s="75">
        <v>848246</v>
      </c>
      <c r="G15" s="77">
        <f t="shared" si="1"/>
        <v>99.7559745084503</v>
      </c>
      <c r="H15" s="75">
        <v>421907</v>
      </c>
      <c r="I15" s="75">
        <v>420803</v>
      </c>
      <c r="J15" s="77">
        <f t="shared" si="2"/>
        <v>99.7383309591924</v>
      </c>
      <c r="K15" s="75">
        <v>428414</v>
      </c>
      <c r="L15" s="75">
        <v>427443</v>
      </c>
      <c r="M15" s="93">
        <f t="shared" si="3"/>
        <v>99.7733500772617</v>
      </c>
    </row>
    <row r="16" s="51" customFormat="1" ht="17.25" customHeight="1" spans="1:13">
      <c r="A16" s="78" t="s">
        <v>46</v>
      </c>
      <c r="B16" s="79">
        <v>174694</v>
      </c>
      <c r="C16" s="79">
        <v>173092</v>
      </c>
      <c r="D16" s="80">
        <f t="shared" si="0"/>
        <v>99.0829679324991</v>
      </c>
      <c r="E16" s="79">
        <v>449075</v>
      </c>
      <c r="F16" s="79">
        <v>446493</v>
      </c>
      <c r="G16" s="81">
        <f t="shared" si="1"/>
        <v>99.4250403607415</v>
      </c>
      <c r="H16" s="79">
        <v>222401</v>
      </c>
      <c r="I16" s="79">
        <v>220885</v>
      </c>
      <c r="J16" s="81">
        <f t="shared" si="2"/>
        <v>99.3183483887213</v>
      </c>
      <c r="K16" s="79">
        <v>226674</v>
      </c>
      <c r="L16" s="79">
        <v>225608</v>
      </c>
      <c r="M16" s="94">
        <f t="shared" si="3"/>
        <v>99.5297210972586</v>
      </c>
    </row>
    <row r="17" ht="17.25" customHeight="1" spans="1:13">
      <c r="A17" s="74" t="s">
        <v>47</v>
      </c>
      <c r="B17" s="75">
        <v>202424</v>
      </c>
      <c r="C17" s="75">
        <v>201003</v>
      </c>
      <c r="D17" s="76">
        <f t="shared" si="0"/>
        <v>99.2980081413271</v>
      </c>
      <c r="E17" s="75">
        <v>565815</v>
      </c>
      <c r="F17" s="75">
        <v>565364</v>
      </c>
      <c r="G17" s="77">
        <f t="shared" si="1"/>
        <v>99.9202919682228</v>
      </c>
      <c r="H17" s="75">
        <v>280474</v>
      </c>
      <c r="I17" s="75">
        <v>280210</v>
      </c>
      <c r="J17" s="77">
        <f t="shared" si="2"/>
        <v>99.9058736282151</v>
      </c>
      <c r="K17" s="75">
        <v>285341</v>
      </c>
      <c r="L17" s="75">
        <v>285154</v>
      </c>
      <c r="M17" s="93">
        <f t="shared" si="3"/>
        <v>99.9344643777095</v>
      </c>
    </row>
    <row r="18" ht="17.25" customHeight="1" spans="1:13">
      <c r="A18" s="74" t="s">
        <v>48</v>
      </c>
      <c r="B18" s="75">
        <v>244490</v>
      </c>
      <c r="C18" s="75">
        <v>240991</v>
      </c>
      <c r="D18" s="76">
        <f t="shared" si="0"/>
        <v>98.5688576219886</v>
      </c>
      <c r="E18" s="75">
        <v>609765</v>
      </c>
      <c r="F18" s="75">
        <v>600665</v>
      </c>
      <c r="G18" s="77">
        <f t="shared" si="1"/>
        <v>98.5076217887219</v>
      </c>
      <c r="H18" s="75">
        <v>310346</v>
      </c>
      <c r="I18" s="75">
        <v>305473</v>
      </c>
      <c r="J18" s="77">
        <f t="shared" si="2"/>
        <v>98.4298170429134</v>
      </c>
      <c r="K18" s="75">
        <v>299419</v>
      </c>
      <c r="L18" s="75">
        <v>295192</v>
      </c>
      <c r="M18" s="93">
        <f t="shared" si="3"/>
        <v>98.5882659417071</v>
      </c>
    </row>
    <row r="19" ht="17.25" customHeight="1" spans="1:13">
      <c r="A19" s="74" t="s">
        <v>49</v>
      </c>
      <c r="B19" s="75">
        <v>245112</v>
      </c>
      <c r="C19" s="75">
        <v>242852</v>
      </c>
      <c r="D19" s="76">
        <f t="shared" si="0"/>
        <v>99.0779725186853</v>
      </c>
      <c r="E19" s="75">
        <v>654062</v>
      </c>
      <c r="F19" s="75">
        <v>646740</v>
      </c>
      <c r="G19" s="77">
        <f t="shared" si="1"/>
        <v>98.880534261278</v>
      </c>
      <c r="H19" s="75">
        <v>329830</v>
      </c>
      <c r="I19" s="75">
        <v>325809</v>
      </c>
      <c r="J19" s="77">
        <f t="shared" si="2"/>
        <v>98.7808871236698</v>
      </c>
      <c r="K19" s="75">
        <v>324232</v>
      </c>
      <c r="L19" s="75">
        <v>320931</v>
      </c>
      <c r="M19" s="93">
        <f t="shared" si="3"/>
        <v>98.9819018480594</v>
      </c>
    </row>
    <row r="20" ht="17.25" customHeight="1" spans="1:13">
      <c r="A20" s="82" t="s">
        <v>50</v>
      </c>
      <c r="B20" s="83">
        <v>15506</v>
      </c>
      <c r="C20" s="83">
        <v>15378</v>
      </c>
      <c r="D20" s="84">
        <f t="shared" si="0"/>
        <v>99.1745130917064</v>
      </c>
      <c r="E20" s="83">
        <v>41990</v>
      </c>
      <c r="F20" s="83">
        <v>41714</v>
      </c>
      <c r="G20" s="85">
        <f t="shared" si="1"/>
        <v>99.3427006430102</v>
      </c>
      <c r="H20" s="83">
        <v>20656</v>
      </c>
      <c r="I20" s="83">
        <v>20538</v>
      </c>
      <c r="J20" s="85">
        <f t="shared" si="2"/>
        <v>99.4287374128583</v>
      </c>
      <c r="K20" s="83">
        <v>21334</v>
      </c>
      <c r="L20" s="83">
        <v>21176</v>
      </c>
      <c r="M20" s="95">
        <f t="shared" si="3"/>
        <v>99.259398143808</v>
      </c>
    </row>
    <row r="21" s="28" customFormat="1" spans="1:12">
      <c r="A21" s="86" t="s">
        <v>51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3" spans="6:6">
      <c r="F23" s="88"/>
    </row>
  </sheetData>
  <mergeCells count="8">
    <mergeCell ref="A1:M1"/>
    <mergeCell ref="H2:M2"/>
    <mergeCell ref="H3:J3"/>
    <mergeCell ref="K3:M3"/>
    <mergeCell ref="A21:L21"/>
    <mergeCell ref="A2:A4"/>
    <mergeCell ref="B2:D3"/>
    <mergeCell ref="E2:G3"/>
  </mergeCells>
  <pageMargins left="1.14166666666667" right="0.747916666666667" top="0.984027777777778" bottom="0.984027777777778" header="0.511805555555556" footer="0.511805555555556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J6" sqref="J6"/>
    </sheetView>
  </sheetViews>
  <sheetFormatPr defaultColWidth="9" defaultRowHeight="14.25" outlineLevelCol="7"/>
  <cols>
    <col min="1" max="1" width="14.125" style="28" customWidth="1"/>
    <col min="2" max="7" width="8.75" style="28" customWidth="1"/>
    <col min="8" max="8" width="9.25" style="28" customWidth="1"/>
    <col min="9" max="16384" width="9" style="28"/>
  </cols>
  <sheetData>
    <row r="1" ht="24.75" customHeight="1" spans="1:8">
      <c r="A1" s="29" t="s">
        <v>52</v>
      </c>
      <c r="B1" s="29"/>
      <c r="C1" s="29"/>
      <c r="D1" s="29"/>
      <c r="E1" s="29"/>
      <c r="F1" s="29"/>
      <c r="G1" s="29"/>
      <c r="H1" s="29"/>
    </row>
    <row r="2" ht="21.75" customHeight="1" spans="1:8">
      <c r="A2" s="30" t="s">
        <v>30</v>
      </c>
      <c r="B2" s="31" t="s">
        <v>53</v>
      </c>
      <c r="C2" s="30"/>
      <c r="D2" s="31" t="s">
        <v>54</v>
      </c>
      <c r="E2" s="30"/>
      <c r="F2" s="31" t="s">
        <v>55</v>
      </c>
      <c r="G2" s="32"/>
      <c r="H2" s="33" t="s">
        <v>56</v>
      </c>
    </row>
    <row r="3" ht="39" customHeight="1" spans="1:8">
      <c r="A3" s="34"/>
      <c r="B3" s="35" t="s">
        <v>57</v>
      </c>
      <c r="C3" s="36" t="s">
        <v>58</v>
      </c>
      <c r="D3" s="35" t="s">
        <v>57</v>
      </c>
      <c r="E3" s="36" t="s">
        <v>59</v>
      </c>
      <c r="F3" s="35" t="s">
        <v>57</v>
      </c>
      <c r="G3" s="37" t="s">
        <v>60</v>
      </c>
      <c r="H3" s="38"/>
    </row>
    <row r="4" ht="24.75" customHeight="1" spans="1:8">
      <c r="A4" s="32" t="s">
        <v>61</v>
      </c>
      <c r="B4" s="39">
        <v>72570</v>
      </c>
      <c r="C4" s="40">
        <f>B4/H4*1000</f>
        <v>11.0823172442735</v>
      </c>
      <c r="D4" s="39">
        <v>84424</v>
      </c>
      <c r="E4" s="40">
        <f>D4/H4*1000</f>
        <v>12.89256650173</v>
      </c>
      <c r="F4" s="39">
        <f>B4-D4</f>
        <v>-11854</v>
      </c>
      <c r="G4" s="40">
        <f>C4-E4</f>
        <v>-1.81024925745649</v>
      </c>
      <c r="H4" s="41">
        <v>6548269.5</v>
      </c>
    </row>
    <row r="5" ht="24.75" customHeight="1" spans="1:8">
      <c r="A5" s="42" t="s">
        <v>62</v>
      </c>
      <c r="B5" s="43">
        <v>25701</v>
      </c>
      <c r="C5" s="44">
        <f t="shared" ref="C5:C19" si="0">B5/H5*1000</f>
        <v>13.6265273244983</v>
      </c>
      <c r="D5" s="43">
        <v>23794</v>
      </c>
      <c r="E5" s="44">
        <f t="shared" ref="E5:E19" si="1">D5/H5*1000</f>
        <v>12.6154465257816</v>
      </c>
      <c r="F5" s="43">
        <f t="shared" ref="F5:F19" si="2">B5-D5</f>
        <v>1907</v>
      </c>
      <c r="G5" s="44">
        <f t="shared" ref="G5:G19" si="3">C5-E5</f>
        <v>1.01108079871672</v>
      </c>
      <c r="H5" s="45">
        <v>1886100.5</v>
      </c>
    </row>
    <row r="6" ht="24.75" customHeight="1" spans="1:8">
      <c r="A6" s="42" t="s">
        <v>63</v>
      </c>
      <c r="B6" s="43">
        <v>9063</v>
      </c>
      <c r="C6" s="44">
        <f t="shared" si="0"/>
        <v>12.9678729282954</v>
      </c>
      <c r="D6" s="43">
        <v>4368</v>
      </c>
      <c r="E6" s="44">
        <f t="shared" si="1"/>
        <v>6.24999105713276</v>
      </c>
      <c r="F6" s="43">
        <f t="shared" si="2"/>
        <v>4695</v>
      </c>
      <c r="G6" s="44">
        <f t="shared" si="3"/>
        <v>6.71788187116262</v>
      </c>
      <c r="H6" s="45">
        <v>698881</v>
      </c>
    </row>
    <row r="7" ht="24.75" customHeight="1" spans="1:8">
      <c r="A7" s="42" t="s">
        <v>64</v>
      </c>
      <c r="B7" s="43">
        <v>4248</v>
      </c>
      <c r="C7" s="44">
        <f t="shared" si="0"/>
        <v>15.3122741502643</v>
      </c>
      <c r="D7" s="43">
        <v>4750</v>
      </c>
      <c r="E7" s="44">
        <f t="shared" si="1"/>
        <v>17.1217754740479</v>
      </c>
      <c r="F7" s="43">
        <f t="shared" si="2"/>
        <v>-502</v>
      </c>
      <c r="G7" s="44">
        <f t="shared" si="3"/>
        <v>-1.80950132378359</v>
      </c>
      <c r="H7" s="45">
        <v>277424.5</v>
      </c>
    </row>
    <row r="8" ht="24.75" customHeight="1" spans="1:8">
      <c r="A8" s="42" t="s">
        <v>65</v>
      </c>
      <c r="B8" s="43">
        <v>3875</v>
      </c>
      <c r="C8" s="44">
        <f t="shared" si="0"/>
        <v>8.51478056037144</v>
      </c>
      <c r="D8" s="43">
        <v>11772</v>
      </c>
      <c r="E8" s="44">
        <f t="shared" si="1"/>
        <v>25.8673540017271</v>
      </c>
      <c r="F8" s="43">
        <f t="shared" si="2"/>
        <v>-7897</v>
      </c>
      <c r="G8" s="44">
        <f t="shared" si="3"/>
        <v>-17.3525734413557</v>
      </c>
      <c r="H8" s="45">
        <v>455091</v>
      </c>
    </row>
    <row r="9" ht="24.75" customHeight="1" spans="1:8">
      <c r="A9" s="42" t="s">
        <v>66</v>
      </c>
      <c r="B9" s="43">
        <v>3570</v>
      </c>
      <c r="C9" s="44">
        <f t="shared" si="0"/>
        <v>16.3531548533827</v>
      </c>
      <c r="D9" s="43">
        <v>1535</v>
      </c>
      <c r="E9" s="44">
        <f t="shared" si="1"/>
        <v>7.03139851539006</v>
      </c>
      <c r="F9" s="43">
        <f t="shared" si="2"/>
        <v>2035</v>
      </c>
      <c r="G9" s="44">
        <f t="shared" si="3"/>
        <v>9.32175633799269</v>
      </c>
      <c r="H9" s="45">
        <v>218306.5</v>
      </c>
    </row>
    <row r="10" ht="24.75" customHeight="1" spans="1:8">
      <c r="A10" s="42" t="s">
        <v>67</v>
      </c>
      <c r="B10" s="43">
        <v>4316</v>
      </c>
      <c r="C10" s="44">
        <f t="shared" si="0"/>
        <v>20.9435770523225</v>
      </c>
      <c r="D10" s="43">
        <v>1169</v>
      </c>
      <c r="E10" s="44">
        <f t="shared" si="1"/>
        <v>5.67262316361563</v>
      </c>
      <c r="F10" s="43">
        <f t="shared" si="2"/>
        <v>3147</v>
      </c>
      <c r="G10" s="44">
        <f t="shared" si="3"/>
        <v>15.2709538887069</v>
      </c>
      <c r="H10" s="45">
        <v>206077.5</v>
      </c>
    </row>
    <row r="11" ht="24.75" customHeight="1" spans="1:8">
      <c r="A11" s="42" t="s">
        <v>68</v>
      </c>
      <c r="B11" s="43">
        <v>629</v>
      </c>
      <c r="C11" s="44">
        <f t="shared" si="0"/>
        <v>20.745382585752</v>
      </c>
      <c r="D11" s="43">
        <v>200</v>
      </c>
      <c r="E11" s="44">
        <f t="shared" si="1"/>
        <v>6.59630606860158</v>
      </c>
      <c r="F11" s="43">
        <f t="shared" si="2"/>
        <v>429</v>
      </c>
      <c r="G11" s="44">
        <f t="shared" si="3"/>
        <v>14.1490765171504</v>
      </c>
      <c r="H11" s="45">
        <v>30320</v>
      </c>
    </row>
    <row r="12" ht="24.75" customHeight="1" spans="1:8">
      <c r="A12" s="42" t="s">
        <v>43</v>
      </c>
      <c r="B12" s="43">
        <v>6523</v>
      </c>
      <c r="C12" s="44">
        <f t="shared" si="0"/>
        <v>10.2395614711187</v>
      </c>
      <c r="D12" s="43">
        <v>5485</v>
      </c>
      <c r="E12" s="44">
        <f t="shared" si="1"/>
        <v>8.610147887335</v>
      </c>
      <c r="F12" s="43">
        <f t="shared" si="2"/>
        <v>1038</v>
      </c>
      <c r="G12" s="44">
        <f t="shared" si="3"/>
        <v>1.62941358378372</v>
      </c>
      <c r="H12" s="45">
        <v>637039</v>
      </c>
    </row>
    <row r="13" ht="24.75" customHeight="1" spans="1:8">
      <c r="A13" s="42" t="s">
        <v>44</v>
      </c>
      <c r="B13" s="43">
        <v>10077</v>
      </c>
      <c r="C13" s="44">
        <f t="shared" si="0"/>
        <v>11.6496436436784</v>
      </c>
      <c r="D13" s="43">
        <v>12775</v>
      </c>
      <c r="E13" s="44">
        <f t="shared" si="1"/>
        <v>14.7687007589552</v>
      </c>
      <c r="F13" s="43">
        <f t="shared" si="2"/>
        <v>-2698</v>
      </c>
      <c r="G13" s="44">
        <f t="shared" si="3"/>
        <v>-3.11905711527679</v>
      </c>
      <c r="H13" s="45">
        <v>865005</v>
      </c>
    </row>
    <row r="14" ht="24.75" customHeight="1" spans="1:8">
      <c r="A14" s="42" t="s">
        <v>45</v>
      </c>
      <c r="B14" s="43">
        <v>8322</v>
      </c>
      <c r="C14" s="44">
        <f t="shared" si="0"/>
        <v>9.79884808782933</v>
      </c>
      <c r="D14" s="43">
        <v>8651</v>
      </c>
      <c r="E14" s="44">
        <f t="shared" si="1"/>
        <v>10.1862334544354</v>
      </c>
      <c r="F14" s="43">
        <f t="shared" si="2"/>
        <v>-329</v>
      </c>
      <c r="G14" s="44">
        <f t="shared" si="3"/>
        <v>-0.387385366606086</v>
      </c>
      <c r="H14" s="45">
        <v>849283.5</v>
      </c>
    </row>
    <row r="15" ht="24.75" customHeight="1" spans="1:8">
      <c r="A15" s="42" t="s">
        <v>46</v>
      </c>
      <c r="B15" s="43">
        <v>3924</v>
      </c>
      <c r="C15" s="44">
        <f t="shared" si="0"/>
        <v>8.76315366337341</v>
      </c>
      <c r="D15" s="43">
        <v>5896</v>
      </c>
      <c r="E15" s="44">
        <f t="shared" si="1"/>
        <v>13.1670626909403</v>
      </c>
      <c r="F15" s="43">
        <f t="shared" si="2"/>
        <v>-1972</v>
      </c>
      <c r="G15" s="44">
        <f t="shared" si="3"/>
        <v>-4.40390902756686</v>
      </c>
      <c r="H15" s="45">
        <v>447784</v>
      </c>
    </row>
    <row r="16" ht="24.75" customHeight="1" spans="1:8">
      <c r="A16" s="42" t="s">
        <v>47</v>
      </c>
      <c r="B16" s="43">
        <v>6558</v>
      </c>
      <c r="C16" s="44">
        <f t="shared" si="0"/>
        <v>11.5949818728954</v>
      </c>
      <c r="D16" s="43">
        <v>5533</v>
      </c>
      <c r="E16" s="44">
        <f t="shared" si="1"/>
        <v>9.78271343439014</v>
      </c>
      <c r="F16" s="43">
        <f t="shared" si="2"/>
        <v>1025</v>
      </c>
      <c r="G16" s="44">
        <f t="shared" si="3"/>
        <v>1.81226843850531</v>
      </c>
      <c r="H16" s="45">
        <v>565589.5</v>
      </c>
    </row>
    <row r="17" ht="24.75" customHeight="1" spans="1:8">
      <c r="A17" s="42" t="s">
        <v>48</v>
      </c>
      <c r="B17" s="43">
        <v>5122</v>
      </c>
      <c r="C17" s="44">
        <f t="shared" si="0"/>
        <v>8.46310815164859</v>
      </c>
      <c r="D17" s="43">
        <v>10341</v>
      </c>
      <c r="E17" s="44">
        <f t="shared" si="1"/>
        <v>17.086489925068</v>
      </c>
      <c r="F17" s="43">
        <f t="shared" si="2"/>
        <v>-5219</v>
      </c>
      <c r="G17" s="44">
        <f t="shared" si="3"/>
        <v>-8.62338177341936</v>
      </c>
      <c r="H17" s="45">
        <v>605215</v>
      </c>
    </row>
    <row r="18" ht="24.75" customHeight="1" spans="1:8">
      <c r="A18" s="42" t="s">
        <v>49</v>
      </c>
      <c r="B18" s="43">
        <v>5989</v>
      </c>
      <c r="C18" s="44">
        <f t="shared" si="0"/>
        <v>9.2081654240999</v>
      </c>
      <c r="D18" s="43">
        <v>11580</v>
      </c>
      <c r="E18" s="44">
        <f t="shared" si="1"/>
        <v>17.8044006697407</v>
      </c>
      <c r="F18" s="43">
        <f t="shared" si="2"/>
        <v>-5591</v>
      </c>
      <c r="G18" s="44">
        <f t="shared" si="3"/>
        <v>-8.59623524564076</v>
      </c>
      <c r="H18" s="45">
        <v>650401</v>
      </c>
    </row>
    <row r="19" ht="24.75" customHeight="1" spans="1:8">
      <c r="A19" s="46" t="s">
        <v>50</v>
      </c>
      <c r="B19" s="47">
        <v>354</v>
      </c>
      <c r="C19" s="48">
        <f t="shared" si="0"/>
        <v>8.45837713848801</v>
      </c>
      <c r="D19" s="47">
        <v>369</v>
      </c>
      <c r="E19" s="48">
        <f t="shared" si="1"/>
        <v>8.81678294944089</v>
      </c>
      <c r="F19" s="47">
        <f t="shared" si="2"/>
        <v>-15</v>
      </c>
      <c r="G19" s="48">
        <f t="shared" si="3"/>
        <v>-0.358405810952881</v>
      </c>
      <c r="H19" s="49">
        <v>41852</v>
      </c>
    </row>
    <row r="20" spans="2:8">
      <c r="B20" s="50"/>
      <c r="C20" s="50"/>
      <c r="D20" s="50"/>
      <c r="E20" s="50"/>
      <c r="F20" s="50"/>
      <c r="G20" s="50"/>
      <c r="H20" s="50"/>
    </row>
  </sheetData>
  <mergeCells count="6">
    <mergeCell ref="A1:H1"/>
    <mergeCell ref="B2:C2"/>
    <mergeCell ref="D2:E2"/>
    <mergeCell ref="F2:G2"/>
    <mergeCell ref="A2:A3"/>
    <mergeCell ref="H2:H3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opLeftCell="A13" workbookViewId="0">
      <selection activeCell="J30" sqref="J30"/>
    </sheetView>
  </sheetViews>
  <sheetFormatPr defaultColWidth="9" defaultRowHeight="12" outlineLevelCol="7"/>
  <cols>
    <col min="1" max="1" width="16.75" style="3" customWidth="1"/>
    <col min="2" max="2" width="8" style="4" customWidth="1"/>
    <col min="3" max="6" width="9.75" style="1" customWidth="1"/>
    <col min="7" max="8" width="10.25" style="1" customWidth="1"/>
    <col min="9" max="16384" width="9" style="3"/>
  </cols>
  <sheetData>
    <row r="1" s="1" customFormat="1" ht="24.4" customHeight="1" spans="1:8">
      <c r="A1" s="5" t="s">
        <v>69</v>
      </c>
      <c r="B1" s="5"/>
      <c r="C1" s="5"/>
      <c r="D1" s="5"/>
      <c r="E1" s="5"/>
      <c r="F1" s="5"/>
      <c r="G1" s="5"/>
      <c r="H1" s="5"/>
    </row>
    <row r="2" ht="17.25" customHeight="1" spans="1:8">
      <c r="A2" s="6" t="s">
        <v>70</v>
      </c>
      <c r="B2" s="7" t="s">
        <v>11</v>
      </c>
      <c r="C2" s="8" t="s">
        <v>71</v>
      </c>
      <c r="D2" s="8" t="s">
        <v>72</v>
      </c>
      <c r="E2" s="8" t="s">
        <v>73</v>
      </c>
      <c r="F2" s="8" t="s">
        <v>74</v>
      </c>
      <c r="G2" s="8" t="s">
        <v>75</v>
      </c>
      <c r="H2" s="9" t="s">
        <v>76</v>
      </c>
    </row>
    <row r="3" ht="30" customHeight="1" spans="1:8">
      <c r="A3" s="10"/>
      <c r="B3" s="11"/>
      <c r="C3" s="12"/>
      <c r="D3" s="12"/>
      <c r="E3" s="12"/>
      <c r="F3" s="12"/>
      <c r="G3" s="12"/>
      <c r="H3" s="13"/>
    </row>
    <row r="4" s="2" customFormat="1" ht="18" customHeight="1" spans="1:8">
      <c r="A4" s="14" t="s">
        <v>77</v>
      </c>
      <c r="B4" s="15" t="s">
        <v>18</v>
      </c>
      <c r="C4" s="16"/>
      <c r="D4" s="16">
        <v>462.65</v>
      </c>
      <c r="E4" s="16">
        <v>576.18</v>
      </c>
      <c r="F4" s="16">
        <v>626.26</v>
      </c>
      <c r="G4" s="16">
        <v>663.57</v>
      </c>
      <c r="H4" s="17">
        <v>696.82</v>
      </c>
    </row>
    <row r="5" ht="18" customHeight="1" spans="1:8">
      <c r="A5" s="18" t="s">
        <v>78</v>
      </c>
      <c r="B5" s="19"/>
      <c r="C5" s="20"/>
      <c r="D5" s="20"/>
      <c r="E5" s="20"/>
      <c r="F5" s="20"/>
      <c r="G5" s="20"/>
      <c r="H5" s="21"/>
    </row>
    <row r="6" ht="18" customHeight="1" spans="1:8">
      <c r="A6" s="18" t="s">
        <v>79</v>
      </c>
      <c r="B6" s="22" t="s">
        <v>18</v>
      </c>
      <c r="C6" s="20"/>
      <c r="D6" s="20">
        <v>230.75</v>
      </c>
      <c r="E6" s="20">
        <v>290.38</v>
      </c>
      <c r="F6" s="20">
        <v>316.29</v>
      </c>
      <c r="G6" s="20">
        <v>335.06</v>
      </c>
      <c r="H6" s="21">
        <v>352.25</v>
      </c>
    </row>
    <row r="7" s="2" customFormat="1" ht="18" customHeight="1" spans="1:8">
      <c r="A7" s="18" t="s">
        <v>80</v>
      </c>
      <c r="B7" s="19" t="s">
        <v>18</v>
      </c>
      <c r="C7" s="20"/>
      <c r="D7" s="20">
        <v>231.9</v>
      </c>
      <c r="E7" s="20">
        <v>285.8</v>
      </c>
      <c r="F7" s="20">
        <v>309.96</v>
      </c>
      <c r="G7" s="20">
        <v>328.51</v>
      </c>
      <c r="H7" s="21">
        <v>344.57</v>
      </c>
    </row>
    <row r="8" ht="18" customHeight="1" spans="1:8">
      <c r="A8" s="18" t="s">
        <v>81</v>
      </c>
      <c r="B8" s="19"/>
      <c r="C8" s="20"/>
      <c r="D8" s="20"/>
      <c r="E8" s="20"/>
      <c r="F8" s="20"/>
      <c r="G8" s="20"/>
      <c r="H8" s="21"/>
    </row>
    <row r="9" ht="18" customHeight="1" spans="1:8">
      <c r="A9" s="18" t="s">
        <v>82</v>
      </c>
      <c r="B9" s="22" t="s">
        <v>18</v>
      </c>
      <c r="C9" s="20"/>
      <c r="D9" s="20"/>
      <c r="E9" s="20"/>
      <c r="F9" s="20">
        <v>139.99</v>
      </c>
      <c r="G9" s="20">
        <v>114.74</v>
      </c>
      <c r="H9" s="21">
        <v>76.47</v>
      </c>
    </row>
    <row r="10" s="2" customFormat="1" ht="18" customHeight="1" spans="1:8">
      <c r="A10" s="18" t="s">
        <v>83</v>
      </c>
      <c r="B10" s="19" t="s">
        <v>18</v>
      </c>
      <c r="C10" s="20"/>
      <c r="D10" s="20"/>
      <c r="E10" s="20"/>
      <c r="F10" s="20">
        <v>441.39</v>
      </c>
      <c r="G10" s="20">
        <v>489.36</v>
      </c>
      <c r="H10" s="21">
        <v>540.53</v>
      </c>
    </row>
    <row r="11" ht="18" customHeight="1" spans="1:8">
      <c r="A11" s="18" t="s">
        <v>84</v>
      </c>
      <c r="B11" s="19" t="s">
        <v>18</v>
      </c>
      <c r="C11" s="20"/>
      <c r="D11" s="20"/>
      <c r="E11" s="20"/>
      <c r="F11" s="20">
        <v>44.87</v>
      </c>
      <c r="G11" s="20">
        <v>59.46</v>
      </c>
      <c r="H11" s="21">
        <v>79.82</v>
      </c>
    </row>
    <row r="12" ht="18" customHeight="1" spans="1:8">
      <c r="A12" s="18" t="s">
        <v>85</v>
      </c>
      <c r="B12" s="19" t="s">
        <v>16</v>
      </c>
      <c r="C12" s="20"/>
      <c r="D12" s="20">
        <v>103.84</v>
      </c>
      <c r="E12" s="20">
        <v>149.61</v>
      </c>
      <c r="F12" s="20">
        <v>187.14</v>
      </c>
      <c r="G12" s="20">
        <v>228.47</v>
      </c>
      <c r="H12" s="21">
        <v>254.07</v>
      </c>
    </row>
    <row r="13" ht="18" customHeight="1" spans="1:8">
      <c r="A13" s="18" t="s">
        <v>86</v>
      </c>
      <c r="B13" s="19" t="s">
        <v>16</v>
      </c>
      <c r="C13" s="20"/>
      <c r="D13" s="20"/>
      <c r="E13" s="20">
        <v>149.13</v>
      </c>
      <c r="F13" s="20">
        <v>185.94</v>
      </c>
      <c r="G13" s="20">
        <v>222.03</v>
      </c>
      <c r="H13" s="21">
        <v>245.68</v>
      </c>
    </row>
    <row r="14" s="2" customFormat="1" ht="18" customHeight="1" spans="1:8">
      <c r="A14" s="18" t="s">
        <v>87</v>
      </c>
      <c r="B14" s="19" t="s">
        <v>88</v>
      </c>
      <c r="C14" s="20"/>
      <c r="D14" s="20"/>
      <c r="E14" s="20">
        <v>3.74</v>
      </c>
      <c r="F14" s="20">
        <v>3.23</v>
      </c>
      <c r="G14" s="20">
        <v>2.82</v>
      </c>
      <c r="H14" s="21">
        <v>2.62</v>
      </c>
    </row>
    <row r="15" s="2" customFormat="1" ht="18" customHeight="1" spans="1:8">
      <c r="A15" s="18" t="s">
        <v>89</v>
      </c>
      <c r="B15" s="19"/>
      <c r="C15" s="20"/>
      <c r="D15" s="20"/>
      <c r="E15" s="20"/>
      <c r="F15" s="20"/>
      <c r="G15" s="20"/>
      <c r="H15" s="21"/>
    </row>
    <row r="16" s="2" customFormat="1" ht="18" customHeight="1" spans="1:8">
      <c r="A16" s="18" t="s">
        <v>90</v>
      </c>
      <c r="B16" s="19" t="s">
        <v>91</v>
      </c>
      <c r="C16" s="20"/>
      <c r="D16" s="20"/>
      <c r="E16" s="20">
        <v>19</v>
      </c>
      <c r="F16" s="20">
        <v>36</v>
      </c>
      <c r="G16" s="20">
        <v>48</v>
      </c>
      <c r="H16" s="21">
        <v>50</v>
      </c>
    </row>
    <row r="17" ht="18" customHeight="1" spans="1:8">
      <c r="A17" s="18" t="s">
        <v>92</v>
      </c>
      <c r="B17" s="19" t="s">
        <v>18</v>
      </c>
      <c r="C17" s="20"/>
      <c r="D17" s="20"/>
      <c r="E17" s="20">
        <v>576.08</v>
      </c>
      <c r="F17" s="20">
        <v>483.46</v>
      </c>
      <c r="G17" s="20">
        <v>662.32</v>
      </c>
      <c r="H17" s="21">
        <v>694.47</v>
      </c>
    </row>
    <row r="18" ht="18" customHeight="1" spans="1:8">
      <c r="A18" s="18" t="s">
        <v>93</v>
      </c>
      <c r="B18" s="19" t="s">
        <v>18</v>
      </c>
      <c r="C18" s="20"/>
      <c r="D18" s="20"/>
      <c r="E18" s="20">
        <v>0.1</v>
      </c>
      <c r="F18" s="20">
        <v>0.27</v>
      </c>
      <c r="G18" s="20">
        <v>1.26</v>
      </c>
      <c r="H18" s="21">
        <v>2.35</v>
      </c>
    </row>
    <row r="19" ht="18" customHeight="1" spans="1:8">
      <c r="A19" s="18" t="s">
        <v>94</v>
      </c>
      <c r="B19" s="19" t="s">
        <v>95</v>
      </c>
      <c r="C19" s="20"/>
      <c r="D19" s="20"/>
      <c r="E19" s="20"/>
      <c r="F19" s="20"/>
      <c r="G19" s="20">
        <v>74.81</v>
      </c>
      <c r="H19" s="21">
        <v>76.5</v>
      </c>
    </row>
    <row r="20" ht="18" customHeight="1" spans="1:8">
      <c r="A20" s="18" t="s">
        <v>96</v>
      </c>
      <c r="B20" s="19"/>
      <c r="C20" s="20"/>
      <c r="D20" s="20"/>
      <c r="E20" s="20"/>
      <c r="F20" s="20"/>
      <c r="G20" s="20"/>
      <c r="H20" s="21"/>
    </row>
    <row r="21" ht="18" customHeight="1" spans="1:8">
      <c r="A21" s="18" t="s">
        <v>97</v>
      </c>
      <c r="B21" s="19" t="s">
        <v>18</v>
      </c>
      <c r="C21" s="20"/>
      <c r="D21" s="20"/>
      <c r="E21" s="20">
        <v>1.3396</v>
      </c>
      <c r="F21" s="20">
        <v>7.06</v>
      </c>
      <c r="G21" s="20">
        <v>26.44</v>
      </c>
      <c r="H21" s="21">
        <v>69.19</v>
      </c>
    </row>
    <row r="22" ht="18" customHeight="1" spans="1:8">
      <c r="A22" s="18" t="s">
        <v>98</v>
      </c>
      <c r="B22" s="19" t="s">
        <v>18</v>
      </c>
      <c r="C22" s="20"/>
      <c r="D22" s="20"/>
      <c r="E22" s="20">
        <v>47.9067</v>
      </c>
      <c r="F22" s="20">
        <v>62.65</v>
      </c>
      <c r="G22" s="20">
        <v>92.92</v>
      </c>
      <c r="H22" s="21">
        <v>124.35</v>
      </c>
    </row>
    <row r="23" ht="18" customHeight="1" spans="1:8">
      <c r="A23" s="18" t="s">
        <v>99</v>
      </c>
      <c r="B23" s="19" t="s">
        <v>18</v>
      </c>
      <c r="C23" s="20"/>
      <c r="D23" s="20"/>
      <c r="E23" s="20">
        <v>139.0522</v>
      </c>
      <c r="F23" s="20">
        <v>203.79</v>
      </c>
      <c r="G23" s="20">
        <v>269.44</v>
      </c>
      <c r="H23" s="21">
        <v>299.27</v>
      </c>
    </row>
    <row r="24" ht="18" customHeight="1" spans="1:8">
      <c r="A24" s="18" t="s">
        <v>100</v>
      </c>
      <c r="B24" s="19" t="s">
        <v>18</v>
      </c>
      <c r="C24" s="20"/>
      <c r="D24" s="20"/>
      <c r="E24" s="20">
        <v>227.9318</v>
      </c>
      <c r="F24" s="20">
        <v>210.24</v>
      </c>
      <c r="G24" s="20">
        <v>193.52</v>
      </c>
      <c r="H24" s="21">
        <v>150.29</v>
      </c>
    </row>
    <row r="25" ht="18" customHeight="1" spans="1:8">
      <c r="A25" s="18" t="s">
        <v>101</v>
      </c>
      <c r="B25" s="19" t="s">
        <v>18</v>
      </c>
      <c r="C25" s="20"/>
      <c r="D25" s="20"/>
      <c r="E25" s="20">
        <v>93.7331</v>
      </c>
      <c r="F25" s="20">
        <v>82.06</v>
      </c>
      <c r="G25" s="20">
        <v>47.41</v>
      </c>
      <c r="H25" s="21">
        <v>24.38</v>
      </c>
    </row>
    <row r="26" ht="29.25" customHeight="1" spans="1:8">
      <c r="A26" s="23" t="s">
        <v>102</v>
      </c>
      <c r="B26" s="19" t="s">
        <v>103</v>
      </c>
      <c r="C26" s="20"/>
      <c r="D26" s="20"/>
      <c r="E26" s="20"/>
      <c r="F26" s="20">
        <v>6.99</v>
      </c>
      <c r="G26" s="20">
        <v>8.1</v>
      </c>
      <c r="H26" s="21">
        <v>9.18</v>
      </c>
    </row>
    <row r="27" ht="18" customHeight="1" spans="1:8">
      <c r="A27" s="18" t="s">
        <v>104</v>
      </c>
      <c r="B27" s="19" t="s">
        <v>105</v>
      </c>
      <c r="C27" s="20"/>
      <c r="D27" s="20">
        <v>99.5</v>
      </c>
      <c r="E27" s="20">
        <v>101.6</v>
      </c>
      <c r="F27" s="20">
        <v>102.04</v>
      </c>
      <c r="G27" s="20">
        <v>101.99</v>
      </c>
      <c r="H27" s="21">
        <v>102.23</v>
      </c>
    </row>
    <row r="28" ht="18" customHeight="1" spans="1:8">
      <c r="A28" s="18" t="s">
        <v>106</v>
      </c>
      <c r="B28" s="19" t="s">
        <v>107</v>
      </c>
      <c r="C28" s="20"/>
      <c r="D28" s="20"/>
      <c r="E28" s="20"/>
      <c r="F28" s="20">
        <v>41.88</v>
      </c>
      <c r="G28" s="20">
        <v>35.6</v>
      </c>
      <c r="H28" s="21">
        <v>28.91</v>
      </c>
    </row>
    <row r="29" ht="18" customHeight="1" spans="1:8">
      <c r="A29" s="18" t="s">
        <v>108</v>
      </c>
      <c r="B29" s="19" t="s">
        <v>107</v>
      </c>
      <c r="C29" s="20"/>
      <c r="D29" s="20"/>
      <c r="E29" s="20"/>
      <c r="F29" s="20">
        <v>31.72</v>
      </c>
      <c r="G29" s="20">
        <v>23.45</v>
      </c>
      <c r="H29" s="21">
        <v>14.15</v>
      </c>
    </row>
    <row r="30" ht="18" customHeight="1" spans="1:8">
      <c r="A30" s="24" t="s">
        <v>109</v>
      </c>
      <c r="B30" s="25" t="s">
        <v>107</v>
      </c>
      <c r="C30" s="26"/>
      <c r="D30" s="26"/>
      <c r="E30" s="26"/>
      <c r="F30" s="26">
        <v>10.17</v>
      </c>
      <c r="G30" s="26">
        <v>12.15</v>
      </c>
      <c r="H30" s="27">
        <v>14.77</v>
      </c>
    </row>
    <row r="31" ht="14.25" spans="1:8">
      <c r="A31"/>
      <c r="B31"/>
      <c r="C31"/>
      <c r="D31"/>
      <c r="E31"/>
      <c r="F31"/>
      <c r="G31"/>
      <c r="H31"/>
    </row>
  </sheetData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3-1(右）</vt:lpstr>
      <vt:lpstr>3-2 人口（左上）</vt:lpstr>
      <vt:lpstr>3-3 各县人口(左下右下）</vt:lpstr>
      <vt:lpstr>3-4 各县人口出生死亡（右上）</vt:lpstr>
      <vt:lpstr>3-5人口普查（左）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ZongHe74</dc:creator>
  <cp:lastModifiedBy>Administrator</cp:lastModifiedBy>
  <dcterms:created xsi:type="dcterms:W3CDTF">2004-05-17T01:37:00Z</dcterms:created>
  <cp:lastPrinted>2017-07-21T07:13:00Z</cp:lastPrinted>
  <dcterms:modified xsi:type="dcterms:W3CDTF">2019-03-07T01:08:52Z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