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3-1(右）" sheetId="9" r:id="rId1"/>
    <sheet name="3-2 人口（左上）" sheetId="1" r:id="rId2"/>
    <sheet name="3-3 各县人口(左下右下）" sheetId="6" r:id="rId3"/>
    <sheet name="3-4 各县人口出生死亡（右上）" sheetId="7" r:id="rId4"/>
    <sheet name="3-5人口普查（左）" sheetId="8" r:id="rId5"/>
  </sheets>
  <calcPr calcId="144525"/>
</workbook>
</file>

<file path=xl/sharedStrings.xml><?xml version="1.0" encoding="utf-8"?>
<sst xmlns="http://schemas.openxmlformats.org/spreadsheetml/2006/main" count="166" uniqueCount="112">
  <si>
    <t>3-1 主要年份人口情况</t>
  </si>
  <si>
    <t>单位：万人</t>
  </si>
  <si>
    <t>年  份</t>
  </si>
  <si>
    <t>常住人口</t>
  </si>
  <si>
    <t>城镇化率
%</t>
  </si>
  <si>
    <t>户籍人口</t>
  </si>
  <si>
    <t>#城镇人口</t>
  </si>
  <si>
    <t>#市区人口</t>
  </si>
  <si>
    <t>注：常住人口除2000和2010年为人口普查数据，其余年份为1%人口抽样调查数据，户籍人口数据来源于公安局。</t>
  </si>
  <si>
    <t>3-2 户籍人口基本情况</t>
  </si>
  <si>
    <t>指    标</t>
  </si>
  <si>
    <t>单位</t>
  </si>
  <si>
    <t>2018年</t>
  </si>
  <si>
    <t>2019年</t>
  </si>
  <si>
    <t>2019年为
2018年%</t>
  </si>
  <si>
    <t xml:space="preserve"> 1.年末总户数</t>
  </si>
  <si>
    <t>万户</t>
  </si>
  <si>
    <t xml:space="preserve"> 2.年平均人口</t>
  </si>
  <si>
    <t>万人</t>
  </si>
  <si>
    <t xml:space="preserve"> 3.年末总人口</t>
  </si>
  <si>
    <t xml:space="preserve">     男</t>
  </si>
  <si>
    <t xml:space="preserve">     女</t>
  </si>
  <si>
    <t xml:space="preserve"> 4.出生人口</t>
  </si>
  <si>
    <t xml:space="preserve"> 5.死亡人口</t>
  </si>
  <si>
    <t xml:space="preserve"> 6.人口出生率</t>
  </si>
  <si>
    <t>‰</t>
  </si>
  <si>
    <t xml:space="preserve"> 7.人口死亡率</t>
  </si>
  <si>
    <t xml:space="preserve"> 8.人口自然增长率</t>
  </si>
  <si>
    <t>注：本表资料取自公安局，数据截止日期为2019年11月30日。</t>
  </si>
  <si>
    <t>3-3 各县（市、区）年末户籍总户数、总人口</t>
  </si>
  <si>
    <t>地    区</t>
  </si>
  <si>
    <t>总户数（户）</t>
  </si>
  <si>
    <t>总人口（人）</t>
  </si>
  <si>
    <t>男</t>
  </si>
  <si>
    <t>女</t>
  </si>
  <si>
    <t>合    计</t>
  </si>
  <si>
    <t>市   区</t>
  </si>
  <si>
    <t xml:space="preserve">  芝罘区</t>
  </si>
  <si>
    <t xml:space="preserve">  福山区</t>
  </si>
  <si>
    <t xml:space="preserve">  牟平区</t>
  </si>
  <si>
    <t xml:space="preserve">  莱山区</t>
  </si>
  <si>
    <t xml:space="preserve">  开发区</t>
  </si>
  <si>
    <t xml:space="preserve">  高新区</t>
  </si>
  <si>
    <t xml:space="preserve">  昆嵛区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</si>
  <si>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</si>
  <si>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</si>
  <si>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</si>
  <si>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</si>
  <si>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</si>
  <si>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</si>
  <si>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</si>
  <si>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</si>
  <si>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注：本表资料取自公安局,数据截止日期为2019年11月30日。</t>
  </si>
  <si>
    <r>
      <t>3-4 各县（市、区）户籍人口出生、死亡及自然增长率</t>
    </r>
    <r>
      <rPr>
        <sz val="12"/>
        <rFont val="宋体"/>
        <charset val="134"/>
      </rPr>
      <t>（2019年）</t>
    </r>
  </si>
  <si>
    <t>出生</t>
  </si>
  <si>
    <t>死亡</t>
  </si>
  <si>
    <t>自然增长</t>
  </si>
  <si>
    <t>年平均人口（人）</t>
  </si>
  <si>
    <t>人数(人)</t>
  </si>
  <si>
    <t>出生率
(‰)</t>
  </si>
  <si>
    <t>死亡率
(‰)</t>
  </si>
  <si>
    <t>增长率
(‰)</t>
  </si>
  <si>
    <t>合     计</t>
  </si>
  <si>
    <t>市    区</t>
  </si>
  <si>
    <t xml:space="preserve">    芝罘区</t>
  </si>
  <si>
    <t xml:space="preserve">    福山区</t>
  </si>
  <si>
    <t xml:space="preserve">    牟平区</t>
  </si>
  <si>
    <t xml:space="preserve">    莱山区</t>
  </si>
  <si>
    <t xml:space="preserve">    开发区</t>
  </si>
  <si>
    <t xml:space="preserve">    高新区</t>
  </si>
  <si>
    <t xml:space="preserve">    昆嵛区</t>
  </si>
  <si>
    <t>3-5  六次人口普查主要数据</t>
  </si>
  <si>
    <t xml:space="preserve">类  别 </t>
  </si>
  <si>
    <t>第一次
人口普
(1953.7.1)</t>
  </si>
  <si>
    <t>第二次
人口普查
(1964.7.1)</t>
  </si>
  <si>
    <t>第三次
人口普查
(1982.7.1)</t>
  </si>
  <si>
    <t>第四次
人口普查
(1990.7.1)</t>
  </si>
  <si>
    <t>第五次
人口普查
(2000.11.1)</t>
  </si>
  <si>
    <t>第六次
人口普查
(2010.11.1)</t>
  </si>
  <si>
    <t xml:space="preserve">一、总人口    </t>
  </si>
  <si>
    <t xml:space="preserve">    按性别分</t>
  </si>
  <si>
    <t xml:space="preserve">      男         </t>
  </si>
  <si>
    <t xml:space="preserve">      女         </t>
  </si>
  <si>
    <t xml:space="preserve">    按主要年龄段分</t>
  </si>
  <si>
    <t xml:space="preserve">      0-14岁</t>
  </si>
  <si>
    <t xml:space="preserve">      15-64岁</t>
  </si>
  <si>
    <t xml:space="preserve">      65岁及以上</t>
  </si>
  <si>
    <t xml:space="preserve">二、总户数    </t>
  </si>
  <si>
    <t xml:space="preserve">    家庭户      </t>
  </si>
  <si>
    <t xml:space="preserve">    平均家庭户规模</t>
  </si>
  <si>
    <t>人</t>
  </si>
  <si>
    <t>三、民  族</t>
  </si>
  <si>
    <t xml:space="preserve">    民族个数     </t>
  </si>
  <si>
    <t>个</t>
  </si>
  <si>
    <t xml:space="preserve">    汉族人口    </t>
  </si>
  <si>
    <t xml:space="preserve">    少数民族人口</t>
  </si>
  <si>
    <t>四、平均预期寿命</t>
  </si>
  <si>
    <t>岁</t>
  </si>
  <si>
    <t>五、各种文化程度人口</t>
  </si>
  <si>
    <t xml:space="preserve">    大  学      </t>
  </si>
  <si>
    <t xml:space="preserve">    高  中      </t>
  </si>
  <si>
    <t xml:space="preserve">    初  中     </t>
  </si>
  <si>
    <t xml:space="preserve">    小  学     </t>
  </si>
  <si>
    <t xml:space="preserve">    文盲半文盲  </t>
  </si>
  <si>
    <t xml:space="preserve">六、6岁及以上人口
    平均受教育年限 </t>
  </si>
  <si>
    <t>年</t>
  </si>
  <si>
    <t>七、总人口性别比</t>
  </si>
  <si>
    <t>女性为100</t>
  </si>
  <si>
    <t>八、总抚养比</t>
  </si>
  <si>
    <t>%</t>
  </si>
  <si>
    <t xml:space="preserve">    少儿抚养比</t>
  </si>
  <si>
    <t xml:space="preserve">    老年抚养比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</si>
</sst>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.00;[Red]0.00"/>
    <numFmt numFmtId="178" formatCode="0_ "/>
    <numFmt numFmtId="179" formatCode="0.0_ "/>
    <numFmt numFmtId="180" formatCode="0.00_);[Red]\(0.00\)"/>
  </numFmts>
  <fonts count="36">
    <font>
      <sz val="12"/>
      <name val="宋体"/>
      <charset val="134"/>
    </font>
    <font>
      <sz val="9"/>
      <name val="Times New Roman"/>
      <charset val="134"/>
    </font>
    <font>
      <b/>
      <sz val="9"/>
      <name val="宋体"/>
      <charset val="134"/>
    </font>
    <font>
      <sz val="9"/>
      <name val="宋体"/>
      <charset val="134"/>
    </font>
    <font>
      <sz val="14"/>
      <name val="宋体"/>
      <charset val="134"/>
      <scheme val="minor"/>
    </font>
    <font>
      <sz val="10"/>
      <name val="宋体"/>
      <charset val="134"/>
      <scheme val="minor"/>
    </font>
    <font>
      <sz val="14"/>
      <name val="宋体"/>
      <charset val="134"/>
    </font>
    <font>
      <sz val="9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4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Helv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1" fillId="23" borderId="4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5" borderId="39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37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4" borderId="38" applyNumberFormat="0" applyAlignment="0" applyProtection="0">
      <alignment vertical="center"/>
    </xf>
    <xf numFmtId="0" fontId="34" fillId="14" borderId="42" applyNumberFormat="0" applyAlignment="0" applyProtection="0">
      <alignment vertical="center"/>
    </xf>
    <xf numFmtId="0" fontId="17" fillId="6" borderId="3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0" borderId="0"/>
    <xf numFmtId="0" fontId="15" fillId="0" borderId="0"/>
    <xf numFmtId="0" fontId="15" fillId="0" borderId="0">
      <alignment vertical="center"/>
    </xf>
    <xf numFmtId="0" fontId="0" fillId="0" borderId="0">
      <alignment vertical="center"/>
    </xf>
    <xf numFmtId="0" fontId="35" fillId="0" borderId="0"/>
  </cellStyleXfs>
  <cellXfs count="130">
    <xf numFmtId="0" fontId="0" fillId="0" borderId="0" xfId="0"/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right" vertical="center" wrapText="1"/>
    </xf>
    <xf numFmtId="176" fontId="5" fillId="0" borderId="7" xfId="0" applyNumberFormat="1" applyFont="1" applyBorder="1" applyAlignment="1">
      <alignment horizontal="right" vertical="center"/>
    </xf>
    <xf numFmtId="176" fontId="5" fillId="0" borderId="8" xfId="0" applyNumberFormat="1" applyFont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/>
    </xf>
    <xf numFmtId="49" fontId="5" fillId="0" borderId="9" xfId="0" applyNumberFormat="1" applyFont="1" applyFill="1" applyBorder="1" applyAlignment="1">
      <alignment horizontal="center" vertical="center"/>
    </xf>
    <xf numFmtId="177" fontId="5" fillId="0" borderId="10" xfId="0" applyNumberFormat="1" applyFont="1" applyFill="1" applyBorder="1" applyAlignment="1">
      <alignment horizontal="right" vertical="center" wrapText="1"/>
    </xf>
    <xf numFmtId="177" fontId="5" fillId="0" borderId="11" xfId="0" applyNumberFormat="1" applyFont="1" applyFill="1" applyBorder="1" applyAlignment="1">
      <alignment horizontal="right" vertical="center" wrapText="1"/>
    </xf>
    <xf numFmtId="49" fontId="5" fillId="0" borderId="10" xfId="0" applyNumberFormat="1" applyFont="1" applyFill="1" applyBorder="1" applyAlignment="1">
      <alignment horizontal="center" vertical="center"/>
    </xf>
    <xf numFmtId="176" fontId="5" fillId="0" borderId="12" xfId="0" applyNumberFormat="1" applyFont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left" vertical="center"/>
    </xf>
    <xf numFmtId="49" fontId="5" fillId="0" borderId="13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right" vertical="center" wrapText="1"/>
    </xf>
    <xf numFmtId="176" fontId="5" fillId="0" borderId="15" xfId="0" applyNumberFormat="1" applyFont="1" applyBorder="1" applyAlignment="1">
      <alignment horizontal="right" vertical="center"/>
    </xf>
    <xf numFmtId="176" fontId="5" fillId="0" borderId="16" xfId="0" applyNumberFormat="1" applyFont="1" applyBorder="1" applyAlignment="1">
      <alignment horizontal="right" vertical="center"/>
    </xf>
    <xf numFmtId="176" fontId="5" fillId="0" borderId="17" xfId="0" applyNumberFormat="1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78" fontId="5" fillId="0" borderId="24" xfId="0" applyNumberFormat="1" applyFont="1" applyBorder="1" applyAlignment="1">
      <alignment horizontal="right" vertical="center"/>
    </xf>
    <xf numFmtId="176" fontId="5" fillId="0" borderId="24" xfId="0" applyNumberFormat="1" applyFont="1" applyBorder="1" applyAlignment="1">
      <alignment horizontal="right" vertical="center"/>
    </xf>
    <xf numFmtId="178" fontId="5" fillId="0" borderId="19" xfId="0" applyNumberFormat="1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178" fontId="5" fillId="0" borderId="7" xfId="0" applyNumberFormat="1" applyFont="1" applyBorder="1" applyAlignment="1">
      <alignment horizontal="right" vertical="center"/>
    </xf>
    <xf numFmtId="178" fontId="5" fillId="0" borderId="12" xfId="0" applyNumberFormat="1" applyFont="1" applyBorder="1" applyAlignment="1">
      <alignment horizontal="right" vertical="center"/>
    </xf>
    <xf numFmtId="0" fontId="5" fillId="0" borderId="26" xfId="0" applyFont="1" applyBorder="1" applyAlignment="1">
      <alignment horizontal="center" vertical="center"/>
    </xf>
    <xf numFmtId="178" fontId="5" fillId="0" borderId="27" xfId="0" applyNumberFormat="1" applyFont="1" applyBorder="1" applyAlignment="1">
      <alignment horizontal="right" vertical="center"/>
    </xf>
    <xf numFmtId="176" fontId="5" fillId="0" borderId="27" xfId="0" applyNumberFormat="1" applyFont="1" applyBorder="1" applyAlignment="1">
      <alignment horizontal="right" vertical="center"/>
    </xf>
    <xf numFmtId="178" fontId="5" fillId="0" borderId="28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178" fontId="0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left" vertical="center" indent="1"/>
    </xf>
    <xf numFmtId="178" fontId="10" fillId="0" borderId="24" xfId="0" applyNumberFormat="1" applyFont="1" applyBorder="1" applyAlignment="1">
      <alignment horizontal="right" vertical="center"/>
    </xf>
    <xf numFmtId="179" fontId="10" fillId="0" borderId="24" xfId="0" applyNumberFormat="1" applyFont="1" applyBorder="1" applyAlignment="1">
      <alignment horizontal="right" vertical="center"/>
    </xf>
    <xf numFmtId="179" fontId="11" fillId="0" borderId="24" xfId="0" applyNumberFormat="1" applyFont="1" applyBorder="1" applyAlignment="1">
      <alignment horizontal="right" vertical="center"/>
    </xf>
    <xf numFmtId="0" fontId="10" fillId="0" borderId="25" xfId="0" applyFont="1" applyBorder="1" applyAlignment="1">
      <alignment horizontal="left" vertical="center" indent="1"/>
    </xf>
    <xf numFmtId="178" fontId="10" fillId="0" borderId="7" xfId="0" applyNumberFormat="1" applyFont="1" applyBorder="1" applyAlignment="1">
      <alignment horizontal="right" vertical="center"/>
    </xf>
    <xf numFmtId="179" fontId="10" fillId="0" borderId="7" xfId="0" applyNumberFormat="1" applyFont="1" applyBorder="1" applyAlignment="1">
      <alignment horizontal="right" vertical="center"/>
    </xf>
    <xf numFmtId="179" fontId="11" fillId="0" borderId="7" xfId="0" applyNumberFormat="1" applyFont="1" applyBorder="1" applyAlignment="1">
      <alignment horizontal="right" vertical="center"/>
    </xf>
    <xf numFmtId="0" fontId="12" fillId="0" borderId="25" xfId="0" applyFont="1" applyBorder="1" applyAlignment="1">
      <alignment horizontal="left" vertical="center" indent="1"/>
    </xf>
    <xf numFmtId="178" fontId="12" fillId="0" borderId="7" xfId="0" applyNumberFormat="1" applyFont="1" applyBorder="1" applyAlignment="1">
      <alignment horizontal="right" vertical="center"/>
    </xf>
    <xf numFmtId="179" fontId="12" fillId="0" borderId="7" xfId="0" applyNumberFormat="1" applyFont="1" applyBorder="1" applyAlignment="1">
      <alignment horizontal="right" vertical="center"/>
    </xf>
    <xf numFmtId="179" fontId="13" fillId="0" borderId="7" xfId="0" applyNumberFormat="1" applyFont="1" applyBorder="1" applyAlignment="1">
      <alignment horizontal="right" vertical="center"/>
    </xf>
    <xf numFmtId="0" fontId="10" fillId="0" borderId="26" xfId="0" applyFont="1" applyBorder="1" applyAlignment="1">
      <alignment horizontal="left" vertical="center" indent="1"/>
    </xf>
    <xf numFmtId="178" fontId="10" fillId="0" borderId="27" xfId="0" applyNumberFormat="1" applyFont="1" applyBorder="1" applyAlignment="1">
      <alignment horizontal="right" vertical="center"/>
    </xf>
    <xf numFmtId="179" fontId="10" fillId="0" borderId="27" xfId="0" applyNumberFormat="1" applyFont="1" applyBorder="1" applyAlignment="1">
      <alignment horizontal="right" vertical="center"/>
    </xf>
    <xf numFmtId="179" fontId="11" fillId="0" borderId="27" xfId="0" applyNumberFormat="1" applyFont="1" applyBorder="1" applyAlignment="1">
      <alignment horizontal="right" vertical="center"/>
    </xf>
    <xf numFmtId="0" fontId="7" fillId="0" borderId="18" xfId="0" applyFont="1" applyBorder="1" applyAlignment="1">
      <alignment horizontal="left" vertical="center"/>
    </xf>
    <xf numFmtId="178" fontId="9" fillId="0" borderId="0" xfId="0" applyNumberFormat="1" applyFont="1" applyAlignment="1">
      <alignment vertical="center"/>
    </xf>
    <xf numFmtId="178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179" fontId="11" fillId="0" borderId="19" xfId="0" applyNumberFormat="1" applyFont="1" applyBorder="1" applyAlignment="1">
      <alignment horizontal="right" vertical="center"/>
    </xf>
    <xf numFmtId="179" fontId="11" fillId="0" borderId="12" xfId="0" applyNumberFormat="1" applyFont="1" applyBorder="1" applyAlignment="1">
      <alignment horizontal="right" vertical="center"/>
    </xf>
    <xf numFmtId="179" fontId="13" fillId="0" borderId="12" xfId="0" applyNumberFormat="1" applyFont="1" applyBorder="1" applyAlignment="1">
      <alignment horizontal="right" vertical="center"/>
    </xf>
    <xf numFmtId="179" fontId="11" fillId="0" borderId="28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176" fontId="11" fillId="0" borderId="24" xfId="0" applyNumberFormat="1" applyFont="1" applyBorder="1" applyAlignment="1">
      <alignment horizontal="right" vertical="center"/>
    </xf>
    <xf numFmtId="0" fontId="11" fillId="0" borderId="25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176" fontId="11" fillId="0" borderId="7" xfId="0" applyNumberFormat="1" applyFont="1" applyBorder="1" applyAlignment="1">
      <alignment horizontal="right" vertical="center"/>
    </xf>
    <xf numFmtId="176" fontId="10" fillId="0" borderId="7" xfId="0" applyNumberFormat="1" applyFont="1" applyBorder="1" applyAlignment="1">
      <alignment horizontal="right" vertical="center"/>
    </xf>
    <xf numFmtId="179" fontId="10" fillId="0" borderId="12" xfId="0" applyNumberFormat="1" applyFont="1" applyBorder="1" applyAlignment="1">
      <alignment horizontal="right" vertical="center"/>
    </xf>
    <xf numFmtId="0" fontId="11" fillId="0" borderId="26" xfId="0" applyFont="1" applyBorder="1" applyAlignment="1">
      <alignment vertical="center"/>
    </xf>
    <xf numFmtId="0" fontId="11" fillId="0" borderId="27" xfId="0" applyFont="1" applyBorder="1" applyAlignment="1">
      <alignment horizontal="center" vertical="center"/>
    </xf>
    <xf numFmtId="176" fontId="11" fillId="0" borderId="27" xfId="0" applyNumberFormat="1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0" fillId="0" borderId="0" xfId="0" applyBorder="1"/>
    <xf numFmtId="0" fontId="6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right"/>
    </xf>
    <xf numFmtId="0" fontId="10" fillId="0" borderId="24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80" fontId="10" fillId="0" borderId="12" xfId="0" applyNumberFormat="1" applyFont="1" applyBorder="1" applyAlignment="1">
      <alignment horizontal="right" vertical="center"/>
    </xf>
    <xf numFmtId="180" fontId="10" fillId="0" borderId="7" xfId="0" applyNumberFormat="1" applyFont="1" applyBorder="1" applyAlignment="1">
      <alignment horizontal="right" vertical="center"/>
    </xf>
    <xf numFmtId="0" fontId="3" fillId="0" borderId="18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  <cellStyle name="样式 1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G23" sqref="G23"/>
    </sheetView>
  </sheetViews>
  <sheetFormatPr defaultColWidth="9" defaultRowHeight="14.25" outlineLevelCol="6"/>
  <cols>
    <col min="8" max="8" width="9" style="117"/>
  </cols>
  <sheetData>
    <row r="1" ht="30" customHeight="1" spans="1:7">
      <c r="A1" s="118" t="s">
        <v>0</v>
      </c>
      <c r="B1" s="118"/>
      <c r="C1" s="118"/>
      <c r="D1" s="118"/>
      <c r="E1" s="118"/>
      <c r="F1" s="118"/>
      <c r="G1" s="118"/>
    </row>
    <row r="2" ht="27" customHeight="1" spans="1:7">
      <c r="A2" s="119" t="s">
        <v>1</v>
      </c>
      <c r="B2" s="119"/>
      <c r="C2" s="119"/>
      <c r="D2" s="119"/>
      <c r="E2" s="119"/>
      <c r="F2" s="119"/>
      <c r="G2" s="119"/>
    </row>
    <row r="3" spans="1:7">
      <c r="A3" s="58" t="s">
        <v>2</v>
      </c>
      <c r="B3" s="59" t="s">
        <v>3</v>
      </c>
      <c r="C3" s="60"/>
      <c r="D3" s="60"/>
      <c r="E3" s="120" t="s">
        <v>4</v>
      </c>
      <c r="F3" s="59" t="s">
        <v>5</v>
      </c>
      <c r="G3" s="121"/>
    </row>
    <row r="4" ht="27" customHeight="1" spans="1:7">
      <c r="A4" s="58"/>
      <c r="B4" s="65"/>
      <c r="C4" s="122" t="s">
        <v>6</v>
      </c>
      <c r="D4" s="122" t="s">
        <v>7</v>
      </c>
      <c r="E4" s="123"/>
      <c r="F4" s="123"/>
      <c r="G4" s="124" t="s">
        <v>7</v>
      </c>
    </row>
    <row r="5" ht="27" customHeight="1" spans="1:7">
      <c r="A5" s="125">
        <v>1990</v>
      </c>
      <c r="B5" s="126"/>
      <c r="C5" s="127"/>
      <c r="D5" s="127"/>
      <c r="E5" s="127"/>
      <c r="F5" s="127">
        <v>625.57</v>
      </c>
      <c r="G5" s="126">
        <v>138.59</v>
      </c>
    </row>
    <row r="6" ht="27" customHeight="1" spans="1:7">
      <c r="A6" s="125">
        <v>1995</v>
      </c>
      <c r="B6" s="126"/>
      <c r="C6" s="127"/>
      <c r="D6" s="127"/>
      <c r="E6" s="127"/>
      <c r="F6" s="127">
        <v>634.88</v>
      </c>
      <c r="G6" s="126">
        <v>148.62</v>
      </c>
    </row>
    <row r="7" ht="27" customHeight="1" spans="1:7">
      <c r="A7" s="125">
        <v>2000</v>
      </c>
      <c r="B7" s="126">
        <v>663.57</v>
      </c>
      <c r="C7" s="127">
        <v>303.72</v>
      </c>
      <c r="D7" s="127">
        <v>172.44</v>
      </c>
      <c r="E7" s="127">
        <v>45.77</v>
      </c>
      <c r="F7" s="127">
        <v>645.8</v>
      </c>
      <c r="G7" s="126">
        <v>161.42</v>
      </c>
    </row>
    <row r="8" ht="29.25" customHeight="1" spans="1:7">
      <c r="A8" s="125">
        <v>2005</v>
      </c>
      <c r="B8" s="127">
        <v>693.51</v>
      </c>
      <c r="C8" s="127">
        <v>364.51</v>
      </c>
      <c r="D8" s="127"/>
      <c r="E8" s="127">
        <v>52.56</v>
      </c>
      <c r="F8" s="127">
        <v>647.78</v>
      </c>
      <c r="G8" s="126">
        <v>176.26</v>
      </c>
    </row>
    <row r="9" ht="29.25" customHeight="1" spans="1:7">
      <c r="A9" s="125">
        <v>2010</v>
      </c>
      <c r="B9" s="127">
        <v>696.82</v>
      </c>
      <c r="C9" s="127">
        <v>385.13</v>
      </c>
      <c r="D9" s="127">
        <v>222.77</v>
      </c>
      <c r="E9" s="127">
        <v>55.27</v>
      </c>
      <c r="F9" s="127">
        <v>651.14</v>
      </c>
      <c r="G9" s="126">
        <v>178.9</v>
      </c>
    </row>
    <row r="10" ht="29.25" customHeight="1" spans="1:7">
      <c r="A10" s="125">
        <v>2011</v>
      </c>
      <c r="B10" s="127">
        <v>697.57</v>
      </c>
      <c r="C10" s="127">
        <v>391.13</v>
      </c>
      <c r="D10" s="127"/>
      <c r="E10" s="127">
        <v>56.07</v>
      </c>
      <c r="F10" s="127">
        <v>651.76</v>
      </c>
      <c r="G10" s="126">
        <v>179.64</v>
      </c>
    </row>
    <row r="11" ht="29.25" customHeight="1" spans="1:7">
      <c r="A11" s="125">
        <v>2012</v>
      </c>
      <c r="B11" s="127">
        <v>698.29</v>
      </c>
      <c r="C11" s="127">
        <v>396.77</v>
      </c>
      <c r="D11" s="127"/>
      <c r="E11" s="127">
        <v>56.82</v>
      </c>
      <c r="F11" s="127">
        <v>650.29</v>
      </c>
      <c r="G11" s="126">
        <v>180.27</v>
      </c>
    </row>
    <row r="12" ht="29.25" customHeight="1" spans="1:7">
      <c r="A12" s="125">
        <v>2013</v>
      </c>
      <c r="B12" s="127">
        <v>698.93</v>
      </c>
      <c r="C12" s="127">
        <v>404.34</v>
      </c>
      <c r="D12" s="127">
        <v>225.08</v>
      </c>
      <c r="E12" s="127">
        <v>57.85</v>
      </c>
      <c r="F12" s="127">
        <v>651.17</v>
      </c>
      <c r="G12" s="126">
        <v>181.62</v>
      </c>
    </row>
    <row r="13" ht="29.25" customHeight="1" spans="1:7">
      <c r="A13" s="125">
        <v>2014</v>
      </c>
      <c r="B13" s="127">
        <v>700.23</v>
      </c>
      <c r="C13" s="127">
        <v>409.99</v>
      </c>
      <c r="D13" s="127"/>
      <c r="E13" s="127">
        <v>58.55</v>
      </c>
      <c r="F13" s="127">
        <v>653.41</v>
      </c>
      <c r="G13" s="126">
        <v>183.72</v>
      </c>
    </row>
    <row r="14" ht="29.25" customHeight="1" spans="1:7">
      <c r="A14" s="125">
        <v>2015</v>
      </c>
      <c r="B14" s="127">
        <v>701.41</v>
      </c>
      <c r="C14" s="127">
        <v>423.3</v>
      </c>
      <c r="D14" s="127">
        <v>227.83</v>
      </c>
      <c r="E14" s="127">
        <v>60.35</v>
      </c>
      <c r="F14" s="127">
        <v>653.28</v>
      </c>
      <c r="G14" s="126">
        <v>185.14</v>
      </c>
    </row>
    <row r="15" ht="29.25" customHeight="1" spans="1:7">
      <c r="A15" s="125">
        <v>2016</v>
      </c>
      <c r="B15" s="127">
        <v>706.4</v>
      </c>
      <c r="C15" s="127">
        <v>438.67</v>
      </c>
      <c r="D15" s="127">
        <v>231.41</v>
      </c>
      <c r="E15" s="127">
        <v>62.1</v>
      </c>
      <c r="F15" s="127">
        <v>655.42</v>
      </c>
      <c r="G15" s="126">
        <v>187.77</v>
      </c>
    </row>
    <row r="16" ht="29.25" customHeight="1" spans="1:7">
      <c r="A16" s="125">
        <v>2017</v>
      </c>
      <c r="B16" s="127">
        <v>708.94</v>
      </c>
      <c r="C16" s="127">
        <v>451.31</v>
      </c>
      <c r="D16" s="127">
        <v>237.81</v>
      </c>
      <c r="E16" s="127">
        <v>63.66</v>
      </c>
      <c r="F16" s="127">
        <v>654.23</v>
      </c>
      <c r="G16" s="126">
        <v>189.45</v>
      </c>
    </row>
    <row r="17" ht="29.25" customHeight="1" spans="1:7">
      <c r="A17" s="125">
        <v>2018</v>
      </c>
      <c r="B17" s="127">
        <v>712.18</v>
      </c>
      <c r="C17" s="127">
        <v>463.43</v>
      </c>
      <c r="D17" s="127">
        <v>249</v>
      </c>
      <c r="E17" s="127">
        <v>65.07</v>
      </c>
      <c r="F17" s="127">
        <v>653.87</v>
      </c>
      <c r="G17" s="126">
        <v>191.67</v>
      </c>
    </row>
    <row r="18" ht="29.25" customHeight="1" spans="1:7">
      <c r="A18" s="125">
        <v>2019</v>
      </c>
      <c r="B18" s="127">
        <v>713.8</v>
      </c>
      <c r="C18" s="127">
        <v>466.97</v>
      </c>
      <c r="D18" s="127">
        <v>253.53</v>
      </c>
      <c r="E18" s="127">
        <v>65.42</v>
      </c>
      <c r="F18" s="127">
        <v>653.45</v>
      </c>
      <c r="G18" s="126">
        <v>198.06</v>
      </c>
    </row>
    <row r="19" ht="34.5" customHeight="1" spans="1:7">
      <c r="A19" s="128" t="s">
        <v>8</v>
      </c>
      <c r="B19" s="129"/>
      <c r="C19" s="129"/>
      <c r="D19" s="129"/>
      <c r="E19" s="129"/>
      <c r="F19" s="129"/>
      <c r="G19" s="129"/>
    </row>
  </sheetData>
  <mergeCells count="7">
    <mergeCell ref="A1:G1"/>
    <mergeCell ref="A2:G2"/>
    <mergeCell ref="A19:G19"/>
    <mergeCell ref="A3:A4"/>
    <mergeCell ref="B3:B4"/>
    <mergeCell ref="E3:E4"/>
    <mergeCell ref="F3:F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22" sqref="D22"/>
    </sheetView>
  </sheetViews>
  <sheetFormatPr defaultColWidth="9" defaultRowHeight="14.25" outlineLevelCol="4"/>
  <cols>
    <col min="1" max="1" width="17.75" style="56" customWidth="1"/>
    <col min="2" max="2" width="10.625" style="56" customWidth="1"/>
    <col min="3" max="5" width="11.375" style="56" customWidth="1"/>
    <col min="6" max="16384" width="9" style="56"/>
  </cols>
  <sheetData>
    <row r="1" ht="39" customHeight="1" spans="1:5">
      <c r="A1" s="103" t="s">
        <v>9</v>
      </c>
      <c r="B1" s="103"/>
      <c r="C1" s="103"/>
      <c r="D1" s="103"/>
      <c r="E1" s="103"/>
    </row>
    <row r="2" ht="32.25" customHeight="1" spans="1:5">
      <c r="A2" s="64" t="s">
        <v>10</v>
      </c>
      <c r="B2" s="104" t="s">
        <v>11</v>
      </c>
      <c r="C2" s="72" t="s">
        <v>12</v>
      </c>
      <c r="D2" s="72" t="s">
        <v>13</v>
      </c>
      <c r="E2" s="73" t="s">
        <v>14</v>
      </c>
    </row>
    <row r="3" ht="15.75" customHeight="1" spans="1:5">
      <c r="A3" s="105" t="s">
        <v>15</v>
      </c>
      <c r="B3" s="106" t="s">
        <v>16</v>
      </c>
      <c r="C3" s="107">
        <v>236.96</v>
      </c>
      <c r="D3" s="107">
        <v>237.83</v>
      </c>
      <c r="E3" s="99">
        <f t="shared" ref="E3:E14" si="0">D3/C3*100</f>
        <v>100.367150573937</v>
      </c>
    </row>
    <row r="4" ht="15.75" customHeight="1" spans="1:5">
      <c r="A4" s="108" t="s">
        <v>17</v>
      </c>
      <c r="B4" s="109" t="s">
        <v>18</v>
      </c>
      <c r="C4" s="110">
        <v>654.05</v>
      </c>
      <c r="D4" s="110">
        <v>653.6587</v>
      </c>
      <c r="E4" s="100">
        <f t="shared" si="0"/>
        <v>99.9401727696659</v>
      </c>
    </row>
    <row r="5" ht="15.75" customHeight="1" spans="1:5">
      <c r="A5" s="108" t="s">
        <v>19</v>
      </c>
      <c r="B5" s="109" t="s">
        <v>18</v>
      </c>
      <c r="C5" s="110">
        <v>653.8659</v>
      </c>
      <c r="D5" s="110">
        <v>653.4515</v>
      </c>
      <c r="E5" s="100">
        <f t="shared" si="0"/>
        <v>99.9366230904533</v>
      </c>
    </row>
    <row r="6" ht="15.75" customHeight="1" spans="1:5">
      <c r="A6" s="108" t="s">
        <v>20</v>
      </c>
      <c r="B6" s="109" t="s">
        <v>18</v>
      </c>
      <c r="C6" s="110">
        <v>325.1907</v>
      </c>
      <c r="D6" s="110">
        <v>324.6673</v>
      </c>
      <c r="E6" s="100">
        <f t="shared" si="0"/>
        <v>99.8390482876663</v>
      </c>
    </row>
    <row r="7" ht="15.75" customHeight="1" spans="1:5">
      <c r="A7" s="108" t="s">
        <v>21</v>
      </c>
      <c r="B7" s="109" t="s">
        <v>18</v>
      </c>
      <c r="C7" s="111">
        <v>328.6752</v>
      </c>
      <c r="D7" s="111">
        <v>328.7842</v>
      </c>
      <c r="E7" s="112">
        <f t="shared" si="0"/>
        <v>100.033163439164</v>
      </c>
    </row>
    <row r="8" ht="15.75" customHeight="1" spans="1:5">
      <c r="A8" s="108" t="s">
        <v>22</v>
      </c>
      <c r="B8" s="109" t="s">
        <v>18</v>
      </c>
      <c r="C8" s="110">
        <v>5.7816</v>
      </c>
      <c r="D8" s="110">
        <v>5.7326</v>
      </c>
      <c r="E8" s="100">
        <f t="shared" si="0"/>
        <v>99.1524837415248</v>
      </c>
    </row>
    <row r="9" ht="15.75" customHeight="1" spans="1:5">
      <c r="A9" s="108" t="s">
        <v>20</v>
      </c>
      <c r="B9" s="109" t="s">
        <v>18</v>
      </c>
      <c r="C9" s="110">
        <v>2.9631</v>
      </c>
      <c r="D9" s="110">
        <v>2.9449</v>
      </c>
      <c r="E9" s="100">
        <f t="shared" si="0"/>
        <v>99.3857784077486</v>
      </c>
    </row>
    <row r="10" ht="15.75" customHeight="1" spans="1:5">
      <c r="A10" s="108" t="s">
        <v>21</v>
      </c>
      <c r="B10" s="109" t="s">
        <v>18</v>
      </c>
      <c r="C10" s="110">
        <v>2.8185</v>
      </c>
      <c r="D10" s="110">
        <v>2.7877</v>
      </c>
      <c r="E10" s="100">
        <f t="shared" si="0"/>
        <v>98.9072201525634</v>
      </c>
    </row>
    <row r="11" ht="15.75" customHeight="1" spans="1:5">
      <c r="A11" s="108" t="s">
        <v>23</v>
      </c>
      <c r="B11" s="109" t="s">
        <v>18</v>
      </c>
      <c r="C11" s="110">
        <v>5.6692</v>
      </c>
      <c r="D11" s="110">
        <v>5.7323</v>
      </c>
      <c r="E11" s="100">
        <f t="shared" si="0"/>
        <v>101.113031821068</v>
      </c>
    </row>
    <row r="12" ht="15.75" customHeight="1" spans="1:5">
      <c r="A12" s="108" t="s">
        <v>24</v>
      </c>
      <c r="B12" s="109" t="s">
        <v>25</v>
      </c>
      <c r="C12" s="110">
        <v>8.83968845204848</v>
      </c>
      <c r="D12" s="110">
        <v>8.77</v>
      </c>
      <c r="E12" s="100"/>
    </row>
    <row r="13" ht="15.75" customHeight="1" spans="1:5">
      <c r="A13" s="108" t="s">
        <v>26</v>
      </c>
      <c r="B13" s="109" t="s">
        <v>25</v>
      </c>
      <c r="C13" s="110">
        <v>8.66783619972901</v>
      </c>
      <c r="D13" s="110">
        <v>8.77</v>
      </c>
      <c r="E13" s="100"/>
    </row>
    <row r="14" ht="15.75" customHeight="1" spans="1:5">
      <c r="A14" s="113" t="s">
        <v>27</v>
      </c>
      <c r="B14" s="114" t="s">
        <v>25</v>
      </c>
      <c r="C14" s="115">
        <v>0.17185225231947</v>
      </c>
      <c r="D14" s="115">
        <v>0</v>
      </c>
      <c r="E14" s="102"/>
    </row>
    <row r="15" spans="1:5">
      <c r="A15" s="53" t="s">
        <v>28</v>
      </c>
      <c r="B15" s="53"/>
      <c r="C15" s="53"/>
      <c r="D15" s="53"/>
      <c r="E15" s="116"/>
    </row>
  </sheetData>
  <mergeCells count="2">
    <mergeCell ref="A1:E1"/>
    <mergeCell ref="A15:D15"/>
  </mergeCell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workbookViewId="0">
      <selection activeCell="C17" sqref="C17"/>
    </sheetView>
  </sheetViews>
  <sheetFormatPr defaultColWidth="9" defaultRowHeight="14.25"/>
  <cols>
    <col min="1" max="1" width="12" style="56" customWidth="1"/>
    <col min="2" max="3" width="8" style="56" customWidth="1"/>
    <col min="4" max="4" width="9.375" style="56" customWidth="1"/>
    <col min="5" max="12" width="8" style="56" customWidth="1"/>
    <col min="13" max="13" width="10.125" style="56" customWidth="1"/>
    <col min="14" max="14" width="9" style="56"/>
    <col min="15" max="15" width="10.5" style="56" customWidth="1"/>
    <col min="16" max="16384" width="9" style="56"/>
  </cols>
  <sheetData>
    <row r="1" ht="27.75" customHeight="1" spans="1:1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ht="34.5" customHeight="1" spans="1:13">
      <c r="A2" s="58" t="s">
        <v>30</v>
      </c>
      <c r="B2" s="59" t="s">
        <v>31</v>
      </c>
      <c r="C2" s="60"/>
      <c r="D2" s="61"/>
      <c r="E2" s="62" t="s">
        <v>32</v>
      </c>
      <c r="F2" s="63"/>
      <c r="G2" s="63"/>
      <c r="H2" s="64"/>
      <c r="I2" s="64"/>
      <c r="J2" s="64"/>
      <c r="K2" s="64"/>
      <c r="L2" s="64"/>
      <c r="M2" s="64"/>
    </row>
    <row r="3" ht="34.5" customHeight="1" spans="1:13">
      <c r="A3" s="58"/>
      <c r="B3" s="65"/>
      <c r="C3" s="66"/>
      <c r="D3" s="67"/>
      <c r="E3" s="68"/>
      <c r="F3" s="69"/>
      <c r="G3" s="70"/>
      <c r="H3" s="71" t="s">
        <v>33</v>
      </c>
      <c r="I3" s="64"/>
      <c r="J3" s="94"/>
      <c r="K3" s="95" t="s">
        <v>34</v>
      </c>
      <c r="L3" s="96"/>
      <c r="M3" s="96"/>
    </row>
    <row r="4" ht="34.5" customHeight="1" spans="1:13">
      <c r="A4" s="58"/>
      <c r="B4" s="72" t="s">
        <v>12</v>
      </c>
      <c r="C4" s="72" t="s">
        <v>13</v>
      </c>
      <c r="D4" s="73" t="s">
        <v>14</v>
      </c>
      <c r="E4" s="72" t="s">
        <v>12</v>
      </c>
      <c r="F4" s="72" t="s">
        <v>13</v>
      </c>
      <c r="G4" s="73" t="s">
        <v>14</v>
      </c>
      <c r="H4" s="72" t="s">
        <v>12</v>
      </c>
      <c r="I4" s="72" t="s">
        <v>13</v>
      </c>
      <c r="J4" s="73" t="s">
        <v>14</v>
      </c>
      <c r="K4" s="72" t="s">
        <v>12</v>
      </c>
      <c r="L4" s="97" t="s">
        <v>13</v>
      </c>
      <c r="M4" s="98" t="s">
        <v>14</v>
      </c>
    </row>
    <row r="5" ht="17.25" customHeight="1" spans="1:15">
      <c r="A5" s="74" t="s">
        <v>35</v>
      </c>
      <c r="B5" s="75">
        <v>2369641</v>
      </c>
      <c r="C5" s="75">
        <v>2378317</v>
      </c>
      <c r="D5" s="76">
        <f>100*C5/B5</f>
        <v>100.366131409779</v>
      </c>
      <c r="E5" s="75">
        <v>6538659</v>
      </c>
      <c r="F5" s="75">
        <v>6534515</v>
      </c>
      <c r="G5" s="77">
        <f>F5/E5*100</f>
        <v>99.9366230904533</v>
      </c>
      <c r="H5" s="75">
        <v>3251907</v>
      </c>
      <c r="I5" s="75">
        <v>3246673</v>
      </c>
      <c r="J5" s="77">
        <f>I5/H5*100</f>
        <v>99.8390482876663</v>
      </c>
      <c r="K5" s="75">
        <v>3286752</v>
      </c>
      <c r="L5" s="75">
        <v>3287842</v>
      </c>
      <c r="M5" s="99">
        <f>L5/K5*100</f>
        <v>100.033163439164</v>
      </c>
      <c r="O5" s="91"/>
    </row>
    <row r="6" ht="17.25" customHeight="1" spans="1:15">
      <c r="A6" s="78" t="s">
        <v>36</v>
      </c>
      <c r="B6" s="79">
        <v>699744</v>
      </c>
      <c r="C6" s="79">
        <v>732701</v>
      </c>
      <c r="D6" s="80">
        <f t="shared" ref="D6:D21" si="0">100*C6/B6</f>
        <v>104.709865322175</v>
      </c>
      <c r="E6" s="79">
        <v>1916653</v>
      </c>
      <c r="F6" s="79">
        <v>1980561</v>
      </c>
      <c r="G6" s="81">
        <f t="shared" ref="G6:G21" si="1">F6/E6*100</f>
        <v>103.334354210178</v>
      </c>
      <c r="H6" s="79">
        <v>939970</v>
      </c>
      <c r="I6" s="79">
        <v>969150</v>
      </c>
      <c r="J6" s="81">
        <f t="shared" ref="J6:J21" si="2">I6/H6*100</f>
        <v>103.104354394289</v>
      </c>
      <c r="K6" s="79">
        <v>976683</v>
      </c>
      <c r="L6" s="79">
        <v>1011411</v>
      </c>
      <c r="M6" s="100">
        <f t="shared" ref="M6:M21" si="3">L6/K6*100</f>
        <v>103.555708454022</v>
      </c>
      <c r="O6" s="91"/>
    </row>
    <row r="7" ht="17.25" customHeight="1" spans="1:15">
      <c r="A7" s="78" t="s">
        <v>37</v>
      </c>
      <c r="B7" s="79">
        <v>262001</v>
      </c>
      <c r="C7" s="79">
        <v>265439</v>
      </c>
      <c r="D7" s="80">
        <f t="shared" si="0"/>
        <v>101.312208732028</v>
      </c>
      <c r="E7" s="79">
        <v>704239</v>
      </c>
      <c r="F7" s="79">
        <v>707678</v>
      </c>
      <c r="G7" s="81">
        <f t="shared" si="1"/>
        <v>100.488328536193</v>
      </c>
      <c r="H7" s="79">
        <v>342812</v>
      </c>
      <c r="I7" s="79">
        <v>343536</v>
      </c>
      <c r="J7" s="81">
        <f t="shared" si="2"/>
        <v>100.211194473939</v>
      </c>
      <c r="K7" s="79">
        <v>361427</v>
      </c>
      <c r="L7" s="79">
        <v>364142</v>
      </c>
      <c r="M7" s="100">
        <f t="shared" si="3"/>
        <v>100.75118903679</v>
      </c>
      <c r="O7" s="91"/>
    </row>
    <row r="8" ht="17.25" customHeight="1" spans="1:15">
      <c r="A8" s="78" t="s">
        <v>38</v>
      </c>
      <c r="B8" s="79">
        <v>108052</v>
      </c>
      <c r="C8" s="79">
        <v>108915</v>
      </c>
      <c r="D8" s="80">
        <f t="shared" si="0"/>
        <v>100.798689519861</v>
      </c>
      <c r="E8" s="79">
        <v>278960</v>
      </c>
      <c r="F8" s="79">
        <v>280051</v>
      </c>
      <c r="G8" s="81">
        <f t="shared" si="1"/>
        <v>100.391095497562</v>
      </c>
      <c r="H8" s="79">
        <v>137480</v>
      </c>
      <c r="I8" s="79">
        <v>137898</v>
      </c>
      <c r="J8" s="81">
        <f t="shared" si="2"/>
        <v>100.304044224615</v>
      </c>
      <c r="K8" s="79">
        <v>141480</v>
      </c>
      <c r="L8" s="79">
        <v>142153</v>
      </c>
      <c r="M8" s="100">
        <f t="shared" si="3"/>
        <v>100.475685609273</v>
      </c>
      <c r="O8" s="91"/>
    </row>
    <row r="9" ht="17.25" customHeight="1" spans="1:15">
      <c r="A9" s="78" t="s">
        <v>39</v>
      </c>
      <c r="B9" s="79">
        <v>155832</v>
      </c>
      <c r="C9" s="79">
        <v>159735</v>
      </c>
      <c r="D9" s="80">
        <f t="shared" si="0"/>
        <v>102.504620360388</v>
      </c>
      <c r="E9" s="79">
        <v>437670</v>
      </c>
      <c r="F9" s="79">
        <v>436173</v>
      </c>
      <c r="G9" s="81">
        <f t="shared" si="1"/>
        <v>99.6579614778258</v>
      </c>
      <c r="H9" s="79">
        <v>217351</v>
      </c>
      <c r="I9" s="79">
        <v>216253</v>
      </c>
      <c r="J9" s="81">
        <f t="shared" si="2"/>
        <v>99.4948263408036</v>
      </c>
      <c r="K9" s="79">
        <v>220319</v>
      </c>
      <c r="L9" s="79">
        <v>219920</v>
      </c>
      <c r="M9" s="100">
        <f t="shared" si="3"/>
        <v>99.8188989601442</v>
      </c>
      <c r="O9" s="91"/>
    </row>
    <row r="10" s="55" customFormat="1" ht="17.25" customHeight="1" spans="1:16">
      <c r="A10" s="82" t="s">
        <v>40</v>
      </c>
      <c r="B10" s="83">
        <v>80923</v>
      </c>
      <c r="C10" s="83">
        <v>83220</v>
      </c>
      <c r="D10" s="84">
        <f t="shared" si="0"/>
        <v>102.838500797054</v>
      </c>
      <c r="E10" s="83">
        <v>229448</v>
      </c>
      <c r="F10" s="83">
        <v>235439</v>
      </c>
      <c r="G10" s="85">
        <f t="shared" si="1"/>
        <v>102.611049126599</v>
      </c>
      <c r="H10" s="83">
        <v>111450</v>
      </c>
      <c r="I10" s="83">
        <v>114206</v>
      </c>
      <c r="J10" s="85">
        <f t="shared" si="2"/>
        <v>102.47285778376</v>
      </c>
      <c r="K10" s="83">
        <v>117998</v>
      </c>
      <c r="L10" s="83">
        <v>121233</v>
      </c>
      <c r="M10" s="101">
        <f t="shared" si="3"/>
        <v>102.741571891049</v>
      </c>
      <c r="O10" s="91"/>
      <c r="P10" s="56"/>
    </row>
    <row r="11" ht="17.25" customHeight="1" spans="1:15">
      <c r="A11" s="78" t="s">
        <v>41</v>
      </c>
      <c r="B11" s="79">
        <v>76953</v>
      </c>
      <c r="C11" s="79">
        <v>98361</v>
      </c>
      <c r="D11" s="80">
        <f t="shared" si="0"/>
        <v>127.819578184086</v>
      </c>
      <c r="E11" s="79">
        <v>220088</v>
      </c>
      <c r="F11" s="79">
        <v>272503</v>
      </c>
      <c r="G11" s="81">
        <f t="shared" si="1"/>
        <v>123.815473810476</v>
      </c>
      <c r="H11" s="79">
        <v>108564</v>
      </c>
      <c r="I11" s="79">
        <v>133821</v>
      </c>
      <c r="J11" s="81">
        <f t="shared" si="2"/>
        <v>123.264618105449</v>
      </c>
      <c r="K11" s="79">
        <v>111524</v>
      </c>
      <c r="L11" s="79">
        <v>138682</v>
      </c>
      <c r="M11" s="100">
        <f t="shared" si="3"/>
        <v>124.351709049173</v>
      </c>
      <c r="O11" s="91"/>
    </row>
    <row r="12" ht="17.25" customHeight="1" spans="1:15">
      <c r="A12" s="78" t="s">
        <v>42</v>
      </c>
      <c r="B12" s="79">
        <v>11545</v>
      </c>
      <c r="C12" s="79">
        <v>12605</v>
      </c>
      <c r="D12" s="80">
        <f t="shared" si="0"/>
        <v>109.181463837159</v>
      </c>
      <c r="E12" s="79">
        <v>34063</v>
      </c>
      <c r="F12" s="79">
        <v>36581</v>
      </c>
      <c r="G12" s="81">
        <f t="shared" si="1"/>
        <v>107.392185068843</v>
      </c>
      <c r="H12" s="79">
        <v>16249</v>
      </c>
      <c r="I12" s="79">
        <v>17400</v>
      </c>
      <c r="J12" s="81">
        <f t="shared" si="2"/>
        <v>107.083512831559</v>
      </c>
      <c r="K12" s="79">
        <v>17814</v>
      </c>
      <c r="L12" s="79">
        <v>19181</v>
      </c>
      <c r="M12" s="100">
        <f t="shared" si="3"/>
        <v>107.673739755249</v>
      </c>
      <c r="O12" s="91"/>
    </row>
    <row r="13" ht="17.25" customHeight="1" spans="1:15">
      <c r="A13" s="78" t="s">
        <v>43</v>
      </c>
      <c r="B13" s="79">
        <v>4438</v>
      </c>
      <c r="C13" s="79">
        <v>4426</v>
      </c>
      <c r="D13" s="80">
        <f t="shared" si="0"/>
        <v>99.7296079315007</v>
      </c>
      <c r="E13" s="79">
        <v>12185</v>
      </c>
      <c r="F13" s="79">
        <v>12136</v>
      </c>
      <c r="G13" s="81">
        <v>99.5</v>
      </c>
      <c r="H13" s="79">
        <v>6064</v>
      </c>
      <c r="I13" s="79">
        <v>6036</v>
      </c>
      <c r="J13" s="81">
        <f t="shared" si="2"/>
        <v>99.5382585751979</v>
      </c>
      <c r="K13" s="79">
        <v>6121</v>
      </c>
      <c r="L13" s="79">
        <v>6100</v>
      </c>
      <c r="M13" s="100">
        <f t="shared" si="3"/>
        <v>99.656918804117</v>
      </c>
      <c r="O13" s="91"/>
    </row>
    <row r="14" ht="17.25" customHeight="1" spans="1:15">
      <c r="A14" s="78" t="s">
        <v>44</v>
      </c>
      <c r="B14" s="79">
        <v>244062</v>
      </c>
      <c r="C14" s="79">
        <v>242606</v>
      </c>
      <c r="D14" s="80">
        <f t="shared" si="0"/>
        <v>99.4034302759135</v>
      </c>
      <c r="E14" s="79">
        <v>635839</v>
      </c>
      <c r="F14" s="79">
        <v>635325</v>
      </c>
      <c r="G14" s="81">
        <f t="shared" si="1"/>
        <v>99.9191619262109</v>
      </c>
      <c r="H14" s="79">
        <v>312841</v>
      </c>
      <c r="I14" s="79">
        <v>312368</v>
      </c>
      <c r="J14" s="81">
        <f t="shared" si="2"/>
        <v>99.8488049840015</v>
      </c>
      <c r="K14" s="79">
        <v>322998</v>
      </c>
      <c r="L14" s="79">
        <v>322957</v>
      </c>
      <c r="M14" s="100">
        <f t="shared" si="3"/>
        <v>99.98730642295</v>
      </c>
      <c r="O14" s="91"/>
    </row>
    <row r="15" ht="17.25" customHeight="1" spans="1:15">
      <c r="A15" s="78" t="s">
        <v>45</v>
      </c>
      <c r="B15" s="79">
        <v>287930</v>
      </c>
      <c r="C15" s="79">
        <v>285529</v>
      </c>
      <c r="D15" s="80">
        <f t="shared" si="0"/>
        <v>99.1661167644914</v>
      </c>
      <c r="E15" s="79">
        <v>856860</v>
      </c>
      <c r="F15" s="79">
        <v>851250</v>
      </c>
      <c r="G15" s="81">
        <f t="shared" si="1"/>
        <v>99.3452839437014</v>
      </c>
      <c r="H15" s="79">
        <v>435823</v>
      </c>
      <c r="I15" s="79">
        <v>432883</v>
      </c>
      <c r="J15" s="81">
        <f t="shared" si="2"/>
        <v>99.3254142163218</v>
      </c>
      <c r="K15" s="79">
        <v>421037</v>
      </c>
      <c r="L15" s="79">
        <v>418367</v>
      </c>
      <c r="M15" s="100">
        <f t="shared" si="3"/>
        <v>99.3658514572354</v>
      </c>
      <c r="O15" s="91"/>
    </row>
    <row r="16" ht="17.25" customHeight="1" spans="1:15">
      <c r="A16" s="78" t="s">
        <v>46</v>
      </c>
      <c r="B16" s="79">
        <v>267695</v>
      </c>
      <c r="C16" s="79">
        <v>268299</v>
      </c>
      <c r="D16" s="80">
        <f t="shared" si="0"/>
        <v>100.225629914642</v>
      </c>
      <c r="E16" s="79">
        <v>843617</v>
      </c>
      <c r="F16" s="79">
        <v>838931</v>
      </c>
      <c r="G16" s="81">
        <f t="shared" si="1"/>
        <v>99.4445346644271</v>
      </c>
      <c r="H16" s="79">
        <v>418329</v>
      </c>
      <c r="I16" s="79">
        <v>415638</v>
      </c>
      <c r="J16" s="81">
        <f t="shared" si="2"/>
        <v>99.3567264043373</v>
      </c>
      <c r="K16" s="79">
        <v>425288</v>
      </c>
      <c r="L16" s="79">
        <v>423293</v>
      </c>
      <c r="M16" s="100">
        <f t="shared" si="3"/>
        <v>99.5309061153853</v>
      </c>
      <c r="O16" s="91"/>
    </row>
    <row r="17" s="55" customFormat="1" ht="17.25" customHeight="1" spans="1:16">
      <c r="A17" s="82" t="s">
        <v>47</v>
      </c>
      <c r="B17" s="83">
        <v>172214</v>
      </c>
      <c r="C17" s="83">
        <v>154906</v>
      </c>
      <c r="D17" s="84">
        <f t="shared" si="0"/>
        <v>89.9497137282683</v>
      </c>
      <c r="E17" s="83">
        <v>445000</v>
      </c>
      <c r="F17" s="83">
        <v>401441</v>
      </c>
      <c r="G17" s="85">
        <f t="shared" si="1"/>
        <v>90.2114606741573</v>
      </c>
      <c r="H17" s="83">
        <v>219957</v>
      </c>
      <c r="I17" s="83">
        <v>198592</v>
      </c>
      <c r="J17" s="85">
        <f t="shared" si="2"/>
        <v>90.2867378624004</v>
      </c>
      <c r="K17" s="83">
        <v>225043</v>
      </c>
      <c r="L17" s="83">
        <v>202849</v>
      </c>
      <c r="M17" s="101">
        <f t="shared" si="3"/>
        <v>90.1378847598015</v>
      </c>
      <c r="O17" s="91"/>
      <c r="P17" s="56"/>
    </row>
    <row r="18" ht="17.25" customHeight="1" spans="1:15">
      <c r="A18" s="78" t="s">
        <v>48</v>
      </c>
      <c r="B18" s="79">
        <v>200331</v>
      </c>
      <c r="C18" s="79">
        <v>199651</v>
      </c>
      <c r="D18" s="80">
        <f t="shared" si="0"/>
        <v>99.6605617702702</v>
      </c>
      <c r="E18" s="79">
        <v>562820</v>
      </c>
      <c r="F18" s="79">
        <v>560234</v>
      </c>
      <c r="G18" s="81">
        <f t="shared" si="1"/>
        <v>99.5405280551508</v>
      </c>
      <c r="H18" s="79">
        <v>278730</v>
      </c>
      <c r="I18" s="79">
        <v>277397</v>
      </c>
      <c r="J18" s="81">
        <f t="shared" si="2"/>
        <v>99.5217594087468</v>
      </c>
      <c r="K18" s="79">
        <v>284090</v>
      </c>
      <c r="L18" s="79">
        <v>282837</v>
      </c>
      <c r="M18" s="100">
        <f t="shared" si="3"/>
        <v>99.5589425886163</v>
      </c>
      <c r="O18" s="91"/>
    </row>
    <row r="19" ht="17.25" customHeight="1" spans="1:15">
      <c r="A19" s="78" t="s">
        <v>49</v>
      </c>
      <c r="B19" s="79">
        <v>239709</v>
      </c>
      <c r="C19" s="79">
        <v>237807</v>
      </c>
      <c r="D19" s="80">
        <f t="shared" si="0"/>
        <v>99.2065379272368</v>
      </c>
      <c r="E19" s="79">
        <v>593738</v>
      </c>
      <c r="F19" s="79">
        <v>587293</v>
      </c>
      <c r="G19" s="81">
        <f t="shared" si="1"/>
        <v>98.9145043773516</v>
      </c>
      <c r="H19" s="79">
        <v>302136</v>
      </c>
      <c r="I19" s="79">
        <v>298938</v>
      </c>
      <c r="J19" s="81">
        <f t="shared" si="2"/>
        <v>98.9415362618159</v>
      </c>
      <c r="K19" s="79">
        <v>291602</v>
      </c>
      <c r="L19" s="79">
        <v>288355</v>
      </c>
      <c r="M19" s="100">
        <f t="shared" si="3"/>
        <v>98.8864959773938</v>
      </c>
      <c r="O19" s="91"/>
    </row>
    <row r="20" ht="17.25" customHeight="1" spans="1:15">
      <c r="A20" s="78" t="s">
        <v>50</v>
      </c>
      <c r="B20" s="79">
        <v>242686</v>
      </c>
      <c r="C20" s="79">
        <v>241652</v>
      </c>
      <c r="D20" s="80">
        <f t="shared" si="0"/>
        <v>99.5739350436366</v>
      </c>
      <c r="E20" s="79">
        <v>642643</v>
      </c>
      <c r="F20" s="79">
        <v>638237</v>
      </c>
      <c r="G20" s="81">
        <f t="shared" si="1"/>
        <v>99.3143938391922</v>
      </c>
      <c r="H20" s="79">
        <v>323657</v>
      </c>
      <c r="I20" s="79">
        <v>321344</v>
      </c>
      <c r="J20" s="81">
        <f t="shared" si="2"/>
        <v>99.2853545574482</v>
      </c>
      <c r="K20" s="79">
        <v>318986</v>
      </c>
      <c r="L20" s="79">
        <v>316893</v>
      </c>
      <c r="M20" s="100">
        <f t="shared" si="3"/>
        <v>99.3438583511502</v>
      </c>
      <c r="O20" s="91"/>
    </row>
    <row r="21" ht="17.25" customHeight="1" spans="1:15">
      <c r="A21" s="86" t="s">
        <v>51</v>
      </c>
      <c r="B21" s="87">
        <v>15270</v>
      </c>
      <c r="C21" s="87">
        <v>15166</v>
      </c>
      <c r="D21" s="88">
        <f t="shared" si="0"/>
        <v>99.3189259986902</v>
      </c>
      <c r="E21" s="87">
        <v>41489</v>
      </c>
      <c r="F21" s="87">
        <v>41243</v>
      </c>
      <c r="G21" s="89">
        <f t="shared" si="1"/>
        <v>99.4070717539589</v>
      </c>
      <c r="H21" s="87">
        <v>20464</v>
      </c>
      <c r="I21" s="87">
        <v>20363</v>
      </c>
      <c r="J21" s="89">
        <f t="shared" si="2"/>
        <v>99.5064503518374</v>
      </c>
      <c r="K21" s="87">
        <v>21025</v>
      </c>
      <c r="L21" s="87">
        <v>20880</v>
      </c>
      <c r="M21" s="102">
        <f t="shared" si="3"/>
        <v>99.3103448275862</v>
      </c>
      <c r="O21" s="91"/>
    </row>
    <row r="22" s="32" customFormat="1" spans="1:12">
      <c r="A22" s="90" t="s">
        <v>52</v>
      </c>
      <c r="B22" s="90"/>
      <c r="C22" s="90"/>
      <c r="D22" s="90"/>
      <c r="E22" s="90"/>
      <c r="F22" s="90"/>
      <c r="G22" s="90"/>
      <c r="H22" s="90"/>
      <c r="I22" s="53"/>
      <c r="J22" s="53"/>
      <c r="K22" s="53"/>
      <c r="L22" s="53"/>
    </row>
    <row r="23" spans="2:12"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</row>
    <row r="24" spans="2:12">
      <c r="B24" s="91"/>
      <c r="C24" s="92"/>
      <c r="D24" s="91"/>
      <c r="E24" s="91"/>
      <c r="F24" s="91"/>
      <c r="G24" s="91"/>
      <c r="H24" s="91"/>
      <c r="I24" s="91"/>
      <c r="J24" s="91"/>
      <c r="K24" s="91"/>
      <c r="L24" s="91"/>
    </row>
    <row r="25" spans="3:8">
      <c r="C25" s="92"/>
      <c r="F25" s="91"/>
      <c r="G25" s="91"/>
      <c r="H25" s="91"/>
    </row>
    <row r="26" spans="3:8">
      <c r="C26" s="93"/>
      <c r="F26" s="91"/>
      <c r="G26" s="91"/>
      <c r="H26" s="91"/>
    </row>
    <row r="27" spans="6:8">
      <c r="F27" s="91"/>
      <c r="G27" s="91"/>
      <c r="H27" s="91"/>
    </row>
    <row r="28" spans="6:8">
      <c r="F28" s="91"/>
      <c r="G28" s="91"/>
      <c r="H28" s="91"/>
    </row>
    <row r="29" spans="6:8">
      <c r="F29" s="91"/>
      <c r="G29" s="91"/>
      <c r="H29" s="91"/>
    </row>
    <row r="30" spans="6:8">
      <c r="F30" s="91"/>
      <c r="G30" s="91"/>
      <c r="H30" s="91"/>
    </row>
    <row r="31" spans="6:8">
      <c r="F31" s="91"/>
      <c r="G31" s="91"/>
      <c r="H31" s="91"/>
    </row>
    <row r="32" spans="6:8">
      <c r="F32" s="91"/>
      <c r="G32" s="91"/>
      <c r="H32" s="91"/>
    </row>
    <row r="33" spans="6:8">
      <c r="F33" s="91"/>
      <c r="G33" s="91"/>
      <c r="H33" s="91"/>
    </row>
    <row r="34" spans="6:8">
      <c r="F34" s="91"/>
      <c r="G34" s="91"/>
      <c r="H34" s="91"/>
    </row>
    <row r="35" spans="6:8">
      <c r="F35" s="91"/>
      <c r="G35" s="91"/>
      <c r="H35" s="91"/>
    </row>
    <row r="36" spans="6:8">
      <c r="F36" s="91"/>
      <c r="G36" s="91"/>
      <c r="H36" s="91"/>
    </row>
    <row r="37" spans="6:8">
      <c r="F37" s="91"/>
      <c r="G37" s="91"/>
      <c r="H37" s="91"/>
    </row>
    <row r="38" spans="6:8">
      <c r="F38" s="91"/>
      <c r="G38" s="91"/>
      <c r="H38" s="91"/>
    </row>
    <row r="39" spans="6:8">
      <c r="F39" s="91"/>
      <c r="G39" s="91"/>
      <c r="H39" s="91"/>
    </row>
    <row r="40" spans="6:8">
      <c r="F40" s="91"/>
      <c r="H40" s="91"/>
    </row>
    <row r="41" spans="6:8">
      <c r="F41" s="91"/>
      <c r="H41" s="91"/>
    </row>
    <row r="42" spans="6:8">
      <c r="F42" s="91"/>
      <c r="H42" s="91"/>
    </row>
    <row r="43" spans="6:8">
      <c r="F43" s="91"/>
      <c r="H43" s="91"/>
    </row>
    <row r="44" spans="8:8">
      <c r="H44" s="91"/>
    </row>
    <row r="45" spans="8:8">
      <c r="H45" s="91"/>
    </row>
    <row r="46" spans="8:8">
      <c r="H46" s="91"/>
    </row>
    <row r="47" spans="8:8">
      <c r="H47" s="91"/>
    </row>
    <row r="48" spans="8:8">
      <c r="H48" s="91"/>
    </row>
    <row r="49" spans="8:8">
      <c r="H49" s="91"/>
    </row>
    <row r="50" spans="8:8">
      <c r="H50" s="91"/>
    </row>
    <row r="51" spans="8:8">
      <c r="H51" s="91"/>
    </row>
    <row r="52" spans="8:8">
      <c r="H52" s="91"/>
    </row>
  </sheetData>
  <mergeCells count="9">
    <mergeCell ref="A1:M1"/>
    <mergeCell ref="H2:M2"/>
    <mergeCell ref="H3:J3"/>
    <mergeCell ref="K3:M3"/>
    <mergeCell ref="A22:H22"/>
    <mergeCell ref="I22:L22"/>
    <mergeCell ref="A2:A4"/>
    <mergeCell ref="B2:D3"/>
    <mergeCell ref="E2:G3"/>
  </mergeCells>
  <pageMargins left="1.14166666666667" right="0.747916666666667" top="0.984027777777778" bottom="0.984027777777778" header="0.511805555555556" footer="0.511805555555556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D9" sqref="D9"/>
    </sheetView>
  </sheetViews>
  <sheetFormatPr defaultColWidth="9" defaultRowHeight="14.25" outlineLevelCol="7"/>
  <cols>
    <col min="1" max="1" width="14.125" style="32" customWidth="1"/>
    <col min="2" max="7" width="8.75" style="32" customWidth="1"/>
    <col min="8" max="8" width="9.25" style="32" customWidth="1"/>
    <col min="9" max="16384" width="9" style="32"/>
  </cols>
  <sheetData>
    <row r="1" ht="24.75" customHeight="1" spans="1:8">
      <c r="A1" s="33" t="s">
        <v>53</v>
      </c>
      <c r="B1" s="33"/>
      <c r="C1" s="33"/>
      <c r="D1" s="33"/>
      <c r="E1" s="33"/>
      <c r="F1" s="33"/>
      <c r="G1" s="33"/>
      <c r="H1" s="33"/>
    </row>
    <row r="2" ht="21.75" customHeight="1" spans="1:8">
      <c r="A2" s="34" t="s">
        <v>30</v>
      </c>
      <c r="B2" s="35" t="s">
        <v>54</v>
      </c>
      <c r="C2" s="34"/>
      <c r="D2" s="35" t="s">
        <v>55</v>
      </c>
      <c r="E2" s="34"/>
      <c r="F2" s="35" t="s">
        <v>56</v>
      </c>
      <c r="G2" s="36"/>
      <c r="H2" s="37" t="s">
        <v>57</v>
      </c>
    </row>
    <row r="3" ht="39" customHeight="1" spans="1:8">
      <c r="A3" s="38"/>
      <c r="B3" s="39" t="s">
        <v>58</v>
      </c>
      <c r="C3" s="40" t="s">
        <v>59</v>
      </c>
      <c r="D3" s="39" t="s">
        <v>58</v>
      </c>
      <c r="E3" s="40" t="s">
        <v>60</v>
      </c>
      <c r="F3" s="39" t="s">
        <v>58</v>
      </c>
      <c r="G3" s="41" t="s">
        <v>61</v>
      </c>
      <c r="H3" s="42"/>
    </row>
    <row r="4" ht="24.75" customHeight="1" spans="1:8">
      <c r="A4" s="36" t="s">
        <v>62</v>
      </c>
      <c r="B4" s="43">
        <v>57326</v>
      </c>
      <c r="C4" s="44">
        <f>B4/H4*1000</f>
        <v>8.77002019555465</v>
      </c>
      <c r="D4" s="43">
        <v>57323</v>
      </c>
      <c r="E4" s="44">
        <f>D4/H4*1000</f>
        <v>8.76956124044551</v>
      </c>
      <c r="F4" s="43">
        <f>B4-D4</f>
        <v>3</v>
      </c>
      <c r="G4" s="44">
        <f>F4/H4*1000</f>
        <v>0.00045895510914182</v>
      </c>
      <c r="H4" s="45">
        <v>6536587</v>
      </c>
    </row>
    <row r="5" ht="24.75" customHeight="1" spans="1:8">
      <c r="A5" s="46" t="s">
        <v>63</v>
      </c>
      <c r="B5" s="47">
        <v>21554</v>
      </c>
      <c r="C5" s="17">
        <f t="shared" ref="C5:C20" si="0">B5/H5*1000</f>
        <v>11.0612350258415</v>
      </c>
      <c r="D5" s="47">
        <v>14092</v>
      </c>
      <c r="E5" s="17">
        <f t="shared" ref="E5:E20" si="1">D5/H5*1000</f>
        <v>7.23183279132221</v>
      </c>
      <c r="F5" s="47">
        <f t="shared" ref="F5:F20" si="2">B5-D5</f>
        <v>7462</v>
      </c>
      <c r="G5" s="17">
        <f t="shared" ref="G5:G20" si="3">F5/H5*1000</f>
        <v>3.82940223451933</v>
      </c>
      <c r="H5" s="48">
        <v>1948607</v>
      </c>
    </row>
    <row r="6" ht="24.75" customHeight="1" spans="1:8">
      <c r="A6" s="46" t="s">
        <v>64</v>
      </c>
      <c r="B6" s="47">
        <v>7016</v>
      </c>
      <c r="C6" s="17">
        <f t="shared" si="0"/>
        <v>9.9382612434017</v>
      </c>
      <c r="D6" s="47">
        <v>4226</v>
      </c>
      <c r="E6" s="17">
        <f t="shared" si="1"/>
        <v>5.98618757334886</v>
      </c>
      <c r="F6" s="47">
        <f t="shared" si="2"/>
        <v>2790</v>
      </c>
      <c r="G6" s="17">
        <f t="shared" si="3"/>
        <v>3.95207367005284</v>
      </c>
      <c r="H6" s="48">
        <v>705958.5</v>
      </c>
    </row>
    <row r="7" ht="24.75" customHeight="1" spans="1:8">
      <c r="A7" s="46" t="s">
        <v>65</v>
      </c>
      <c r="B7" s="47">
        <v>3298</v>
      </c>
      <c r="C7" s="17">
        <f t="shared" si="0"/>
        <v>11.7994100294985</v>
      </c>
      <c r="D7" s="47">
        <v>2037</v>
      </c>
      <c r="E7" s="17">
        <f t="shared" si="1"/>
        <v>7.28787090057262</v>
      </c>
      <c r="F7" s="47">
        <f t="shared" si="2"/>
        <v>1261</v>
      </c>
      <c r="G7" s="17">
        <f t="shared" si="3"/>
        <v>4.51153912892591</v>
      </c>
      <c r="H7" s="48">
        <v>279505.5</v>
      </c>
    </row>
    <row r="8" ht="24.75" customHeight="1" spans="1:8">
      <c r="A8" s="46" t="s">
        <v>66</v>
      </c>
      <c r="B8" s="47">
        <v>3199</v>
      </c>
      <c r="C8" s="17">
        <f t="shared" si="0"/>
        <v>7.32168135465982</v>
      </c>
      <c r="D8" s="47">
        <v>4668</v>
      </c>
      <c r="E8" s="17">
        <f t="shared" si="1"/>
        <v>10.6838413765402</v>
      </c>
      <c r="F8" s="47">
        <f t="shared" si="2"/>
        <v>-1469</v>
      </c>
      <c r="G8" s="17">
        <f t="shared" si="3"/>
        <v>-3.36216002188036</v>
      </c>
      <c r="H8" s="48">
        <v>436921.5</v>
      </c>
    </row>
    <row r="9" ht="24.75" customHeight="1" spans="1:8">
      <c r="A9" s="46" t="s">
        <v>67</v>
      </c>
      <c r="B9" s="47">
        <v>3181</v>
      </c>
      <c r="C9" s="17">
        <f t="shared" si="0"/>
        <v>13.6850460434471</v>
      </c>
      <c r="D9" s="47">
        <v>1491</v>
      </c>
      <c r="E9" s="17">
        <f t="shared" si="1"/>
        <v>6.41446200904736</v>
      </c>
      <c r="F9" s="47">
        <f t="shared" si="2"/>
        <v>1690</v>
      </c>
      <c r="G9" s="17">
        <f t="shared" si="3"/>
        <v>7.27058403439976</v>
      </c>
      <c r="H9" s="48">
        <v>232443.5</v>
      </c>
    </row>
    <row r="10" ht="24.75" customHeight="1" spans="1:8">
      <c r="A10" s="46" t="s">
        <v>68</v>
      </c>
      <c r="B10" s="47">
        <v>4082</v>
      </c>
      <c r="C10" s="17">
        <f t="shared" si="0"/>
        <v>16.5735874183653</v>
      </c>
      <c r="D10" s="47">
        <v>1351</v>
      </c>
      <c r="E10" s="17">
        <f t="shared" si="1"/>
        <v>5.48528089226153</v>
      </c>
      <c r="F10" s="47">
        <f t="shared" si="2"/>
        <v>2731</v>
      </c>
      <c r="G10" s="17">
        <f t="shared" si="3"/>
        <v>11.0883065261038</v>
      </c>
      <c r="H10" s="48">
        <v>246295.5</v>
      </c>
    </row>
    <row r="11" ht="24.75" customHeight="1" spans="1:8">
      <c r="A11" s="46" t="s">
        <v>69</v>
      </c>
      <c r="B11" s="47">
        <v>702</v>
      </c>
      <c r="C11" s="17">
        <f t="shared" si="0"/>
        <v>19.8742993035502</v>
      </c>
      <c r="D11" s="47">
        <v>208</v>
      </c>
      <c r="E11" s="17">
        <f t="shared" si="1"/>
        <v>5.88868127512598</v>
      </c>
      <c r="F11" s="47">
        <f t="shared" si="2"/>
        <v>494</v>
      </c>
      <c r="G11" s="17">
        <f t="shared" si="3"/>
        <v>13.9856180284242</v>
      </c>
      <c r="H11" s="48">
        <v>35322</v>
      </c>
    </row>
    <row r="12" ht="24.75" customHeight="1" spans="1:8">
      <c r="A12" s="46" t="s">
        <v>70</v>
      </c>
      <c r="B12" s="47">
        <v>76</v>
      </c>
      <c r="C12" s="17">
        <f t="shared" si="0"/>
        <v>6.24974302043502</v>
      </c>
      <c r="D12" s="47">
        <v>111</v>
      </c>
      <c r="E12" s="17">
        <f t="shared" si="1"/>
        <v>9.12791414826693</v>
      </c>
      <c r="F12" s="47">
        <f t="shared" si="2"/>
        <v>-35</v>
      </c>
      <c r="G12" s="17">
        <f t="shared" si="3"/>
        <v>-2.87817112783191</v>
      </c>
      <c r="H12" s="48">
        <v>12160.5</v>
      </c>
    </row>
    <row r="13" ht="24.75" customHeight="1" spans="1:8">
      <c r="A13" s="46" t="s">
        <v>44</v>
      </c>
      <c r="B13" s="47">
        <v>5419</v>
      </c>
      <c r="C13" s="17">
        <f t="shared" si="0"/>
        <v>8.52604384642737</v>
      </c>
      <c r="D13" s="47">
        <v>5420</v>
      </c>
      <c r="E13" s="17">
        <f t="shared" si="1"/>
        <v>8.52761720753577</v>
      </c>
      <c r="F13" s="47">
        <f t="shared" si="2"/>
        <v>-1</v>
      </c>
      <c r="G13" s="17">
        <f t="shared" si="3"/>
        <v>-0.00157336110840143</v>
      </c>
      <c r="H13" s="48">
        <v>635582</v>
      </c>
    </row>
    <row r="14" ht="24.75" customHeight="1" spans="1:8">
      <c r="A14" s="46" t="s">
        <v>45</v>
      </c>
      <c r="B14" s="47">
        <v>7189</v>
      </c>
      <c r="C14" s="17">
        <f t="shared" si="0"/>
        <v>8.41749067682995</v>
      </c>
      <c r="D14" s="47">
        <v>7900</v>
      </c>
      <c r="E14" s="17">
        <f t="shared" si="1"/>
        <v>9.24998975475818</v>
      </c>
      <c r="F14" s="47">
        <f t="shared" si="2"/>
        <v>-711</v>
      </c>
      <c r="G14" s="17">
        <f t="shared" si="3"/>
        <v>-0.832499077928236</v>
      </c>
      <c r="H14" s="48">
        <v>854055</v>
      </c>
    </row>
    <row r="15" ht="24.75" customHeight="1" spans="1:8">
      <c r="A15" s="46" t="s">
        <v>46</v>
      </c>
      <c r="B15" s="47">
        <v>6299</v>
      </c>
      <c r="C15" s="17">
        <f t="shared" si="0"/>
        <v>7.4874535525881</v>
      </c>
      <c r="D15" s="47">
        <v>7905</v>
      </c>
      <c r="E15" s="17">
        <f t="shared" si="1"/>
        <v>9.39646298352261</v>
      </c>
      <c r="F15" s="47">
        <f t="shared" si="2"/>
        <v>-1606</v>
      </c>
      <c r="G15" s="17">
        <f t="shared" si="3"/>
        <v>-1.90900943093451</v>
      </c>
      <c r="H15" s="48">
        <v>841274</v>
      </c>
    </row>
    <row r="16" ht="24.75" customHeight="1" spans="1:8">
      <c r="A16" s="46" t="s">
        <v>47</v>
      </c>
      <c r="B16" s="47">
        <v>2914</v>
      </c>
      <c r="C16" s="17">
        <f t="shared" si="0"/>
        <v>6.88529974327803</v>
      </c>
      <c r="D16" s="47">
        <v>3323</v>
      </c>
      <c r="E16" s="17">
        <f t="shared" si="1"/>
        <v>7.85169905522062</v>
      </c>
      <c r="F16" s="47">
        <f t="shared" si="2"/>
        <v>-409</v>
      </c>
      <c r="G16" s="17">
        <f t="shared" si="3"/>
        <v>-0.966399311942593</v>
      </c>
      <c r="H16" s="48">
        <v>423220.5</v>
      </c>
    </row>
    <row r="17" ht="24.75" customHeight="1" spans="1:8">
      <c r="A17" s="46" t="s">
        <v>48</v>
      </c>
      <c r="B17" s="47">
        <v>5131</v>
      </c>
      <c r="C17" s="17">
        <f t="shared" si="0"/>
        <v>9.13758376712073</v>
      </c>
      <c r="D17" s="47">
        <v>5728</v>
      </c>
      <c r="E17" s="17">
        <f t="shared" si="1"/>
        <v>10.2007561524201</v>
      </c>
      <c r="F17" s="47">
        <f t="shared" si="2"/>
        <v>-597</v>
      </c>
      <c r="G17" s="17">
        <f t="shared" si="3"/>
        <v>-1.06317238529937</v>
      </c>
      <c r="H17" s="48">
        <v>561527</v>
      </c>
    </row>
    <row r="18" ht="24.75" customHeight="1" spans="1:8">
      <c r="A18" s="46" t="s">
        <v>49</v>
      </c>
      <c r="B18" s="47">
        <v>3998</v>
      </c>
      <c r="C18" s="17">
        <f t="shared" si="0"/>
        <v>6.77035573155997</v>
      </c>
      <c r="D18" s="47">
        <v>6182</v>
      </c>
      <c r="E18" s="17">
        <f t="shared" si="1"/>
        <v>10.4688191927223</v>
      </c>
      <c r="F18" s="47">
        <f t="shared" si="2"/>
        <v>-2184</v>
      </c>
      <c r="G18" s="17">
        <f t="shared" si="3"/>
        <v>-3.69846346116232</v>
      </c>
      <c r="H18" s="48">
        <v>590515.5</v>
      </c>
    </row>
    <row r="19" ht="27.75" customHeight="1" spans="1:8">
      <c r="A19" s="46" t="s">
        <v>50</v>
      </c>
      <c r="B19" s="47">
        <v>4505</v>
      </c>
      <c r="C19" s="17">
        <f t="shared" si="0"/>
        <v>7.03422646930235</v>
      </c>
      <c r="D19" s="47">
        <v>6456</v>
      </c>
      <c r="E19" s="17">
        <f t="shared" si="1"/>
        <v>10.0805696083942</v>
      </c>
      <c r="F19" s="47">
        <f t="shared" si="2"/>
        <v>-1951</v>
      </c>
      <c r="G19" s="17">
        <f t="shared" si="3"/>
        <v>-3.04634313909187</v>
      </c>
      <c r="H19" s="48">
        <v>640440</v>
      </c>
    </row>
    <row r="20" ht="27.75" customHeight="1" spans="1:8">
      <c r="A20" s="49" t="s">
        <v>51</v>
      </c>
      <c r="B20" s="50">
        <v>317</v>
      </c>
      <c r="C20" s="51">
        <f t="shared" si="0"/>
        <v>7.66329836097278</v>
      </c>
      <c r="D20" s="50">
        <v>317</v>
      </c>
      <c r="E20" s="51">
        <f t="shared" si="1"/>
        <v>7.66329836097278</v>
      </c>
      <c r="F20" s="50">
        <f t="shared" si="2"/>
        <v>0</v>
      </c>
      <c r="G20" s="51">
        <f t="shared" si="3"/>
        <v>0</v>
      </c>
      <c r="H20" s="52">
        <v>41366</v>
      </c>
    </row>
    <row r="21" spans="1:8">
      <c r="A21" s="53" t="s">
        <v>52</v>
      </c>
      <c r="B21" s="53"/>
      <c r="C21" s="53"/>
      <c r="D21" s="53"/>
      <c r="E21" s="54"/>
      <c r="F21" s="54"/>
      <c r="G21" s="54"/>
      <c r="H21" s="54"/>
    </row>
  </sheetData>
  <mergeCells count="7">
    <mergeCell ref="A1:H1"/>
    <mergeCell ref="B2:C2"/>
    <mergeCell ref="D2:E2"/>
    <mergeCell ref="F2:G2"/>
    <mergeCell ref="A21:D21"/>
    <mergeCell ref="A2:A3"/>
    <mergeCell ref="H2:H3"/>
  </mergeCells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B27" sqref="B27"/>
    </sheetView>
  </sheetViews>
  <sheetFormatPr defaultColWidth="9" defaultRowHeight="12" outlineLevelCol="7"/>
  <cols>
    <col min="1" max="1" width="16.75" style="3" customWidth="1"/>
    <col min="2" max="2" width="8" style="4" customWidth="1"/>
    <col min="3" max="6" width="9.75" style="1" customWidth="1"/>
    <col min="7" max="8" width="10.25" style="1" customWidth="1"/>
    <col min="9" max="16384" width="9" style="3"/>
  </cols>
  <sheetData>
    <row r="1" s="1" customFormat="1" ht="24.4" customHeight="1" spans="1:8">
      <c r="A1" s="5" t="s">
        <v>71</v>
      </c>
      <c r="B1" s="5"/>
      <c r="C1" s="5"/>
      <c r="D1" s="5"/>
      <c r="E1" s="5"/>
      <c r="F1" s="5"/>
      <c r="G1" s="5"/>
      <c r="H1" s="5"/>
    </row>
    <row r="2" ht="17.25" customHeight="1" spans="1:8">
      <c r="A2" s="6" t="s">
        <v>72</v>
      </c>
      <c r="B2" s="7" t="s">
        <v>11</v>
      </c>
      <c r="C2" s="8" t="s">
        <v>73</v>
      </c>
      <c r="D2" s="8" t="s">
        <v>74</v>
      </c>
      <c r="E2" s="8" t="s">
        <v>75</v>
      </c>
      <c r="F2" s="8" t="s">
        <v>76</v>
      </c>
      <c r="G2" s="8" t="s">
        <v>77</v>
      </c>
      <c r="H2" s="9" t="s">
        <v>78</v>
      </c>
    </row>
    <row r="3" ht="30" customHeight="1" spans="1:8">
      <c r="A3" s="10"/>
      <c r="B3" s="11"/>
      <c r="C3" s="12"/>
      <c r="D3" s="12"/>
      <c r="E3" s="12"/>
      <c r="F3" s="12"/>
      <c r="G3" s="12"/>
      <c r="H3" s="13"/>
    </row>
    <row r="4" s="2" customFormat="1" ht="18" customHeight="1" spans="1:8">
      <c r="A4" s="14" t="s">
        <v>79</v>
      </c>
      <c r="B4" s="15" t="s">
        <v>18</v>
      </c>
      <c r="C4" s="16"/>
      <c r="D4" s="17">
        <v>462.65</v>
      </c>
      <c r="E4" s="17">
        <v>576.18</v>
      </c>
      <c r="F4" s="17">
        <v>626.26</v>
      </c>
      <c r="G4" s="17">
        <v>663.57</v>
      </c>
      <c r="H4" s="18">
        <v>696.82</v>
      </c>
    </row>
    <row r="5" ht="18" customHeight="1" spans="1:8">
      <c r="A5" s="19" t="s">
        <v>80</v>
      </c>
      <c r="B5" s="20"/>
      <c r="C5" s="21"/>
      <c r="D5" s="21"/>
      <c r="E5" s="21"/>
      <c r="F5" s="21"/>
      <c r="G5" s="21"/>
      <c r="H5" s="22"/>
    </row>
    <row r="6" ht="18" customHeight="1" spans="1:8">
      <c r="A6" s="19" t="s">
        <v>81</v>
      </c>
      <c r="B6" s="23" t="s">
        <v>18</v>
      </c>
      <c r="C6" s="21"/>
      <c r="D6" s="17">
        <v>230.75</v>
      </c>
      <c r="E6" s="17">
        <v>290.38</v>
      </c>
      <c r="F6" s="17">
        <v>316.29</v>
      </c>
      <c r="G6" s="17">
        <v>335.06</v>
      </c>
      <c r="H6" s="24">
        <v>352.25</v>
      </c>
    </row>
    <row r="7" s="2" customFormat="1" ht="18" customHeight="1" spans="1:8">
      <c r="A7" s="19" t="s">
        <v>82</v>
      </c>
      <c r="B7" s="20" t="s">
        <v>18</v>
      </c>
      <c r="C7" s="21"/>
      <c r="D7" s="17">
        <v>231.9</v>
      </c>
      <c r="E7" s="17">
        <v>285.8</v>
      </c>
      <c r="F7" s="17">
        <v>309.96</v>
      </c>
      <c r="G7" s="17">
        <v>328.51</v>
      </c>
      <c r="H7" s="24">
        <v>344.57</v>
      </c>
    </row>
    <row r="8" ht="18" customHeight="1" spans="1:8">
      <c r="A8" s="19" t="s">
        <v>83</v>
      </c>
      <c r="B8" s="20"/>
      <c r="C8" s="21"/>
      <c r="D8" s="17"/>
      <c r="E8" s="17"/>
      <c r="F8" s="17"/>
      <c r="G8" s="17"/>
      <c r="H8" s="24"/>
    </row>
    <row r="9" ht="18" customHeight="1" spans="1:8">
      <c r="A9" s="19" t="s">
        <v>84</v>
      </c>
      <c r="B9" s="23" t="s">
        <v>18</v>
      </c>
      <c r="C9" s="21"/>
      <c r="D9" s="17"/>
      <c r="E9" s="17"/>
      <c r="F9" s="17">
        <v>139.99</v>
      </c>
      <c r="G9" s="17">
        <v>114.74</v>
      </c>
      <c r="H9" s="24">
        <v>76.47</v>
      </c>
    </row>
    <row r="10" s="2" customFormat="1" ht="18" customHeight="1" spans="1:8">
      <c r="A10" s="19" t="s">
        <v>85</v>
      </c>
      <c r="B10" s="20" t="s">
        <v>18</v>
      </c>
      <c r="C10" s="21"/>
      <c r="D10" s="17"/>
      <c r="E10" s="17"/>
      <c r="F10" s="17">
        <v>441.39</v>
      </c>
      <c r="G10" s="17">
        <v>489.36</v>
      </c>
      <c r="H10" s="24">
        <v>540.53</v>
      </c>
    </row>
    <row r="11" ht="18" customHeight="1" spans="1:8">
      <c r="A11" s="19" t="s">
        <v>86</v>
      </c>
      <c r="B11" s="20" t="s">
        <v>18</v>
      </c>
      <c r="C11" s="21"/>
      <c r="D11" s="17"/>
      <c r="E11" s="17"/>
      <c r="F11" s="17">
        <v>44.87</v>
      </c>
      <c r="G11" s="17">
        <v>59.46</v>
      </c>
      <c r="H11" s="24">
        <v>79.82</v>
      </c>
    </row>
    <row r="12" ht="18" customHeight="1" spans="1:8">
      <c r="A12" s="19" t="s">
        <v>87</v>
      </c>
      <c r="B12" s="20" t="s">
        <v>16</v>
      </c>
      <c r="C12" s="21"/>
      <c r="D12" s="17">
        <v>103.84</v>
      </c>
      <c r="E12" s="17">
        <v>149.61</v>
      </c>
      <c r="F12" s="17">
        <v>187.14</v>
      </c>
      <c r="G12" s="17">
        <v>228.47</v>
      </c>
      <c r="H12" s="24">
        <v>254.07</v>
      </c>
    </row>
    <row r="13" ht="18" customHeight="1" spans="1:8">
      <c r="A13" s="19" t="s">
        <v>88</v>
      </c>
      <c r="B13" s="20" t="s">
        <v>16</v>
      </c>
      <c r="C13" s="21"/>
      <c r="D13" s="17"/>
      <c r="E13" s="17">
        <v>149.13</v>
      </c>
      <c r="F13" s="17">
        <v>185.94</v>
      </c>
      <c r="G13" s="17">
        <v>222.03</v>
      </c>
      <c r="H13" s="24">
        <v>245.68</v>
      </c>
    </row>
    <row r="14" s="2" customFormat="1" ht="18" customHeight="1" spans="1:8">
      <c r="A14" s="19" t="s">
        <v>89</v>
      </c>
      <c r="B14" s="20" t="s">
        <v>90</v>
      </c>
      <c r="C14" s="21"/>
      <c r="D14" s="17"/>
      <c r="E14" s="17">
        <v>3.74</v>
      </c>
      <c r="F14" s="17">
        <v>3.23</v>
      </c>
      <c r="G14" s="17">
        <v>2.82</v>
      </c>
      <c r="H14" s="24">
        <v>2.62</v>
      </c>
    </row>
    <row r="15" s="2" customFormat="1" ht="18" customHeight="1" spans="1:8">
      <c r="A15" s="19" t="s">
        <v>91</v>
      </c>
      <c r="B15" s="20"/>
      <c r="C15" s="21"/>
      <c r="D15" s="17"/>
      <c r="E15" s="17"/>
      <c r="F15" s="17"/>
      <c r="G15" s="17"/>
      <c r="H15" s="24"/>
    </row>
    <row r="16" s="2" customFormat="1" ht="18" customHeight="1" spans="1:8">
      <c r="A16" s="19" t="s">
        <v>92</v>
      </c>
      <c r="B16" s="20" t="s">
        <v>93</v>
      </c>
      <c r="C16" s="21"/>
      <c r="D16" s="17"/>
      <c r="E16" s="17">
        <v>19</v>
      </c>
      <c r="F16" s="17">
        <v>36</v>
      </c>
      <c r="G16" s="17">
        <v>48</v>
      </c>
      <c r="H16" s="24">
        <v>50</v>
      </c>
    </row>
    <row r="17" ht="18" customHeight="1" spans="1:8">
      <c r="A17" s="19" t="s">
        <v>94</v>
      </c>
      <c r="B17" s="20" t="s">
        <v>18</v>
      </c>
      <c r="C17" s="21"/>
      <c r="D17" s="17"/>
      <c r="E17" s="17">
        <v>576.08</v>
      </c>
      <c r="F17" s="17">
        <v>483.46</v>
      </c>
      <c r="G17" s="17">
        <v>662.32</v>
      </c>
      <c r="H17" s="24">
        <v>694.47</v>
      </c>
    </row>
    <row r="18" ht="18" customHeight="1" spans="1:8">
      <c r="A18" s="19" t="s">
        <v>95</v>
      </c>
      <c r="B18" s="20" t="s">
        <v>18</v>
      </c>
      <c r="C18" s="21"/>
      <c r="D18" s="17"/>
      <c r="E18" s="17">
        <v>0.1</v>
      </c>
      <c r="F18" s="17">
        <v>0.27</v>
      </c>
      <c r="G18" s="17">
        <v>1.26</v>
      </c>
      <c r="H18" s="24">
        <v>2.35</v>
      </c>
    </row>
    <row r="19" ht="18" customHeight="1" spans="1:8">
      <c r="A19" s="19" t="s">
        <v>96</v>
      </c>
      <c r="B19" s="20" t="s">
        <v>97</v>
      </c>
      <c r="C19" s="21"/>
      <c r="D19" s="17"/>
      <c r="E19" s="17"/>
      <c r="F19" s="17"/>
      <c r="G19" s="17">
        <v>74.81</v>
      </c>
      <c r="H19" s="24">
        <v>76.5</v>
      </c>
    </row>
    <row r="20" ht="18" customHeight="1" spans="1:8">
      <c r="A20" s="19" t="s">
        <v>98</v>
      </c>
      <c r="B20" s="20"/>
      <c r="C20" s="21"/>
      <c r="D20" s="17"/>
      <c r="E20" s="17"/>
      <c r="F20" s="17"/>
      <c r="G20" s="17"/>
      <c r="H20" s="24"/>
    </row>
    <row r="21" ht="18" customHeight="1" spans="1:8">
      <c r="A21" s="19" t="s">
        <v>99</v>
      </c>
      <c r="B21" s="20" t="s">
        <v>18</v>
      </c>
      <c r="C21" s="21"/>
      <c r="D21" s="17"/>
      <c r="E21" s="17">
        <v>1.3396</v>
      </c>
      <c r="F21" s="17">
        <v>7.06</v>
      </c>
      <c r="G21" s="17">
        <v>26.44</v>
      </c>
      <c r="H21" s="24">
        <v>69.19</v>
      </c>
    </row>
    <row r="22" ht="18" customHeight="1" spans="1:8">
      <c r="A22" s="19" t="s">
        <v>100</v>
      </c>
      <c r="B22" s="20" t="s">
        <v>18</v>
      </c>
      <c r="C22" s="21"/>
      <c r="D22" s="17"/>
      <c r="E22" s="17">
        <v>47.9067</v>
      </c>
      <c r="F22" s="17">
        <v>62.65</v>
      </c>
      <c r="G22" s="17">
        <v>92.92</v>
      </c>
      <c r="H22" s="24">
        <v>124.35</v>
      </c>
    </row>
    <row r="23" ht="18" customHeight="1" spans="1:8">
      <c r="A23" s="19" t="s">
        <v>101</v>
      </c>
      <c r="B23" s="20" t="s">
        <v>18</v>
      </c>
      <c r="C23" s="21"/>
      <c r="D23" s="17"/>
      <c r="E23" s="17">
        <v>139.0522</v>
      </c>
      <c r="F23" s="17">
        <v>203.79</v>
      </c>
      <c r="G23" s="17">
        <v>269.44</v>
      </c>
      <c r="H23" s="24">
        <v>299.27</v>
      </c>
    </row>
    <row r="24" ht="18" customHeight="1" spans="1:8">
      <c r="A24" s="19" t="s">
        <v>102</v>
      </c>
      <c r="B24" s="20" t="s">
        <v>18</v>
      </c>
      <c r="C24" s="21"/>
      <c r="D24" s="17"/>
      <c r="E24" s="17">
        <v>227.9318</v>
      </c>
      <c r="F24" s="17">
        <v>210.24</v>
      </c>
      <c r="G24" s="17">
        <v>193.52</v>
      </c>
      <c r="H24" s="24">
        <v>150.29</v>
      </c>
    </row>
    <row r="25" ht="18" customHeight="1" spans="1:8">
      <c r="A25" s="19" t="s">
        <v>103</v>
      </c>
      <c r="B25" s="20" t="s">
        <v>18</v>
      </c>
      <c r="C25" s="21"/>
      <c r="D25" s="17"/>
      <c r="E25" s="17">
        <v>93.7331</v>
      </c>
      <c r="F25" s="17">
        <v>82.06</v>
      </c>
      <c r="G25" s="17">
        <v>47.41</v>
      </c>
      <c r="H25" s="24">
        <v>24.38</v>
      </c>
    </row>
    <row r="26" ht="29.25" customHeight="1" spans="1:8">
      <c r="A26" s="25" t="s">
        <v>104</v>
      </c>
      <c r="B26" s="20" t="s">
        <v>105</v>
      </c>
      <c r="C26" s="21"/>
      <c r="D26" s="17"/>
      <c r="E26" s="17"/>
      <c r="F26" s="17">
        <v>6.99</v>
      </c>
      <c r="G26" s="17">
        <v>8.1</v>
      </c>
      <c r="H26" s="24">
        <v>9.18</v>
      </c>
    </row>
    <row r="27" ht="18" customHeight="1" spans="1:8">
      <c r="A27" s="19" t="s">
        <v>106</v>
      </c>
      <c r="B27" s="20" t="s">
        <v>107</v>
      </c>
      <c r="C27" s="21"/>
      <c r="D27" s="17">
        <v>99.5</v>
      </c>
      <c r="E27" s="17">
        <v>101.6</v>
      </c>
      <c r="F27" s="17">
        <v>102.04</v>
      </c>
      <c r="G27" s="17">
        <v>101.99</v>
      </c>
      <c r="H27" s="24">
        <v>102.23</v>
      </c>
    </row>
    <row r="28" ht="18" customHeight="1" spans="1:8">
      <c r="A28" s="19" t="s">
        <v>108</v>
      </c>
      <c r="B28" s="20" t="s">
        <v>109</v>
      </c>
      <c r="C28" s="21"/>
      <c r="D28" s="17"/>
      <c r="E28" s="17"/>
      <c r="F28" s="17">
        <v>41.88</v>
      </c>
      <c r="G28" s="17">
        <v>35.6</v>
      </c>
      <c r="H28" s="24">
        <v>28.91</v>
      </c>
    </row>
    <row r="29" ht="18" customHeight="1" spans="1:8">
      <c r="A29" s="19" t="s">
        <v>110</v>
      </c>
      <c r="B29" s="20" t="s">
        <v>109</v>
      </c>
      <c r="C29" s="21"/>
      <c r="D29" s="17"/>
      <c r="E29" s="17"/>
      <c r="F29" s="17">
        <v>31.72</v>
      </c>
      <c r="G29" s="17">
        <v>23.45</v>
      </c>
      <c r="H29" s="24">
        <v>14.15</v>
      </c>
    </row>
    <row r="30" ht="18" customHeight="1" spans="1:8">
      <c r="A30" s="26" t="s">
        <v>111</v>
      </c>
      <c r="B30" s="27" t="s">
        <v>109</v>
      </c>
      <c r="C30" s="28"/>
      <c r="D30" s="28"/>
      <c r="E30" s="28"/>
      <c r="F30" s="29">
        <v>10.17</v>
      </c>
      <c r="G30" s="30">
        <v>12.15</v>
      </c>
      <c r="H30" s="31">
        <v>14.77</v>
      </c>
    </row>
    <row r="31" ht="14.25" spans="1:8">
      <c r="A31"/>
      <c r="B31"/>
      <c r="C31"/>
      <c r="D31"/>
      <c r="E31"/>
      <c r="F31"/>
      <c r="G31"/>
      <c r="H3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stats-yt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3-1(右）</vt:lpstr>
      <vt:lpstr>3-2 人口（左上）</vt:lpstr>
      <vt:lpstr>3-3 各县人口(左下右下）</vt:lpstr>
      <vt:lpstr>3-4 各县人口出生死亡（右上）</vt:lpstr>
      <vt:lpstr>3-5人口普查（左）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ZongHe74</dc:creator>
  <cp:lastModifiedBy>ytstjj_lc</cp:lastModifiedBy>
  <dcterms:created xsi:type="dcterms:W3CDTF">2004-05-17T01:37:00Z</dcterms:created>
  <cp:lastPrinted>2017-07-21T07:13:00Z</cp:lastPrinted>
  <dcterms:modified xsi:type="dcterms:W3CDTF">2020-12-23T01:42:13Z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