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756"/>
  </bookViews>
  <sheets>
    <sheet name="13-1  1978-2019年农业总产值" sheetId="24" r:id="rId1"/>
    <sheet name="13-2 1978年-2019年农业总产值指数" sheetId="2" r:id="rId2"/>
    <sheet name="13-3 农林牧渔业总产值" sheetId="3" r:id="rId3"/>
    <sheet name="13-4 1978-2019年粮食花生水果产量" sheetId="4" r:id="rId4"/>
    <sheet name="13-5 1978-2019年渔业生产" sheetId="5" r:id="rId5"/>
    <sheet name="13-6 2019年各县农作物" sheetId="19" r:id="rId6"/>
    <sheet name="13-7 2019年各县果品果园" sheetId="20" r:id="rId7"/>
    <sheet name="13-8 2019年各县林业生产" sheetId="12" r:id="rId8"/>
    <sheet name="13-9 2019年各县牧业生产" sheetId="21" r:id="rId9"/>
    <sheet name="13-10 2019年各县水产 " sheetId="22" r:id="rId10"/>
    <sheet name="13-11 2019年各县水产品量" sheetId="23" r:id="rId11"/>
    <sheet name="13-12 2019年各县水利" sheetId="16" r:id="rId12"/>
    <sheet name="13-13 2019年各县农村现代化" sheetId="17" r:id="rId13"/>
    <sheet name="13-14 2019年 各县农业机械化" sheetId="18" r:id="rId14"/>
  </sheets>
  <definedNames>
    <definedName name="_xlnm.Print_Area" localSheetId="11">'13-12 2019年各县水利'!$A$1:$G$21</definedName>
    <definedName name="_xlnm.Print_Titles" localSheetId="11">'13-12 2019年各县水利'!$A:$A</definedName>
    <definedName name="_xlnm.Print_Titles" localSheetId="13">'13-14 2019年 各县农业机械化'!$A:$A</definedName>
    <definedName name="_xlnm.Print_Titles" localSheetId="5">'13-6 2019年各县农作物'!$A:$A</definedName>
    <definedName name="_xlnm.Print_Titles" localSheetId="8">'13-9 2019年各县牧业生产'!$A:$A</definedName>
    <definedName name="TABLE_6" localSheetId="8">'13-9 2019年各县牧业生产'!$B$10:$B$10</definedName>
  </definedNames>
  <calcPr calcId="144525" fullPrecision="0"/>
</workbook>
</file>

<file path=xl/sharedStrings.xml><?xml version="1.0" encoding="utf-8"?>
<sst xmlns="http://schemas.openxmlformats.org/spreadsheetml/2006/main" count="482" uniqueCount="234">
  <si>
    <t>13-1  1978-2019年农林牧渔业总产值</t>
  </si>
  <si>
    <t>单位:万元</t>
  </si>
  <si>
    <t xml:space="preserve">年 份 </t>
  </si>
  <si>
    <t>农林牧渔业
总  产  值</t>
  </si>
  <si>
    <t xml:space="preserve">
</t>
  </si>
  <si>
    <t>农业产值</t>
  </si>
  <si>
    <t>林业产值</t>
  </si>
  <si>
    <t>牧业产值</t>
  </si>
  <si>
    <t>渔业产值</t>
  </si>
  <si>
    <t>农林牧渔服务业</t>
  </si>
  <si>
    <t>2012</t>
  </si>
  <si>
    <t>2013</t>
  </si>
  <si>
    <t>2014</t>
  </si>
  <si>
    <t>2015</t>
  </si>
  <si>
    <t>2016</t>
  </si>
  <si>
    <t>2017</t>
  </si>
  <si>
    <t>注:本表绝对数按当年价格计算。1999年以后畜牧业产值是按统计局统计的畜牧年报计算的。2003年以后年份系增加农林牧渔服务业后的新口径。本表2007至2017年数据系与第三次农业普查衔接数据。</t>
  </si>
  <si>
    <t>13-2  1978-2019年农林牧渔业总产值指数</t>
  </si>
  <si>
    <t>（上年=100）</t>
  </si>
  <si>
    <t xml:space="preserve">
</t>
  </si>
  <si>
    <t xml:space="preserve">
</t>
  </si>
  <si>
    <t>2019</t>
  </si>
  <si>
    <t>注:本表按可比价格计算，2003年以后年份系新口径。1999年以后畜牧业产值是按统计局统计的畜牧年报计算的。</t>
  </si>
  <si>
    <t>13-3  农林牧渔业总产值</t>
  </si>
  <si>
    <r>
      <rPr>
        <sz val="10"/>
        <rFont val="宋体"/>
        <charset val="134"/>
      </rPr>
      <t>单位</t>
    </r>
    <r>
      <rPr>
        <sz val="10"/>
        <rFont val="Times New Roman"/>
        <charset val="0"/>
      </rPr>
      <t>:</t>
    </r>
    <r>
      <rPr>
        <sz val="10"/>
        <rFont val="宋体"/>
        <charset val="134"/>
      </rPr>
      <t>万元</t>
    </r>
  </si>
  <si>
    <t>类   别</t>
  </si>
  <si>
    <t>2018年</t>
  </si>
  <si>
    <t>2019年</t>
  </si>
  <si>
    <t>2019年为
2018年%</t>
  </si>
  <si>
    <t>农林牧渔业总产值</t>
  </si>
  <si>
    <t>一、农业产值</t>
  </si>
  <si>
    <t xml:space="preserve">    1.谷物及其他作物</t>
  </si>
  <si>
    <t xml:space="preserve">    2.蔬菜园艺作物</t>
  </si>
  <si>
    <t xml:space="preserve">    3.水果坚果饮料</t>
  </si>
  <si>
    <t xml:space="preserve">    4.中药材</t>
  </si>
  <si>
    <t>二、林业产值</t>
  </si>
  <si>
    <t xml:space="preserve">    1.林木的培育和种植</t>
  </si>
  <si>
    <t xml:space="preserve">    2.竹木采运</t>
  </si>
  <si>
    <t xml:space="preserve">    3.林产品</t>
  </si>
  <si>
    <t>三、牧业产值</t>
  </si>
  <si>
    <t xml:space="preserve">    1.牲畜饲养</t>
  </si>
  <si>
    <t xml:space="preserve">    2.猪的饲养</t>
  </si>
  <si>
    <t xml:space="preserve">    3.家禽的饲养</t>
  </si>
  <si>
    <t xml:space="preserve">    4.狩猎和捕捉动物</t>
  </si>
  <si>
    <t xml:space="preserve">    5.其他畜牧业</t>
  </si>
  <si>
    <t>四、渔业产值</t>
  </si>
  <si>
    <t xml:space="preserve">    1.海水产品</t>
  </si>
  <si>
    <t xml:space="preserve">    2.内陆水域水产品</t>
  </si>
  <si>
    <t>五、农林牧渔服务业产值</t>
  </si>
  <si>
    <t>注:本表绝对数按当年价格计算,速度按可比价格计算。</t>
  </si>
  <si>
    <t>13-4  1978-2019年粮食、花生、水果产量</t>
  </si>
  <si>
    <t>年 份</t>
  </si>
  <si>
    <t>粮 食</t>
  </si>
  <si>
    <t>花生</t>
  </si>
  <si>
    <t>水果</t>
  </si>
  <si>
    <t>面积
(公顷)</t>
  </si>
  <si>
    <t>总产量
(吨)</t>
  </si>
  <si>
    <t>2018</t>
  </si>
  <si>
    <t>注：本表2016年以来粮食数据来源于国家统计局烟台调查队。</t>
  </si>
  <si>
    <t>13-5  1978-2019年渔业生产情况</t>
  </si>
  <si>
    <t>水产品
总产量
（吨）</t>
  </si>
  <si>
    <t>水 产 品
养殖面积
(公顷)</t>
  </si>
  <si>
    <t>海水产品</t>
  </si>
  <si>
    <t>淡水产品</t>
  </si>
  <si>
    <t>海 水</t>
  </si>
  <si>
    <t>淡 水</t>
  </si>
  <si>
    <t>2006</t>
  </si>
  <si>
    <t>2007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</si>
  <si>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</si>
  <si>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13-6 各县(市、区）农作物播种情况（2019年）</t>
  </si>
  <si>
    <t>单位：面积：公顷；单产：公斤/公顷；总产：吨</t>
  </si>
  <si>
    <t>13-6续表1</t>
  </si>
  <si>
    <t>13-6续表2</t>
  </si>
  <si>
    <t>13-6续表3</t>
  </si>
  <si>
    <t>13-6续表4</t>
  </si>
  <si>
    <t>地  区</t>
  </si>
  <si>
    <t>农作物总
播种面积</t>
  </si>
  <si>
    <t>一、粮食总计</t>
  </si>
  <si>
    <t>(一)夏收粮食</t>
  </si>
  <si>
    <t>(二)秋收粮食</t>
  </si>
  <si>
    <t>二、油料作物</t>
  </si>
  <si>
    <t>三、棉花</t>
  </si>
  <si>
    <t>四、药材
播种面积</t>
  </si>
  <si>
    <t>五、蔬菜、瓜类</t>
  </si>
  <si>
    <t>六、其他
农作物
播种面积</t>
  </si>
  <si>
    <t>#谷物</t>
  </si>
  <si>
    <t>1.谷物</t>
  </si>
  <si>
    <t>2.豆类合计</t>
  </si>
  <si>
    <t>3、薯类(按折粮薯类计算)</t>
  </si>
  <si>
    <t>#花生</t>
  </si>
  <si>
    <t>1.蔬菜(含菜用瓜)</t>
  </si>
  <si>
    <t>2.瓜类
(果用瓜，包括草莓)</t>
  </si>
  <si>
    <t>#小麦</t>
  </si>
  <si>
    <t>#玉米</t>
  </si>
  <si>
    <t>#谷子</t>
  </si>
  <si>
    <t>#高粱</t>
  </si>
  <si>
    <t>(1)大豆</t>
  </si>
  <si>
    <t>(2)绿豆</t>
  </si>
  <si>
    <t>(1)西瓜</t>
  </si>
  <si>
    <t>(2)甜瓜</t>
  </si>
  <si>
    <t>播种面积</t>
  </si>
  <si>
    <t>总产量</t>
  </si>
  <si>
    <t>单产</t>
  </si>
  <si>
    <t>合   计</t>
  </si>
  <si>
    <t>市   区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</si>
  <si>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</si>
  <si>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</si>
  <si>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</si>
  <si>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</si>
  <si>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</si>
  <si>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</si>
  <si>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</si>
  <si>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</si>
  <si>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</si>
  <si>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</si>
  <si>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</si>
  <si>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</si>
  <si>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</si>
  <si>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</si>
  <si>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</si>
  <si>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注：此表粮食数据来源于国家统计局烟台调查队。</t>
  </si>
  <si>
    <t>13-7 各县（市、区）果品产量和果园面积（2019年）</t>
  </si>
  <si>
    <t>单位：面积：公顷；产量：吨</t>
  </si>
  <si>
    <t>地     区</t>
  </si>
  <si>
    <t>果品产量</t>
  </si>
  <si>
    <t>水果产量</t>
  </si>
  <si>
    <t>干果产量</t>
  </si>
  <si>
    <t>年末实有果园面积</t>
  </si>
  <si>
    <t>苹果</t>
  </si>
  <si>
    <t>梨</t>
  </si>
  <si>
    <t>葡萄</t>
  </si>
  <si>
    <t>桃子</t>
  </si>
  <si>
    <t>杏</t>
  </si>
  <si>
    <t>苹果园</t>
  </si>
  <si>
    <t>梨园</t>
  </si>
  <si>
    <t>葡萄园</t>
  </si>
  <si>
    <t>桃园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</si>
  <si>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</si>
  <si>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</si>
  <si>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</si>
  <si>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</si>
  <si>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</si>
  <si>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</si>
  <si>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</si>
  <si>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</si>
  <si>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</si>
  <si>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13-8 各县（市、区）林业生产情况（2019年）</t>
  </si>
  <si>
    <t>单位：公顷、株</t>
  </si>
  <si>
    <t>地        区</t>
  </si>
  <si>
    <t>本年造林      面积</t>
  </si>
  <si>
    <t>本年新育
苗面积</t>
  </si>
  <si>
    <t>年末四旁
（零星）植树</t>
  </si>
  <si>
    <t>经济林</t>
  </si>
  <si>
    <t>防护林</t>
  </si>
  <si>
    <t>用材林</t>
  </si>
  <si>
    <t>注：此表数据来源于烟台市自然资源和规划局。</t>
  </si>
  <si>
    <t>13-9 各县（市、区）牧业生产情况（2019年）</t>
  </si>
  <si>
    <t>13-9续表</t>
  </si>
  <si>
    <t>地    区</t>
  </si>
  <si>
    <t>大牲畜
年末存栏头数（头）</t>
  </si>
  <si>
    <t>生猪年末
存栏头数（头）</t>
  </si>
  <si>
    <t>羊年末存栏只数（只）</t>
  </si>
  <si>
    <t>当年出栏
肉猪总头数（头）</t>
  </si>
  <si>
    <t>当年出售
和自宰的
肉用牛（头）</t>
  </si>
  <si>
    <t>当年出售
和自宰的
羊
（只）</t>
  </si>
  <si>
    <t>肉  类
总产量（吨）</t>
  </si>
  <si>
    <t>年末家禽
存 养 数(万只）</t>
  </si>
  <si>
    <t>家禽
出栏数
(万只）</t>
  </si>
  <si>
    <t>禽蛋产量（吨）</t>
  </si>
  <si>
    <t>牛</t>
  </si>
  <si>
    <t>马</t>
  </si>
  <si>
    <t>驴</t>
  </si>
  <si>
    <t>骡</t>
  </si>
  <si>
    <t>#能繁殖母猪</t>
  </si>
  <si>
    <t>猪肉</t>
  </si>
  <si>
    <t>牛肉</t>
  </si>
  <si>
    <t>羊肉</t>
  </si>
  <si>
    <t>禽肉</t>
  </si>
  <si>
    <t>13-10 各县（市、区）水产养殖情况（2019年）</t>
  </si>
  <si>
    <t>单位：面积：公顷；总产：吨</t>
  </si>
  <si>
    <t>水产养殖
面    积</t>
  </si>
  <si>
    <t>水产品
总产量</t>
  </si>
  <si>
    <t>海水养殖</t>
  </si>
  <si>
    <t>淡水养殖</t>
  </si>
  <si>
    <t>海水捕捞</t>
  </si>
  <si>
    <t>淡水捕捞</t>
  </si>
  <si>
    <t xml:space="preserve">  市  直</t>
  </si>
  <si>
    <t>注：此表数据来源于烟台市海洋发展和渔业局。</t>
  </si>
  <si>
    <t>13-11 各县（市、区）水产品产量分类（2019年）</t>
  </si>
  <si>
    <t>单位：吨　</t>
  </si>
  <si>
    <t>海水产品产量</t>
  </si>
  <si>
    <t>淡水产品产量</t>
  </si>
  <si>
    <t>鱼类</t>
  </si>
  <si>
    <t>虾蟹类</t>
  </si>
  <si>
    <t>贝类</t>
  </si>
  <si>
    <t>藻类</t>
  </si>
  <si>
    <t>头足类</t>
  </si>
  <si>
    <t>其它</t>
  </si>
  <si>
    <t>捕捞</t>
  </si>
  <si>
    <t>养殖</t>
  </si>
  <si>
    <t>13-12 各县（市、区）水利基本情况（2019年）</t>
  </si>
  <si>
    <t>单位：供水量：万立方米</t>
  </si>
  <si>
    <t>水库合计（座）</t>
  </si>
  <si>
    <t>大型水库（座）</t>
  </si>
  <si>
    <t>中型水库（座）</t>
  </si>
  <si>
    <t>小型水库（座）</t>
  </si>
  <si>
    <t>水库工程供水量</t>
  </si>
  <si>
    <t>机电井供水量</t>
  </si>
  <si>
    <t>注：此表数据来源于烟台市水利局。</t>
  </si>
  <si>
    <t>13-13 各县（市、区）农村现代化情况（2019年）</t>
  </si>
  <si>
    <t>当年机耕面积（公顷）</t>
  </si>
  <si>
    <t>机播面积（公顷）</t>
  </si>
  <si>
    <t>机收面积（公顷）</t>
  </si>
  <si>
    <t>农村用电量
（万千瓦小时）</t>
  </si>
  <si>
    <t>农用塑料薄膜使用量（吨）</t>
  </si>
  <si>
    <t>农用柴油量（吨）</t>
  </si>
  <si>
    <t>农药使用量（吨）</t>
  </si>
  <si>
    <t>化肥使用量（吨）</t>
  </si>
  <si>
    <t>实物量</t>
  </si>
  <si>
    <t>折纯量</t>
  </si>
  <si>
    <t>13-14 各县（市、区）农业机械化情况（2019年）</t>
  </si>
  <si>
    <t>13-14续表</t>
  </si>
  <si>
    <t>农业机械
总 动 力
（千瓦）</t>
  </si>
  <si>
    <t>柴油机</t>
  </si>
  <si>
    <t>电动机</t>
  </si>
  <si>
    <t>汽油机</t>
  </si>
  <si>
    <t>农用拖拉机</t>
  </si>
  <si>
    <t>大中型拖拉机</t>
  </si>
  <si>
    <t>小型拖拉机</t>
  </si>
  <si>
    <t>联合收获机</t>
  </si>
  <si>
    <t>千瓦</t>
  </si>
  <si>
    <t>混合台</t>
  </si>
  <si>
    <t>台</t>
  </si>
  <si>
    <t>注：此表数据来源于烟台市农业农村局。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</si>
</sst>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\(0.00\)"/>
    <numFmt numFmtId="177" formatCode="0_);[Red]\(0\)"/>
    <numFmt numFmtId="178" formatCode="0_ "/>
    <numFmt numFmtId="179" formatCode="0.00_);[Red]\(0.00\)"/>
    <numFmt numFmtId="180" formatCode="0.00_ "/>
    <numFmt numFmtId="181" formatCode="#0\ ;\-#0\ "/>
    <numFmt numFmtId="182" formatCode="0.0_);[Red]\(0.0\)"/>
  </numFmts>
  <fonts count="62">
    <font>
      <sz val="12"/>
      <name val="宋体"/>
      <charset val="134"/>
    </font>
    <font>
      <b/>
      <sz val="16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b/>
      <sz val="16"/>
      <color indexed="10"/>
      <name val="宋体"/>
      <charset val="134"/>
    </font>
    <font>
      <b/>
      <sz val="10.5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u/>
      <sz val="12"/>
      <color indexed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color rgb="FFFF0000"/>
      <name val="宋体"/>
      <charset val="134"/>
    </font>
    <font>
      <sz val="9"/>
      <name val="Times New Roman"/>
      <charset val="0"/>
    </font>
    <font>
      <sz val="9"/>
      <color rgb="FFFF0000"/>
      <name val="Times New Roman"/>
      <charset val="0"/>
    </font>
    <font>
      <sz val="10"/>
      <color indexed="18"/>
      <name val="宋体"/>
      <charset val="134"/>
    </font>
    <font>
      <sz val="10"/>
      <color rgb="FF000000"/>
      <name val="宋体"/>
      <charset val="134"/>
    </font>
    <font>
      <sz val="14"/>
      <name val="汉仪书宋一简"/>
      <charset val="134"/>
    </font>
    <font>
      <sz val="10"/>
      <name val="汉仪报宋简"/>
      <charset val="134"/>
    </font>
    <font>
      <sz val="10"/>
      <name val="Times New Roman"/>
      <charset val="0"/>
    </font>
    <font>
      <sz val="12"/>
      <name val="汉仪楷体简"/>
      <charset val="134"/>
    </font>
    <font>
      <sz val="12"/>
      <name val="Times New Roman"/>
      <charset val="0"/>
    </font>
    <font>
      <sz val="8"/>
      <name val="Times New Roman"/>
      <charset val="0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name val="宋体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5"/>
      </right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765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44" fontId="0" fillId="0" borderId="0" applyProtection="0"/>
    <xf numFmtId="0" fontId="0" fillId="0" borderId="0" applyProtection="0"/>
    <xf numFmtId="0" fontId="34" fillId="17" borderId="0" applyProtection="0"/>
    <xf numFmtId="0" fontId="31" fillId="10" borderId="44" applyNumberFormat="0" applyAlignment="0" applyProtection="0">
      <alignment vertical="center"/>
    </xf>
    <xf numFmtId="0" fontId="28" fillId="0" borderId="0" applyProtection="0">
      <alignment vertical="center"/>
    </xf>
    <xf numFmtId="0" fontId="28" fillId="25" borderId="0" applyProtection="0"/>
    <xf numFmtId="0" fontId="27" fillId="31" borderId="0" applyNumberFormat="0" applyBorder="0" applyAlignment="0" applyProtection="0">
      <alignment vertical="center"/>
    </xf>
    <xf numFmtId="0" fontId="3" fillId="0" borderId="0" applyProtection="0"/>
    <xf numFmtId="41" fontId="0" fillId="0" borderId="0" applyFont="0" applyFill="0" applyBorder="0" applyAlignment="0" applyProtection="0">
      <alignment vertical="center"/>
    </xf>
    <xf numFmtId="0" fontId="23" fillId="0" borderId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7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/>
    <xf numFmtId="0" fontId="34" fillId="34" borderId="0" applyProtection="0"/>
    <xf numFmtId="0" fontId="30" fillId="11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/>
    <xf numFmtId="0" fontId="34" fillId="35" borderId="0" applyProtection="0"/>
    <xf numFmtId="9" fontId="0" fillId="0" borderId="0" applyFont="0" applyFill="0" applyBorder="0" applyAlignment="0" applyProtection="0">
      <alignment vertical="center"/>
    </xf>
    <xf numFmtId="0" fontId="28" fillId="23" borderId="0" applyProtection="0"/>
    <xf numFmtId="0" fontId="47" fillId="0" borderId="0" applyNumberFormat="0" applyFill="0" applyBorder="0" applyAlignment="0" applyProtection="0">
      <alignment vertical="center"/>
    </xf>
    <xf numFmtId="0" fontId="28" fillId="22" borderId="0" applyProtection="0"/>
    <xf numFmtId="0" fontId="44" fillId="28" borderId="48" applyNumberFormat="0" applyFont="0" applyAlignment="0" applyProtection="0">
      <alignment vertical="center"/>
    </xf>
    <xf numFmtId="0" fontId="28" fillId="0" borderId="0" applyProtection="0">
      <alignment vertical="center"/>
    </xf>
    <xf numFmtId="0" fontId="34" fillId="21" borderId="0" applyProtection="0"/>
    <xf numFmtId="0" fontId="28" fillId="0" borderId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 applyProtection="0"/>
    <xf numFmtId="0" fontId="37" fillId="21" borderId="0" applyProtection="0"/>
    <xf numFmtId="0" fontId="36" fillId="0" borderId="0" applyNumberFormat="0" applyFill="0" applyBorder="0" applyAlignment="0" applyProtection="0">
      <alignment vertical="center"/>
    </xf>
    <xf numFmtId="0" fontId="28" fillId="0" borderId="0" applyProtection="0">
      <alignment vertical="center"/>
    </xf>
    <xf numFmtId="0" fontId="28" fillId="22" borderId="0" applyProtection="0"/>
    <xf numFmtId="0" fontId="34" fillId="21" borderId="0" applyProtection="0"/>
    <xf numFmtId="0" fontId="28" fillId="0" borderId="0" applyProtection="0">
      <alignment vertical="center"/>
    </xf>
    <xf numFmtId="0" fontId="37" fillId="21" borderId="0" applyProtection="0"/>
    <xf numFmtId="0" fontId="46" fillId="0" borderId="0" applyNumberFormat="0" applyFill="0" applyBorder="0" applyAlignment="0" applyProtection="0">
      <alignment vertical="center"/>
    </xf>
    <xf numFmtId="0" fontId="40" fillId="0" borderId="46" applyProtection="0"/>
    <xf numFmtId="0" fontId="3" fillId="0" borderId="0" applyProtection="0">
      <alignment vertical="center"/>
    </xf>
    <xf numFmtId="0" fontId="43" fillId="0" borderId="42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8" fillId="0" borderId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5" fillId="0" borderId="45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2" fillId="14" borderId="47" applyNumberFormat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0" borderId="0" applyProtection="0"/>
    <xf numFmtId="0" fontId="28" fillId="0" borderId="0" applyProtection="0">
      <alignment vertical="center"/>
    </xf>
    <xf numFmtId="0" fontId="33" fillId="14" borderId="44" applyNumberFormat="0" applyAlignment="0" applyProtection="0">
      <alignment vertical="center"/>
    </xf>
    <xf numFmtId="0" fontId="28" fillId="0" borderId="0" applyProtection="0">
      <alignment vertical="center"/>
    </xf>
    <xf numFmtId="0" fontId="28" fillId="22" borderId="0" applyProtection="0"/>
    <xf numFmtId="0" fontId="26" fillId="3" borderId="43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49" fillId="0" borderId="49" applyNumberFormat="0" applyFill="0" applyAlignment="0" applyProtection="0">
      <alignment vertical="center"/>
    </xf>
    <xf numFmtId="0" fontId="28" fillId="23" borderId="0" applyProtection="0"/>
    <xf numFmtId="0" fontId="0" fillId="0" borderId="0" applyProtection="0"/>
    <xf numFmtId="0" fontId="50" fillId="0" borderId="50" applyNumberFormat="0" applyFill="0" applyAlignment="0" applyProtection="0">
      <alignment vertical="center"/>
    </xf>
    <xf numFmtId="0" fontId="28" fillId="0" borderId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24" borderId="0" applyProtection="0"/>
    <xf numFmtId="0" fontId="32" fillId="12" borderId="0" applyNumberFormat="0" applyBorder="0" applyAlignment="0" applyProtection="0">
      <alignment vertical="center"/>
    </xf>
    <xf numFmtId="0" fontId="34" fillId="21" borderId="0" applyProtection="0"/>
    <xf numFmtId="0" fontId="27" fillId="15" borderId="0" applyNumberFormat="0" applyBorder="0" applyAlignment="0" applyProtection="0">
      <alignment vertical="center"/>
    </xf>
    <xf numFmtId="0" fontId="39" fillId="0" borderId="0" applyProtection="0"/>
    <xf numFmtId="0" fontId="30" fillId="29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2" borderId="0" applyProtection="0"/>
    <xf numFmtId="0" fontId="27" fillId="16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1" fillId="0" borderId="0" applyProtection="0"/>
    <xf numFmtId="0" fontId="30" fillId="30" borderId="0" applyNumberFormat="0" applyBorder="0" applyAlignment="0" applyProtection="0">
      <alignment vertical="center"/>
    </xf>
    <xf numFmtId="0" fontId="41" fillId="0" borderId="0" applyProtection="0"/>
    <xf numFmtId="0" fontId="27" fillId="19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34" borderId="0" applyProtection="0"/>
    <xf numFmtId="0" fontId="27" fillId="5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40" fillId="0" borderId="46" applyProtection="0"/>
    <xf numFmtId="0" fontId="3" fillId="0" borderId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8" fillId="24" borderId="0" applyProtection="0"/>
    <xf numFmtId="0" fontId="28" fillId="0" borderId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20" borderId="0" applyProtection="0"/>
    <xf numFmtId="0" fontId="28" fillId="25" borderId="0" applyProtection="0"/>
    <xf numFmtId="0" fontId="38" fillId="24" borderId="0" applyProtection="0"/>
    <xf numFmtId="0" fontId="37" fillId="21" borderId="0" applyProtection="0"/>
    <xf numFmtId="0" fontId="3" fillId="0" borderId="0" applyProtection="0">
      <alignment vertical="center"/>
    </xf>
    <xf numFmtId="0" fontId="28" fillId="20" borderId="0" applyProtection="0"/>
    <xf numFmtId="0" fontId="28" fillId="25" borderId="0" applyProtection="0"/>
    <xf numFmtId="0" fontId="37" fillId="21" borderId="0" applyProtection="0"/>
    <xf numFmtId="0" fontId="28" fillId="2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5" borderId="0" applyProtection="0"/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5" borderId="0" applyProtection="0"/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5" borderId="0" applyProtection="0"/>
    <xf numFmtId="0" fontId="37" fillId="21" borderId="0" applyProtection="0"/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25" borderId="0" applyProtection="0"/>
    <xf numFmtId="0" fontId="38" fillId="24" borderId="0" applyProtection="0"/>
    <xf numFmtId="0" fontId="37" fillId="21" borderId="0" applyProtection="0"/>
    <xf numFmtId="0" fontId="28" fillId="20" borderId="0" applyProtection="0"/>
    <xf numFmtId="0" fontId="37" fillId="21" borderId="0" applyProtection="0"/>
    <xf numFmtId="0" fontId="28" fillId="20" borderId="0" applyProtection="0"/>
    <xf numFmtId="0" fontId="28" fillId="20" borderId="0" applyProtection="0"/>
    <xf numFmtId="0" fontId="28" fillId="2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4" borderId="0" applyProtection="0"/>
    <xf numFmtId="0" fontId="28" fillId="24" borderId="0" applyProtection="0"/>
    <xf numFmtId="0" fontId="28" fillId="24" borderId="0" applyProtection="0"/>
    <xf numFmtId="0" fontId="34" fillId="44" borderId="0" applyProtection="0"/>
    <xf numFmtId="0" fontId="28" fillId="24" borderId="0" applyProtection="0"/>
    <xf numFmtId="0" fontId="34" fillId="44" borderId="0" applyProtection="0"/>
    <xf numFmtId="0" fontId="28" fillId="24" borderId="0" applyProtection="0"/>
    <xf numFmtId="0" fontId="34" fillId="44" borderId="0" applyProtection="0"/>
    <xf numFmtId="0" fontId="28" fillId="24" borderId="0" applyProtection="0"/>
    <xf numFmtId="0" fontId="34" fillId="44" borderId="0" applyProtection="0"/>
    <xf numFmtId="0" fontId="28" fillId="22" borderId="0" applyProtection="0"/>
    <xf numFmtId="0" fontId="28" fillId="22" borderId="0" applyProtection="0"/>
    <xf numFmtId="0" fontId="28" fillId="22" borderId="0" applyProtection="0"/>
    <xf numFmtId="0" fontId="3" fillId="0" borderId="0" applyProtection="0"/>
    <xf numFmtId="0" fontId="37" fillId="21" borderId="0" applyProtection="0"/>
    <xf numFmtId="0" fontId="28" fillId="22" borderId="0" applyProtection="0"/>
    <xf numFmtId="0" fontId="0" fillId="0" borderId="0" applyProtection="0"/>
    <xf numFmtId="0" fontId="37" fillId="21" borderId="0" applyProtection="0"/>
    <xf numFmtId="0" fontId="28" fillId="22" borderId="0" applyProtection="0"/>
    <xf numFmtId="0" fontId="34" fillId="21" borderId="0" applyProtection="0"/>
    <xf numFmtId="0" fontId="0" fillId="0" borderId="0" applyProtection="0"/>
    <xf numFmtId="0" fontId="37" fillId="21" borderId="0" applyProtection="0"/>
    <xf numFmtId="0" fontId="28" fillId="0" borderId="0" applyProtection="0">
      <alignment vertical="center"/>
    </xf>
    <xf numFmtId="0" fontId="28" fillId="22" borderId="0" applyProtection="0"/>
    <xf numFmtId="0" fontId="0" fillId="49" borderId="52" applyProtection="0"/>
    <xf numFmtId="0" fontId="28" fillId="0" borderId="0" applyProtection="0">
      <alignment vertical="center"/>
    </xf>
    <xf numFmtId="0" fontId="34" fillId="21" borderId="0" applyProtection="0"/>
    <xf numFmtId="0" fontId="28" fillId="45" borderId="0" applyProtection="0"/>
    <xf numFmtId="0" fontId="3" fillId="0" borderId="0" applyProtection="0">
      <alignment vertical="center"/>
    </xf>
    <xf numFmtId="0" fontId="28" fillId="45" borderId="0" applyProtection="0"/>
    <xf numFmtId="0" fontId="3" fillId="0" borderId="0" applyProtection="0">
      <alignment vertical="center"/>
    </xf>
    <xf numFmtId="0" fontId="28" fillId="45" borderId="0" applyProtection="0"/>
    <xf numFmtId="0" fontId="3" fillId="0" borderId="0" applyProtection="0">
      <alignment vertical="center"/>
    </xf>
    <xf numFmtId="0" fontId="28" fillId="45" borderId="0" applyProtection="0"/>
    <xf numFmtId="0" fontId="52" fillId="20" borderId="0" applyProtection="0"/>
    <xf numFmtId="0" fontId="28" fillId="45" borderId="0" applyProtection="0"/>
    <xf numFmtId="0" fontId="34" fillId="50" borderId="0" applyProtection="0"/>
    <xf numFmtId="0" fontId="28" fillId="45" borderId="0" applyProtection="0"/>
    <xf numFmtId="0" fontId="34" fillId="50" borderId="0" applyProtection="0"/>
    <xf numFmtId="0" fontId="28" fillId="45" borderId="0" applyProtection="0"/>
    <xf numFmtId="0" fontId="28" fillId="0" borderId="0" applyProtection="0">
      <alignment vertical="center"/>
    </xf>
    <xf numFmtId="0" fontId="34" fillId="50" borderId="0" applyProtection="0"/>
    <xf numFmtId="0" fontId="28" fillId="45" borderId="0" applyProtection="0"/>
    <xf numFmtId="0" fontId="28" fillId="0" borderId="0" applyProtection="0">
      <alignment vertical="center"/>
    </xf>
    <xf numFmtId="0" fontId="34" fillId="50" borderId="0" applyProtection="0"/>
    <xf numFmtId="0" fontId="28" fillId="47" borderId="0" applyProtection="0"/>
    <xf numFmtId="0" fontId="3" fillId="0" borderId="0" applyProtection="0">
      <alignment vertical="center"/>
    </xf>
    <xf numFmtId="0" fontId="28" fillId="47" borderId="0" applyProtection="0"/>
    <xf numFmtId="0" fontId="28" fillId="22" borderId="0" applyProtection="0"/>
    <xf numFmtId="0" fontId="3" fillId="0" borderId="0" applyProtection="0">
      <alignment vertical="center"/>
    </xf>
    <xf numFmtId="0" fontId="28" fillId="47" borderId="0" applyProtection="0"/>
    <xf numFmtId="0" fontId="3" fillId="0" borderId="0" applyProtection="0">
      <alignment vertical="center"/>
    </xf>
    <xf numFmtId="0" fontId="28" fillId="47" borderId="0" applyProtection="0"/>
    <xf numFmtId="0" fontId="28" fillId="46" borderId="0" applyProtection="0"/>
    <xf numFmtId="0" fontId="28" fillId="47" borderId="0" applyProtection="0"/>
    <xf numFmtId="0" fontId="34" fillId="48" borderId="0" applyProtection="0"/>
    <xf numFmtId="0" fontId="28" fillId="47" borderId="0" applyProtection="0"/>
    <xf numFmtId="0" fontId="28" fillId="23" borderId="0" applyProtection="0"/>
    <xf numFmtId="0" fontId="34" fillId="48" borderId="0" applyProtection="0"/>
    <xf numFmtId="0" fontId="28" fillId="47" borderId="0" applyProtection="0"/>
    <xf numFmtId="0" fontId="28" fillId="46" borderId="0" applyProtection="0"/>
    <xf numFmtId="0" fontId="28" fillId="0" borderId="0" applyProtection="0">
      <alignment vertical="center"/>
    </xf>
    <xf numFmtId="0" fontId="34" fillId="48" borderId="0" applyProtection="0"/>
    <xf numFmtId="0" fontId="28" fillId="47" borderId="0" applyProtection="0"/>
    <xf numFmtId="0" fontId="28" fillId="0" borderId="0" applyProtection="0">
      <alignment vertical="center"/>
    </xf>
    <xf numFmtId="0" fontId="34" fillId="48" borderId="0" applyProtection="0"/>
    <xf numFmtId="0" fontId="28" fillId="0" borderId="0" applyProtection="0">
      <alignment vertical="center"/>
    </xf>
    <xf numFmtId="0" fontId="28" fillId="46" borderId="0" applyProtection="0"/>
    <xf numFmtId="0" fontId="28" fillId="46" borderId="0" applyProtection="0"/>
    <xf numFmtId="0" fontId="28" fillId="0" borderId="0" applyProtection="0">
      <alignment vertical="center"/>
    </xf>
    <xf numFmtId="0" fontId="28" fillId="46" borderId="0" applyProtection="0"/>
    <xf numFmtId="0" fontId="28" fillId="0" borderId="0" applyProtection="0">
      <alignment vertical="center"/>
    </xf>
    <xf numFmtId="0" fontId="28" fillId="46" borderId="0" applyProtection="0"/>
    <xf numFmtId="0" fontId="28" fillId="0" borderId="0" applyProtection="0">
      <alignment vertical="center"/>
    </xf>
    <xf numFmtId="0" fontId="28" fillId="46" borderId="0" applyProtection="0"/>
    <xf numFmtId="0" fontId="28" fillId="0" borderId="0" applyProtection="0">
      <alignment vertical="center"/>
    </xf>
    <xf numFmtId="0" fontId="28" fillId="46" borderId="0" applyProtection="0"/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46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46" borderId="0" applyProtection="0"/>
    <xf numFmtId="0" fontId="28" fillId="0" borderId="0" applyProtection="0">
      <alignment vertical="center"/>
    </xf>
    <xf numFmtId="0" fontId="28" fillId="21" borderId="0" applyProtection="0"/>
    <xf numFmtId="0" fontId="0" fillId="0" borderId="0" applyProtection="0"/>
    <xf numFmtId="0" fontId="28" fillId="21" borderId="0" applyProtection="0"/>
    <xf numFmtId="0" fontId="28" fillId="21" borderId="0" applyProtection="0"/>
    <xf numFmtId="0" fontId="28" fillId="21" borderId="0" applyProtection="0"/>
    <xf numFmtId="0" fontId="28" fillId="21" borderId="0" applyProtection="0"/>
    <xf numFmtId="0" fontId="28" fillId="21" borderId="0" applyProtection="0"/>
    <xf numFmtId="0" fontId="28" fillId="21" borderId="0" applyProtection="0"/>
    <xf numFmtId="0" fontId="28" fillId="0" borderId="0" applyProtection="0">
      <alignment vertical="center"/>
    </xf>
    <xf numFmtId="0" fontId="28" fillId="21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50" borderId="0" applyProtection="0"/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50" borderId="0" applyProtection="0"/>
    <xf numFmtId="0" fontId="28" fillId="0" borderId="0" applyProtection="0">
      <alignment vertical="center"/>
    </xf>
    <xf numFmtId="0" fontId="28" fillId="5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50" borderId="0" applyProtection="0"/>
    <xf numFmtId="0" fontId="28" fillId="50" borderId="0" applyProtection="0"/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50" borderId="0" applyProtection="0"/>
    <xf numFmtId="0" fontId="28" fillId="50" borderId="0" applyProtection="0"/>
    <xf numFmtId="0" fontId="28" fillId="0" borderId="0" applyProtection="0">
      <alignment vertical="center"/>
    </xf>
    <xf numFmtId="0" fontId="28" fillId="5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22" borderId="0" applyProtection="0"/>
    <xf numFmtId="0" fontId="39" fillId="0" borderId="0" applyProtection="0"/>
    <xf numFmtId="0" fontId="28" fillId="0" borderId="0" applyProtection="0">
      <alignment vertical="center"/>
    </xf>
    <xf numFmtId="0" fontId="28" fillId="22" borderId="0" applyProtection="0"/>
    <xf numFmtId="0" fontId="28" fillId="22" borderId="0" applyProtection="0"/>
    <xf numFmtId="0" fontId="28" fillId="22" borderId="0" applyProtection="0"/>
    <xf numFmtId="0" fontId="28" fillId="0" borderId="0" applyProtection="0">
      <alignment vertical="center"/>
    </xf>
    <xf numFmtId="0" fontId="28" fillId="22" borderId="0" applyProtection="0"/>
    <xf numFmtId="0" fontId="28" fillId="0" borderId="0" applyProtection="0">
      <alignment vertical="center"/>
    </xf>
    <xf numFmtId="0" fontId="28" fillId="46" borderId="0" applyProtection="0"/>
    <xf numFmtId="0" fontId="28" fillId="46" borderId="0" applyProtection="0"/>
    <xf numFmtId="0" fontId="28" fillId="46" borderId="0" applyProtection="0"/>
    <xf numFmtId="0" fontId="34" fillId="35" borderId="0" applyProtection="0"/>
    <xf numFmtId="0" fontId="28" fillId="46" borderId="0" applyProtection="0"/>
    <xf numFmtId="0" fontId="34" fillId="34" borderId="0" applyProtection="0"/>
    <xf numFmtId="0" fontId="28" fillId="0" borderId="0" applyProtection="0">
      <alignment vertical="center"/>
    </xf>
    <xf numFmtId="0" fontId="28" fillId="46" borderId="0" applyProtection="0"/>
    <xf numFmtId="0" fontId="3" fillId="0" borderId="0" applyProtection="0"/>
    <xf numFmtId="0" fontId="28" fillId="46" borderId="0" applyProtection="0"/>
    <xf numFmtId="0" fontId="28" fillId="23" borderId="0" applyProtection="0"/>
    <xf numFmtId="0" fontId="28" fillId="23" borderId="0" applyProtection="0"/>
    <xf numFmtId="0" fontId="28" fillId="23" borderId="0" applyProtection="0"/>
    <xf numFmtId="0" fontId="28" fillId="23" borderId="0" applyProtection="0"/>
    <xf numFmtId="0" fontId="28" fillId="23" borderId="0" applyProtection="0"/>
    <xf numFmtId="0" fontId="34" fillId="44" borderId="0" applyProtection="0"/>
    <xf numFmtId="0" fontId="34" fillId="44" borderId="0" applyProtection="0"/>
    <xf numFmtId="0" fontId="34" fillId="44" borderId="0" applyProtection="0"/>
    <xf numFmtId="0" fontId="34" fillId="44" borderId="0" applyProtection="0"/>
    <xf numFmtId="0" fontId="28" fillId="0" borderId="0" applyProtection="0">
      <alignment vertical="center"/>
    </xf>
    <xf numFmtId="0" fontId="34" fillId="21" borderId="0" applyProtection="0"/>
    <xf numFmtId="0" fontId="34" fillId="21" borderId="0" applyProtection="0"/>
    <xf numFmtId="0" fontId="37" fillId="21" borderId="0" applyProtection="0"/>
    <xf numFmtId="0" fontId="34" fillId="21" borderId="0" applyProtection="0"/>
    <xf numFmtId="0" fontId="28" fillId="0" borderId="0" applyProtection="0">
      <alignment vertical="center"/>
    </xf>
    <xf numFmtId="0" fontId="34" fillId="50" borderId="0" applyProtection="0"/>
    <xf numFmtId="0" fontId="34" fillId="50" borderId="0" applyProtection="0"/>
    <xf numFmtId="0" fontId="34" fillId="50" borderId="0" applyProtection="0"/>
    <xf numFmtId="0" fontId="34" fillId="50" borderId="0" applyProtection="0"/>
    <xf numFmtId="0" fontId="34" fillId="48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48" borderId="0" applyProtection="0"/>
    <xf numFmtId="0" fontId="34" fillId="48" borderId="0" applyProtection="0"/>
    <xf numFmtId="0" fontId="34" fillId="48" borderId="0" applyProtection="0"/>
    <xf numFmtId="0" fontId="38" fillId="24" borderId="0" applyProtection="0"/>
    <xf numFmtId="0" fontId="3" fillId="0" borderId="0" applyProtection="0">
      <alignment vertical="center"/>
    </xf>
    <xf numFmtId="0" fontId="34" fillId="35" borderId="0" applyProtection="0"/>
    <xf numFmtId="0" fontId="34" fillId="35" borderId="0" applyProtection="0"/>
    <xf numFmtId="0" fontId="34" fillId="35" borderId="0" applyProtection="0"/>
    <xf numFmtId="0" fontId="34" fillId="3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4" fillId="35" borderId="0" applyProtection="0"/>
    <xf numFmtId="0" fontId="34" fillId="35" borderId="0" applyProtection="0"/>
    <xf numFmtId="0" fontId="34" fillId="34" borderId="0" applyProtection="0"/>
    <xf numFmtId="0" fontId="34" fillId="34" borderId="0" applyProtection="0"/>
    <xf numFmtId="0" fontId="3" fillId="0" borderId="0" applyProtection="0">
      <alignment vertical="center"/>
    </xf>
    <xf numFmtId="0" fontId="34" fillId="34" borderId="0" applyProtection="0"/>
    <xf numFmtId="0" fontId="34" fillId="34" borderId="0" applyProtection="0"/>
    <xf numFmtId="0" fontId="34" fillId="34" borderId="0" applyProtection="0"/>
    <xf numFmtId="0" fontId="40" fillId="0" borderId="46" applyProtection="0"/>
    <xf numFmtId="0" fontId="41" fillId="0" borderId="0" applyProtection="0"/>
    <xf numFmtId="0" fontId="40" fillId="0" borderId="46" applyProtection="0"/>
    <xf numFmtId="0" fontId="41" fillId="0" borderId="0" applyProtection="0"/>
    <xf numFmtId="0" fontId="40" fillId="0" borderId="46" applyProtection="0"/>
    <xf numFmtId="0" fontId="0" fillId="0" borderId="0" applyProtection="0"/>
    <xf numFmtId="0" fontId="40" fillId="0" borderId="46" applyProtection="0"/>
    <xf numFmtId="0" fontId="54" fillId="0" borderId="54" applyProtection="0"/>
    <xf numFmtId="0" fontId="0" fillId="0" borderId="0" applyProtection="0"/>
    <xf numFmtId="0" fontId="40" fillId="0" borderId="46" applyProtection="0"/>
    <xf numFmtId="0" fontId="3" fillId="0" borderId="0" applyProtection="0">
      <alignment vertical="center"/>
    </xf>
    <xf numFmtId="0" fontId="41" fillId="0" borderId="0" applyProtection="0"/>
    <xf numFmtId="0" fontId="40" fillId="0" borderId="46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21" borderId="0" applyProtection="0"/>
    <xf numFmtId="0" fontId="3" fillId="0" borderId="0" applyProtection="0">
      <alignment vertical="center"/>
    </xf>
    <xf numFmtId="0" fontId="41" fillId="0" borderId="0" applyProtection="0"/>
    <xf numFmtId="0" fontId="53" fillId="0" borderId="53" applyProtection="0"/>
    <xf numFmtId="0" fontId="53" fillId="0" borderId="53" applyProtection="0"/>
    <xf numFmtId="0" fontId="53" fillId="0" borderId="53" applyProtection="0"/>
    <xf numFmtId="0" fontId="0" fillId="0" borderId="0" applyProtection="0"/>
    <xf numFmtId="0" fontId="53" fillId="0" borderId="53" applyProtection="0"/>
    <xf numFmtId="0" fontId="0" fillId="0" borderId="0" applyProtection="0"/>
    <xf numFmtId="0" fontId="53" fillId="0" borderId="53" applyProtection="0"/>
    <xf numFmtId="0" fontId="3" fillId="0" borderId="0" applyProtection="0">
      <alignment vertical="center"/>
    </xf>
    <xf numFmtId="0" fontId="53" fillId="0" borderId="53" applyProtection="0"/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3" fillId="0" borderId="53" applyProtection="0"/>
    <xf numFmtId="0" fontId="3" fillId="0" borderId="0" applyProtection="0">
      <alignment vertical="center"/>
    </xf>
    <xf numFmtId="0" fontId="53" fillId="0" borderId="53" applyProtection="0"/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39" fillId="0" borderId="55" applyProtection="0"/>
    <xf numFmtId="0" fontId="3" fillId="0" borderId="0" applyProtection="0">
      <alignment vertical="center"/>
    </xf>
    <xf numFmtId="0" fontId="38" fillId="24" borderId="0" applyProtection="0"/>
    <xf numFmtId="0" fontId="39" fillId="0" borderId="55" applyProtection="0"/>
    <xf numFmtId="0" fontId="3" fillId="0" borderId="0" applyProtection="0">
      <alignment vertical="center"/>
    </xf>
    <xf numFmtId="0" fontId="39" fillId="0" borderId="55" applyProtection="0"/>
    <xf numFmtId="0" fontId="3" fillId="0" borderId="0" applyProtection="0">
      <alignment vertical="center"/>
    </xf>
    <xf numFmtId="0" fontId="39" fillId="0" borderId="55" applyProtection="0"/>
    <xf numFmtId="0" fontId="3" fillId="0" borderId="0" applyProtection="0">
      <alignment vertical="center"/>
    </xf>
    <xf numFmtId="0" fontId="39" fillId="0" borderId="55" applyProtection="0"/>
    <xf numFmtId="0" fontId="3" fillId="0" borderId="0" applyProtection="0">
      <alignment vertical="center"/>
    </xf>
    <xf numFmtId="0" fontId="39" fillId="0" borderId="55" applyProtection="0"/>
    <xf numFmtId="0" fontId="39" fillId="0" borderId="55" applyProtection="0"/>
    <xf numFmtId="0" fontId="39" fillId="0" borderId="55" applyProtection="0"/>
    <xf numFmtId="43" fontId="0" fillId="0" borderId="0" applyProtection="0"/>
    <xf numFmtId="0" fontId="39" fillId="0" borderId="0" applyProtection="0"/>
    <xf numFmtId="43" fontId="0" fillId="0" borderId="0" applyProtection="0"/>
    <xf numFmtId="0" fontId="39" fillId="0" borderId="0" applyProtection="0"/>
    <xf numFmtId="43" fontId="0" fillId="0" borderId="0" applyProtection="0"/>
    <xf numFmtId="0" fontId="39" fillId="0" borderId="0" applyProtection="0"/>
    <xf numFmtId="43" fontId="0" fillId="0" borderId="0" applyProtection="0"/>
    <xf numFmtId="0" fontId="39" fillId="0" borderId="0" applyProtection="0"/>
    <xf numFmtId="0" fontId="39" fillId="0" borderId="0" applyProtection="0"/>
    <xf numFmtId="0" fontId="51" fillId="43" borderId="51" applyProtection="0"/>
    <xf numFmtId="0" fontId="3" fillId="0" borderId="0" applyProtection="0"/>
    <xf numFmtId="0" fontId="39" fillId="0" borderId="0" applyProtection="0"/>
    <xf numFmtId="0" fontId="55" fillId="0" borderId="0" applyProtection="0"/>
    <xf numFmtId="0" fontId="28" fillId="0" borderId="0" applyProtection="0">
      <alignment vertical="center"/>
    </xf>
    <xf numFmtId="0" fontId="55" fillId="0" borderId="0" applyProtection="0"/>
    <xf numFmtId="0" fontId="37" fillId="21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2" borderId="0" applyProtection="0"/>
    <xf numFmtId="0" fontId="3" fillId="0" borderId="0" applyProtection="0">
      <alignment vertical="center"/>
    </xf>
    <xf numFmtId="0" fontId="55" fillId="0" borderId="0" applyProtection="0"/>
    <xf numFmtId="0" fontId="55" fillId="0" borderId="0" applyProtection="0"/>
    <xf numFmtId="0" fontId="28" fillId="0" borderId="0" applyProtection="0">
      <alignment vertical="center"/>
    </xf>
    <xf numFmtId="0" fontId="55" fillId="0" borderId="0" applyProtection="0"/>
    <xf numFmtId="0" fontId="55" fillId="0" borderId="0" applyProtection="0"/>
    <xf numFmtId="0" fontId="34" fillId="51" borderId="0" applyProtection="0"/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55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55" fillId="0" borderId="0" applyProtection="0"/>
    <xf numFmtId="0" fontId="28" fillId="0" borderId="0" applyProtection="0">
      <alignment vertical="center"/>
    </xf>
    <xf numFmtId="0" fontId="56" fillId="0" borderId="0" applyProtection="0"/>
    <xf numFmtId="0" fontId="52" fillId="20" borderId="0" applyProtection="0"/>
    <xf numFmtId="0" fontId="56" fillId="0" borderId="0" applyProtection="0"/>
    <xf numFmtId="0" fontId="52" fillId="2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2" fillId="20" borderId="0" applyProtection="0"/>
    <xf numFmtId="0" fontId="52" fillId="20" borderId="0" applyProtection="0"/>
    <xf numFmtId="0" fontId="52" fillId="20" borderId="0" applyProtection="0"/>
    <xf numFmtId="0" fontId="52" fillId="20" borderId="0" applyProtection="0"/>
    <xf numFmtId="0" fontId="52" fillId="20" borderId="0" applyProtection="0"/>
    <xf numFmtId="0" fontId="37" fillId="21" borderId="0" applyProtection="0"/>
    <xf numFmtId="0" fontId="37" fillId="21" borderId="0" applyProtection="0"/>
    <xf numFmtId="0" fontId="0" fillId="0" borderId="0" applyProtection="0"/>
    <xf numFmtId="0" fontId="28" fillId="0" borderId="0" applyProtection="0">
      <alignment vertical="center"/>
    </xf>
    <xf numFmtId="0" fontId="37" fillId="21" borderId="0" applyProtection="0"/>
    <xf numFmtId="0" fontId="28" fillId="0" borderId="0" applyProtection="0">
      <alignment vertical="center"/>
    </xf>
    <xf numFmtId="0" fontId="37" fillId="21" borderId="0" applyProtection="0"/>
    <xf numFmtId="0" fontId="37" fillId="21" borderId="0" applyProtection="0"/>
    <xf numFmtId="0" fontId="37" fillId="21" borderId="0" applyProtection="0"/>
    <xf numFmtId="0" fontId="41" fillId="0" borderId="0" applyProtection="0"/>
    <xf numFmtId="0" fontId="37" fillId="21" borderId="0" applyProtection="0"/>
    <xf numFmtId="0" fontId="41" fillId="0" borderId="0" applyProtection="0"/>
    <xf numFmtId="0" fontId="28" fillId="0" borderId="0" applyProtection="0">
      <alignment vertical="center"/>
    </xf>
    <xf numFmtId="0" fontId="37" fillId="21" borderId="0" applyProtection="0"/>
    <xf numFmtId="0" fontId="38" fillId="24" borderId="0" applyProtection="0"/>
    <xf numFmtId="0" fontId="37" fillId="21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21" borderId="0" applyProtection="0"/>
    <xf numFmtId="0" fontId="37" fillId="21" borderId="0" applyProtection="0"/>
    <xf numFmtId="0" fontId="37" fillId="21" borderId="0" applyProtection="0"/>
    <xf numFmtId="0" fontId="37" fillId="21" borderId="0" applyProtection="0"/>
    <xf numFmtId="0" fontId="37" fillId="21" borderId="0" applyProtection="0"/>
    <xf numFmtId="0" fontId="37" fillId="21" borderId="0" applyProtection="0"/>
    <xf numFmtId="0" fontId="37" fillId="21" borderId="0" applyProtection="0"/>
    <xf numFmtId="0" fontId="38" fillId="24" borderId="0" applyProtection="0"/>
    <xf numFmtId="0" fontId="37" fillId="21" borderId="0" applyProtection="0"/>
    <xf numFmtId="0" fontId="38" fillId="24" borderId="0" applyProtection="0"/>
    <xf numFmtId="0" fontId="37" fillId="21" borderId="0" applyProtection="0"/>
    <xf numFmtId="0" fontId="38" fillId="24" borderId="0" applyProtection="0"/>
    <xf numFmtId="0" fontId="37" fillId="21" borderId="0" applyProtection="0"/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2" borderId="0" applyProtection="0"/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34" fillId="52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1" borderId="0" applyProtection="0"/>
    <xf numFmtId="0" fontId="0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3" fillId="0" borderId="0" applyProtection="0"/>
    <xf numFmtId="0" fontId="0" fillId="0" borderId="0" applyProtection="0"/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0" fillId="0" borderId="0" applyProtection="0">
      <alignment vertical="center"/>
    </xf>
    <xf numFmtId="0" fontId="34" fillId="51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49" borderId="52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5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5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34" fillId="51" borderId="0" applyProtection="0"/>
    <xf numFmtId="0" fontId="3" fillId="0" borderId="0" applyProtection="0"/>
    <xf numFmtId="0" fontId="34" fillId="51" borderId="0" applyProtection="0"/>
    <xf numFmtId="0" fontId="41" fillId="0" borderId="0" applyProtection="0"/>
    <xf numFmtId="0" fontId="38" fillId="24" borderId="0" applyProtection="0"/>
    <xf numFmtId="0" fontId="41" fillId="0" borderId="0" applyProtection="0"/>
    <xf numFmtId="0" fontId="38" fillId="24" borderId="0" applyProtection="0"/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4" fillId="52" borderId="0" applyProtection="0"/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2" borderId="0" applyProtection="0"/>
    <xf numFmtId="0" fontId="28" fillId="0" borderId="0" applyProtection="0">
      <alignment vertical="center"/>
    </xf>
    <xf numFmtId="0" fontId="34" fillId="17" borderId="0" applyProtection="0"/>
    <xf numFmtId="0" fontId="41" fillId="0" borderId="0" applyProtection="0"/>
    <xf numFmtId="0" fontId="0" fillId="0" borderId="0" applyProtection="0"/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>
      <alignment vertical="center"/>
    </xf>
    <xf numFmtId="0" fontId="0" fillId="0" borderId="0" applyProtection="0"/>
    <xf numFmtId="0" fontId="0" fillId="0" borderId="0" applyProtection="0"/>
    <xf numFmtId="0" fontId="0" fillId="0" borderId="0" applyProtection="0"/>
    <xf numFmtId="0" fontId="0" fillId="0" borderId="0" applyProtection="0"/>
    <xf numFmtId="0" fontId="3" fillId="0" borderId="0" applyProtection="0">
      <alignment vertical="center"/>
    </xf>
    <xf numFmtId="0" fontId="3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>
      <alignment vertical="center"/>
    </xf>
    <xf numFmtId="0" fontId="3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0" fillId="0" borderId="0" applyProtection="0">
      <alignment vertical="center"/>
    </xf>
    <xf numFmtId="0" fontId="3" fillId="0" borderId="0" applyProtection="0"/>
    <xf numFmtId="0" fontId="3" fillId="0" borderId="0" applyProtection="0"/>
    <xf numFmtId="0" fontId="0" fillId="0" borderId="0" applyProtection="0"/>
    <xf numFmtId="0" fontId="0" fillId="0" borderId="0" applyProtection="0"/>
    <xf numFmtId="0" fontId="0" fillId="0" borderId="0" applyProtection="0">
      <alignment vertical="center"/>
    </xf>
    <xf numFmtId="0" fontId="0" fillId="0" borderId="0" applyProtection="0">
      <alignment vertical="center"/>
    </xf>
    <xf numFmtId="0" fontId="58" fillId="47" borderId="56" applyProtection="0"/>
    <xf numFmtId="0" fontId="0" fillId="0" borderId="0" applyProtection="0">
      <alignment vertical="center"/>
    </xf>
    <xf numFmtId="0" fontId="58" fillId="47" borderId="56" applyProtection="0"/>
    <xf numFmtId="0" fontId="0" fillId="0" borderId="0" applyProtection="0">
      <alignment vertical="center"/>
    </xf>
    <xf numFmtId="0" fontId="58" fillId="47" borderId="56" applyProtection="0"/>
    <xf numFmtId="0" fontId="0" fillId="0" borderId="0" applyProtection="0">
      <alignment vertical="center"/>
    </xf>
    <xf numFmtId="0" fontId="58" fillId="47" borderId="56" applyProtection="0"/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5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5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7" fillId="5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1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3" fillId="0" borderId="0" applyProtection="0"/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43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3" fillId="0" borderId="0" applyProtection="0"/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49" borderId="52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2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2" borderId="0" applyProtection="0"/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9" fillId="53" borderId="57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3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3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3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4" fillId="55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0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51" fillId="43" borderId="51" applyProtection="0"/>
    <xf numFmtId="0" fontId="28" fillId="0" borderId="0" applyProtection="0">
      <alignment vertical="center"/>
    </xf>
    <xf numFmtId="0" fontId="51" fillId="43" borderId="51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38" fillId="24" borderId="0" applyProtection="0"/>
    <xf numFmtId="0" fontId="54" fillId="0" borderId="54" applyProtection="0"/>
    <xf numFmtId="0" fontId="54" fillId="0" borderId="54" applyProtection="0"/>
    <xf numFmtId="0" fontId="54" fillId="0" borderId="54" applyProtection="0"/>
    <xf numFmtId="0" fontId="54" fillId="0" borderId="54" applyProtection="0"/>
    <xf numFmtId="0" fontId="54" fillId="0" borderId="54" applyProtection="0"/>
    <xf numFmtId="0" fontId="54" fillId="0" borderId="54" applyProtection="0"/>
    <xf numFmtId="0" fontId="54" fillId="0" borderId="54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7" fillId="53" borderId="56" applyProtection="0"/>
    <xf numFmtId="0" fontId="51" fillId="43" borderId="51" applyProtection="0"/>
    <xf numFmtId="0" fontId="51" fillId="43" borderId="51" applyProtection="0"/>
    <xf numFmtId="0" fontId="51" fillId="43" borderId="51" applyProtection="0"/>
    <xf numFmtId="0" fontId="51" fillId="43" borderId="51" applyProtection="0"/>
    <xf numFmtId="0" fontId="51" fillId="43" borderId="51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56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0" fillId="0" borderId="0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0" fontId="61" fillId="0" borderId="58" applyProtection="0"/>
    <xf numFmtId="43" fontId="0" fillId="0" borderId="0" applyProtection="0"/>
    <xf numFmtId="0" fontId="34" fillId="52" borderId="0" applyProtection="0"/>
    <xf numFmtId="0" fontId="34" fillId="17" borderId="0" applyProtection="0"/>
    <xf numFmtId="0" fontId="34" fillId="17" borderId="0" applyProtection="0"/>
    <xf numFmtId="0" fontId="34" fillId="17" borderId="0" applyProtection="0"/>
    <xf numFmtId="0" fontId="34" fillId="17" borderId="0" applyProtection="0"/>
    <xf numFmtId="0" fontId="34" fillId="17" borderId="0" applyProtection="0"/>
    <xf numFmtId="0" fontId="34" fillId="17" borderId="0" applyProtection="0"/>
    <xf numFmtId="0" fontId="34" fillId="51" borderId="0" applyProtection="0"/>
    <xf numFmtId="0" fontId="34" fillId="51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48" borderId="0" applyProtection="0"/>
    <xf numFmtId="0" fontId="34" fillId="35" borderId="0" applyProtection="0"/>
    <xf numFmtId="0" fontId="34" fillId="35" borderId="0" applyProtection="0"/>
    <xf numFmtId="0" fontId="34" fillId="35" borderId="0" applyProtection="0"/>
    <xf numFmtId="0" fontId="34" fillId="35" borderId="0" applyProtection="0"/>
    <xf numFmtId="0" fontId="34" fillId="35" borderId="0" applyProtection="0"/>
    <xf numFmtId="0" fontId="34" fillId="55" borderId="0" applyProtection="0"/>
    <xf numFmtId="0" fontId="34" fillId="55" borderId="0" applyProtection="0"/>
    <xf numFmtId="0" fontId="34" fillId="55" borderId="0" applyProtection="0"/>
    <xf numFmtId="0" fontId="34" fillId="55" borderId="0" applyProtection="0"/>
    <xf numFmtId="0" fontId="34" fillId="55" borderId="0" applyProtection="0"/>
    <xf numFmtId="0" fontId="37" fillId="54" borderId="0" applyProtection="0"/>
    <xf numFmtId="0" fontId="37" fillId="54" borderId="0" applyProtection="0"/>
    <xf numFmtId="0" fontId="37" fillId="54" borderId="0" applyProtection="0"/>
    <xf numFmtId="0" fontId="59" fillId="53" borderId="57" applyProtection="0"/>
    <xf numFmtId="0" fontId="58" fillId="47" borderId="56" applyProtection="0"/>
    <xf numFmtId="0" fontId="58" fillId="47" borderId="56" applyProtection="0"/>
    <xf numFmtId="0" fontId="58" fillId="47" borderId="56" applyProtection="0"/>
    <xf numFmtId="0" fontId="58" fillId="47" borderId="56" applyProtection="0"/>
    <xf numFmtId="0" fontId="0" fillId="49" borderId="52" applyProtection="0"/>
    <xf numFmtId="0" fontId="0" fillId="49" borderId="52" applyProtection="0"/>
    <xf numFmtId="0" fontId="0" fillId="49" borderId="52" applyProtection="0"/>
    <xf numFmtId="0" fontId="0" fillId="49" borderId="52" applyProtection="0"/>
    <xf numFmtId="0" fontId="0" fillId="49" borderId="52" applyProtection="0"/>
  </cellStyleXfs>
  <cellXfs count="227">
    <xf numFmtId="0" fontId="0" fillId="0" borderId="0" xfId="0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horizontal="center" vertical="center"/>
    </xf>
    <xf numFmtId="178" fontId="5" fillId="0" borderId="9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horizontal="right" vertical="center"/>
    </xf>
    <xf numFmtId="0" fontId="5" fillId="0" borderId="6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178" fontId="5" fillId="0" borderId="11" xfId="0" applyNumberFormat="1" applyFont="1" applyFill="1" applyBorder="1" applyAlignment="1">
      <alignment vertical="center"/>
    </xf>
    <xf numFmtId="178" fontId="5" fillId="0" borderId="2" xfId="0" applyNumberFormat="1" applyFont="1" applyFill="1" applyBorder="1" applyAlignment="1">
      <alignment vertical="center"/>
    </xf>
    <xf numFmtId="178" fontId="5" fillId="0" borderId="12" xfId="0" applyNumberFormat="1" applyFont="1" applyFill="1" applyBorder="1" applyAlignment="1">
      <alignment vertical="center"/>
    </xf>
    <xf numFmtId="178" fontId="5" fillId="0" borderId="8" xfId="0" applyNumberFormat="1" applyFont="1" applyFill="1" applyBorder="1" applyAlignment="1">
      <alignment vertical="center"/>
    </xf>
    <xf numFmtId="178" fontId="5" fillId="0" borderId="12" xfId="0" applyNumberFormat="1" applyFont="1" applyFill="1" applyBorder="1" applyAlignment="1">
      <alignment horizontal="right" vertical="center"/>
    </xf>
    <xf numFmtId="178" fontId="5" fillId="0" borderId="8" xfId="0" applyNumberFormat="1" applyFont="1" applyFill="1" applyBorder="1" applyAlignment="1">
      <alignment horizontal="right" vertical="center"/>
    </xf>
    <xf numFmtId="178" fontId="5" fillId="0" borderId="13" xfId="0" applyNumberFormat="1" applyFont="1" applyFill="1" applyBorder="1" applyAlignment="1">
      <alignment horizontal="right" vertical="center"/>
    </xf>
    <xf numFmtId="178" fontId="5" fillId="0" borderId="6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horizontal="center" vertical="center" wrapText="1"/>
    </xf>
    <xf numFmtId="177" fontId="5" fillId="0" borderId="7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5" fillId="0" borderId="3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horizontal="right" vertical="center"/>
    </xf>
    <xf numFmtId="0" fontId="8" fillId="0" borderId="8" xfId="0" applyNumberFormat="1" applyFont="1" applyFill="1" applyBorder="1" applyAlignment="1">
      <alignment horizontal="center" vertical="center"/>
    </xf>
    <xf numFmtId="177" fontId="8" fillId="0" borderId="9" xfId="0" applyNumberFormat="1" applyFont="1" applyFill="1" applyBorder="1" applyAlignment="1">
      <alignment horizontal="right" vertical="center"/>
    </xf>
    <xf numFmtId="177" fontId="8" fillId="0" borderId="9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vertical="center"/>
    </xf>
    <xf numFmtId="177" fontId="5" fillId="0" borderId="7" xfId="0" applyNumberFormat="1" applyFont="1" applyFill="1" applyBorder="1" applyAlignment="1">
      <alignment horizontal="right" vertical="center"/>
    </xf>
    <xf numFmtId="177" fontId="5" fillId="0" borderId="7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vertical="center"/>
    </xf>
    <xf numFmtId="177" fontId="5" fillId="0" borderId="12" xfId="0" applyNumberFormat="1" applyFont="1" applyFill="1" applyBorder="1" applyAlignment="1">
      <alignment horizontal="right" vertical="center"/>
    </xf>
    <xf numFmtId="177" fontId="8" fillId="0" borderId="12" xfId="0" applyNumberFormat="1" applyFont="1" applyFill="1" applyBorder="1" applyAlignment="1">
      <alignment vertical="center"/>
    </xf>
    <xf numFmtId="177" fontId="5" fillId="0" borderId="12" xfId="0" applyNumberFormat="1" applyFont="1" applyFill="1" applyBorder="1" applyAlignment="1">
      <alignment vertical="center"/>
    </xf>
    <xf numFmtId="177" fontId="5" fillId="0" borderId="13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/>
    </xf>
    <xf numFmtId="0" fontId="5" fillId="0" borderId="13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horizontal="right" vertical="center"/>
    </xf>
    <xf numFmtId="177" fontId="5" fillId="0" borderId="11" xfId="0" applyNumberFormat="1" applyFont="1" applyFill="1" applyBorder="1" applyAlignment="1">
      <alignment horizontal="right" vertical="center"/>
    </xf>
    <xf numFmtId="177" fontId="5" fillId="0" borderId="9" xfId="0" applyNumberFormat="1" applyFont="1" applyFill="1" applyBorder="1" applyAlignment="1">
      <alignment vertical="center"/>
    </xf>
    <xf numFmtId="177" fontId="5" fillId="0" borderId="9" xfId="0" applyNumberFormat="1" applyFont="1" applyFill="1" applyBorder="1" applyAlignment="1">
      <alignment horizontal="right" vertical="center"/>
    </xf>
    <xf numFmtId="177" fontId="5" fillId="0" borderId="12" xfId="0" applyNumberFormat="1" applyFont="1" applyFill="1" applyBorder="1" applyAlignment="1">
      <alignment horizontal="right" vertical="center"/>
    </xf>
    <xf numFmtId="177" fontId="5" fillId="0" borderId="12" xfId="0" applyNumberFormat="1" applyFont="1" applyFill="1" applyBorder="1" applyAlignment="1">
      <alignment vertical="center"/>
    </xf>
    <xf numFmtId="177" fontId="5" fillId="0" borderId="7" xfId="0" applyNumberFormat="1" applyFont="1" applyFill="1" applyBorder="1" applyAlignment="1">
      <alignment vertical="center"/>
    </xf>
    <xf numFmtId="177" fontId="5" fillId="0" borderId="7" xfId="0" applyNumberFormat="1" applyFont="1" applyFill="1" applyBorder="1" applyAlignment="1">
      <alignment horizontal="right" vertical="center"/>
    </xf>
    <xf numFmtId="177" fontId="5" fillId="0" borderId="13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right" vertical="center"/>
    </xf>
    <xf numFmtId="178" fontId="5" fillId="0" borderId="11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5" fillId="0" borderId="1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178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58" fontId="4" fillId="0" borderId="0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178" fontId="5" fillId="0" borderId="1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 indent="1"/>
    </xf>
    <xf numFmtId="0" fontId="2" fillId="0" borderId="0" xfId="0" applyNumberFormat="1" applyFont="1" applyFill="1" applyBorder="1" applyAlignment="1">
      <alignment horizontal="left" vertical="center"/>
    </xf>
    <xf numFmtId="0" fontId="5" fillId="0" borderId="15" xfId="0" applyNumberFormat="1" applyFont="1" applyFill="1" applyBorder="1" applyAlignment="1">
      <alignment horizontal="center" vertical="center" wrapText="1"/>
    </xf>
    <xf numFmtId="178" fontId="5" fillId="0" borderId="15" xfId="0" applyNumberFormat="1" applyFont="1" applyFill="1" applyBorder="1" applyAlignment="1">
      <alignment horizontal="center" vertical="center" wrapText="1"/>
    </xf>
    <xf numFmtId="178" fontId="5" fillId="0" borderId="1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7" xfId="0" applyNumberFormat="1" applyFont="1" applyFill="1" applyBorder="1" applyAlignment="1">
      <alignment horizontal="center" vertical="center" wrapText="1"/>
    </xf>
    <xf numFmtId="177" fontId="5" fillId="0" borderId="8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 vertical="center"/>
    </xf>
    <xf numFmtId="178" fontId="5" fillId="0" borderId="5" xfId="0" applyNumberFormat="1" applyFont="1" applyFill="1" applyBorder="1" applyAlignment="1">
      <alignment horizontal="center" vertical="center" wrapText="1"/>
    </xf>
    <xf numFmtId="179" fontId="5" fillId="0" borderId="11" xfId="0" applyNumberFormat="1" applyFont="1" applyFill="1" applyBorder="1" applyAlignment="1">
      <alignment horizontal="center" vertical="center" wrapText="1"/>
    </xf>
    <xf numFmtId="178" fontId="5" fillId="0" borderId="11" xfId="0" applyNumberFormat="1" applyFont="1" applyFill="1" applyBorder="1" applyAlignment="1">
      <alignment horizontal="center" vertical="center" wrapText="1"/>
    </xf>
    <xf numFmtId="179" fontId="5" fillId="0" borderId="9" xfId="0" applyNumberFormat="1" applyFont="1" applyFill="1" applyBorder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9" fontId="5" fillId="0" borderId="7" xfId="0" applyNumberFormat="1" applyFont="1" applyFill="1" applyBorder="1" applyAlignment="1">
      <alignment horizontal="center" vertical="center" wrapText="1"/>
    </xf>
    <xf numFmtId="178" fontId="5" fillId="0" borderId="13" xfId="0" applyNumberFormat="1" applyFont="1" applyFill="1" applyBorder="1" applyAlignment="1">
      <alignment horizontal="center" vertical="center" wrapText="1"/>
    </xf>
    <xf numFmtId="179" fontId="5" fillId="0" borderId="9" xfId="0" applyNumberFormat="1" applyFont="1" applyFill="1" applyBorder="1" applyAlignment="1">
      <alignment horizontal="right" vertical="center"/>
    </xf>
    <xf numFmtId="180" fontId="5" fillId="0" borderId="9" xfId="0" applyNumberFormat="1" applyFont="1" applyFill="1" applyBorder="1" applyAlignment="1">
      <alignment horizontal="right" vertical="center"/>
    </xf>
    <xf numFmtId="180" fontId="5" fillId="0" borderId="7" xfId="0" applyNumberFormat="1" applyFont="1" applyFill="1" applyBorder="1" applyAlignment="1">
      <alignment horizontal="right" vertical="center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 wrapText="1"/>
    </xf>
    <xf numFmtId="0" fontId="11" fillId="0" borderId="0" xfId="22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/>
    <xf numFmtId="0" fontId="12" fillId="0" borderId="0" xfId="0" applyFont="1"/>
    <xf numFmtId="0" fontId="13" fillId="0" borderId="0" xfId="0" applyFont="1"/>
    <xf numFmtId="0" fontId="0" fillId="0" borderId="0" xfId="0" applyNumberFormat="1" applyFont="1" applyFill="1" applyBorder="1" applyAlignment="1"/>
    <xf numFmtId="0" fontId="5" fillId="0" borderId="8" xfId="0" applyNumberFormat="1" applyFont="1" applyFill="1" applyBorder="1" applyAlignment="1">
      <alignment horizontal="left" vertical="center" indent="1"/>
    </xf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178" fontId="14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Border="1" applyAlignment="1"/>
    <xf numFmtId="177" fontId="14" fillId="0" borderId="0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right" vertical="center"/>
    </xf>
    <xf numFmtId="0" fontId="5" fillId="0" borderId="21" xfId="0" applyNumberFormat="1" applyFont="1" applyFill="1" applyBorder="1" applyAlignment="1">
      <alignment horizontal="center" vertical="center" wrapText="1"/>
    </xf>
    <xf numFmtId="44" fontId="5" fillId="0" borderId="11" xfId="4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center" vertical="center"/>
    </xf>
    <xf numFmtId="181" fontId="5" fillId="0" borderId="9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right" vertical="center"/>
    </xf>
    <xf numFmtId="0" fontId="5" fillId="0" borderId="2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Fill="1" applyBorder="1" applyAlignment="1">
      <alignment horizontal="center" vertical="center" wrapText="1"/>
    </xf>
    <xf numFmtId="0" fontId="5" fillId="0" borderId="24" xfId="0" applyNumberFormat="1" applyFont="1" applyFill="1" applyBorder="1" applyAlignment="1">
      <alignment horizontal="center" vertical="center" wrapText="1"/>
    </xf>
    <xf numFmtId="0" fontId="5" fillId="0" borderId="25" xfId="0" applyNumberFormat="1" applyFont="1" applyFill="1" applyBorder="1" applyAlignment="1">
      <alignment horizontal="center" vertical="center" wrapText="1"/>
    </xf>
    <xf numFmtId="0" fontId="5" fillId="0" borderId="26" xfId="0" applyNumberFormat="1" applyFont="1" applyFill="1" applyBorder="1" applyAlignment="1">
      <alignment horizontal="center" vertical="center" wrapText="1"/>
    </xf>
    <xf numFmtId="0" fontId="5" fillId="0" borderId="27" xfId="0" applyNumberFormat="1" applyFont="1" applyFill="1" applyBorder="1" applyAlignment="1">
      <alignment horizontal="center" vertical="center" wrapText="1"/>
    </xf>
    <xf numFmtId="49" fontId="5" fillId="0" borderId="22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right"/>
    </xf>
    <xf numFmtId="177" fontId="5" fillId="0" borderId="29" xfId="0" applyNumberFormat="1" applyFont="1" applyFill="1" applyBorder="1" applyAlignment="1">
      <alignment horizontal="right"/>
    </xf>
    <xf numFmtId="49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right"/>
    </xf>
    <xf numFmtId="177" fontId="5" fillId="0" borderId="32" xfId="0" applyNumberFormat="1" applyFont="1" applyFill="1" applyBorder="1" applyAlignment="1">
      <alignment horizontal="right"/>
    </xf>
    <xf numFmtId="177" fontId="17" fillId="0" borderId="31" xfId="0" applyNumberFormat="1" applyFont="1" applyFill="1" applyBorder="1" applyAlignment="1">
      <alignment horizontal="right"/>
    </xf>
    <xf numFmtId="177" fontId="18" fillId="0" borderId="31" xfId="0" applyNumberFormat="1" applyFont="1" applyFill="1" applyBorder="1" applyAlignment="1">
      <alignment horizontal="right"/>
    </xf>
    <xf numFmtId="49" fontId="5" fillId="0" borderId="26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right"/>
    </xf>
    <xf numFmtId="177" fontId="5" fillId="0" borderId="34" xfId="0" applyNumberFormat="1" applyFont="1" applyFill="1" applyBorder="1" applyAlignment="1">
      <alignment horizontal="right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179" fontId="15" fillId="0" borderId="0" xfId="0" applyNumberFormat="1" applyFont="1" applyFill="1" applyBorder="1" applyAlignment="1">
      <alignment horizontal="right" vertical="center"/>
    </xf>
    <xf numFmtId="0" fontId="19" fillId="2" borderId="0" xfId="0" applyNumberFormat="1" applyFont="1" applyFill="1" applyBorder="1" applyAlignment="1">
      <alignment horizontal="center" vertical="center"/>
    </xf>
    <xf numFmtId="0" fontId="20" fillId="2" borderId="0" xfId="0" applyNumberFormat="1" applyFont="1" applyFill="1" applyBorder="1" applyAlignment="1">
      <alignment horizontal="left" vertical="center"/>
    </xf>
    <xf numFmtId="0" fontId="21" fillId="2" borderId="0" xfId="0" applyNumberFormat="1" applyFont="1" applyFill="1" applyBorder="1" applyAlignment="1">
      <alignment horizontal="right" vertical="center"/>
    </xf>
    <xf numFmtId="179" fontId="21" fillId="2" borderId="0" xfId="0" applyNumberFormat="1" applyFont="1" applyFill="1" applyBorder="1" applyAlignment="1">
      <alignment horizontal="right" vertical="center"/>
    </xf>
    <xf numFmtId="0" fontId="5" fillId="2" borderId="0" xfId="0" applyNumberFormat="1" applyFont="1" applyFill="1" applyBorder="1" applyAlignment="1">
      <alignment horizontal="right" vertical="center"/>
    </xf>
    <xf numFmtId="0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0" fontId="5" fillId="0" borderId="37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/>
    </xf>
    <xf numFmtId="182" fontId="5" fillId="0" borderId="11" xfId="0" applyNumberFormat="1" applyFont="1" applyFill="1" applyBorder="1" applyAlignment="1">
      <alignment horizontal="right" vertical="center"/>
    </xf>
    <xf numFmtId="49" fontId="5" fillId="0" borderId="8" xfId="0" applyNumberFormat="1" applyFont="1" applyFill="1" applyBorder="1" applyAlignment="1">
      <alignment horizontal="left" vertical="center"/>
    </xf>
    <xf numFmtId="182" fontId="5" fillId="0" borderId="12" xfId="0" applyNumberFormat="1" applyFont="1" applyFill="1" applyBorder="1" applyAlignment="1">
      <alignment horizontal="right" vertical="center"/>
    </xf>
    <xf numFmtId="49" fontId="5" fillId="0" borderId="6" xfId="0" applyNumberFormat="1" applyFont="1" applyFill="1" applyBorder="1" applyAlignment="1">
      <alignment horizontal="left" vertical="center"/>
    </xf>
    <xf numFmtId="182" fontId="5" fillId="0" borderId="13" xfId="0" applyNumberFormat="1" applyFont="1" applyFill="1" applyBorder="1" applyAlignment="1">
      <alignment horizontal="right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left" vertical="center"/>
    </xf>
    <xf numFmtId="0" fontId="5" fillId="0" borderId="38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 wrapText="1"/>
    </xf>
    <xf numFmtId="0" fontId="5" fillId="0" borderId="30" xfId="0" applyNumberFormat="1" applyFont="1" applyFill="1" applyBorder="1" applyAlignment="1">
      <alignment horizontal="center" vertical="center" wrapText="1"/>
    </xf>
    <xf numFmtId="0" fontId="5" fillId="0" borderId="32" xfId="0" applyNumberFormat="1" applyFont="1" applyFill="1" applyBorder="1" applyAlignment="1">
      <alignment horizontal="center" vertical="center" wrapText="1"/>
    </xf>
    <xf numFmtId="182" fontId="5" fillId="0" borderId="3" xfId="0" applyNumberFormat="1" applyFont="1" applyFill="1" applyBorder="1" applyAlignment="1">
      <alignment horizontal="right" vertical="center"/>
    </xf>
    <xf numFmtId="182" fontId="5" fillId="0" borderId="9" xfId="0" applyNumberFormat="1" applyFont="1" applyFill="1" applyBorder="1" applyAlignment="1">
      <alignment horizontal="right" vertical="center"/>
    </xf>
    <xf numFmtId="0" fontId="5" fillId="2" borderId="15" xfId="0" applyNumberFormat="1" applyFont="1" applyFill="1" applyBorder="1" applyAlignment="1">
      <alignment horizontal="left" vertical="center" wrapText="1"/>
    </xf>
    <xf numFmtId="0" fontId="22" fillId="2" borderId="0" xfId="0" applyNumberFormat="1" applyFont="1" applyFill="1" applyBorder="1" applyAlignment="1">
      <alignment horizontal="left" vertical="center" wrapText="1"/>
    </xf>
    <xf numFmtId="0" fontId="23" fillId="0" borderId="0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5" fillId="0" borderId="39" xfId="0" applyNumberFormat="1" applyFont="1" applyFill="1" applyBorder="1" applyAlignment="1">
      <alignment horizontal="center" vertical="center" wrapText="1"/>
    </xf>
    <xf numFmtId="0" fontId="5" fillId="0" borderId="40" xfId="0" applyNumberFormat="1" applyFont="1" applyFill="1" applyBorder="1" applyAlignment="1">
      <alignment horizontal="center" vertical="center" wrapText="1"/>
    </xf>
    <xf numFmtId="0" fontId="5" fillId="0" borderId="41" xfId="0" applyNumberFormat="1" applyFont="1" applyFill="1" applyBorder="1" applyAlignment="1">
      <alignment horizontal="center" vertical="center" wrapText="1"/>
    </xf>
    <xf numFmtId="177" fontId="5" fillId="0" borderId="32" xfId="0" applyNumberFormat="1" applyFont="1" applyFill="1" applyBorder="1" applyAlignment="1">
      <alignment horizontal="right" vertical="center"/>
    </xf>
    <xf numFmtId="177" fontId="5" fillId="0" borderId="9" xfId="0" applyNumberFormat="1" applyFont="1" applyFill="1" applyBorder="1" applyAlignment="1">
      <alignment horizontal="right"/>
    </xf>
    <xf numFmtId="177" fontId="5" fillId="0" borderId="12" xfId="0" applyNumberFormat="1" applyFont="1" applyFill="1" applyBorder="1" applyAlignment="1">
      <alignment horizontal="right"/>
    </xf>
    <xf numFmtId="0" fontId="2" fillId="2" borderId="15" xfId="0" applyNumberFormat="1" applyFont="1" applyFill="1" applyBorder="1" applyAlignment="1">
      <alignment horizontal="left" vertical="center" wrapText="1"/>
    </xf>
  </cellXfs>
  <cellStyles count="1765">
    <cellStyle name="常规" xfId="0" builtinId="0"/>
    <cellStyle name="货币[0]" xfId="1" builtinId="7"/>
    <cellStyle name="常规 39" xfId="2"/>
    <cellStyle name="常规 44" xfId="3"/>
    <cellStyle name="货币" xfId="4" builtinId="4"/>
    <cellStyle name="常规 2 2 4" xfId="5"/>
    <cellStyle name="强调文字颜色 2 3 2" xfId="6"/>
    <cellStyle name="输入" xfId="7" builtinId="20"/>
    <cellStyle name="常规 100 3 2 2" xfId="8"/>
    <cellStyle name="20% - 强调文字颜色 1 2" xfId="9"/>
    <cellStyle name="20% - 强调文字颜色 3" xfId="10" builtinId="38"/>
    <cellStyle name="常规 3 4 3" xfId="11"/>
    <cellStyle name="千位分隔[0]" xfId="12" builtinId="6"/>
    <cellStyle name="_2011-2013年全国生猪分县数据（MOF）" xfId="13"/>
    <cellStyle name="常规 49 3 2" xfId="14"/>
    <cellStyle name="常规 54 3 2" xfId="15"/>
    <cellStyle name="差" xfId="16" builtinId="27"/>
    <cellStyle name="常规 103 2 2 2" xfId="17"/>
    <cellStyle name="常规 26 2" xfId="18"/>
    <cellStyle name="常规 31 2" xfId="19"/>
    <cellStyle name="40% - 强调文字颜色 3" xfId="20" builtinId="39"/>
    <cellStyle name="千位分隔" xfId="21" builtinId="3"/>
    <cellStyle name="超链接" xfId="22" builtinId="8"/>
    <cellStyle name="60% - 强调文字颜色 6 3 2" xfId="23"/>
    <cellStyle name="60% - 强调文字颜色 3" xfId="24" builtinId="40"/>
    <cellStyle name="常规 12 2 3" xfId="25"/>
    <cellStyle name="常规 40" xfId="26"/>
    <cellStyle name="常规 35" xfId="27"/>
    <cellStyle name="20% - 强调文字颜色 2 3 2" xfId="28"/>
    <cellStyle name="60% - 强调文字颜色 5 4 2" xfId="29"/>
    <cellStyle name="百分比" xfId="30" builtinId="5"/>
    <cellStyle name="40% - 强调文字颜色 6 4 2" xfId="31"/>
    <cellStyle name="已访问的超链接" xfId="32" builtinId="9"/>
    <cellStyle name="20% - 强调文字颜色 4 5" xfId="33"/>
    <cellStyle name="注释" xfId="34" builtinId="10"/>
    <cellStyle name="常规 95 2 2" xfId="35"/>
    <cellStyle name="60% - 强调文字颜色 2 3" xfId="36"/>
    <cellStyle name="常规 12 2 2" xfId="37"/>
    <cellStyle name="60% - 强调文字颜色 2" xfId="38" builtinId="36"/>
    <cellStyle name="标题 4" xfId="39" builtinId="19"/>
    <cellStyle name="警告文本" xfId="40" builtinId="11"/>
    <cellStyle name="常规 6 5" xfId="41"/>
    <cellStyle name="差_2-11_1-6 2" xfId="42"/>
    <cellStyle name="标题" xfId="43" builtinId="15"/>
    <cellStyle name="常规 3 2_1-5" xfId="44"/>
    <cellStyle name="20% - 强调文字颜色 4 4 2" xfId="45"/>
    <cellStyle name="60% - 强调文字颜色 2 2 2" xfId="46"/>
    <cellStyle name="常规 5 2" xfId="47"/>
    <cellStyle name="差_1-6 2" xfId="48"/>
    <cellStyle name="解释性文本" xfId="49" builtinId="53"/>
    <cellStyle name="标题 1 5 2" xfId="50"/>
    <cellStyle name="常规 13 2 3 2" xfId="51"/>
    <cellStyle name="标题 1" xfId="52" builtinId="16"/>
    <cellStyle name="标题 2" xfId="53" builtinId="17"/>
    <cellStyle name="常规 102 3 2 2" xfId="54"/>
    <cellStyle name="60% - 强调文字颜色 1" xfId="55" builtinId="32"/>
    <cellStyle name="标题 3" xfId="56" builtinId="18"/>
    <cellStyle name="60% - 强调文字颜色 4" xfId="57" builtinId="44"/>
    <cellStyle name="输出" xfId="58" builtinId="21"/>
    <cellStyle name="常规 90" xfId="59"/>
    <cellStyle name="常规 85" xfId="60"/>
    <cellStyle name="20% - 强调文字颜色 2 4 2" xfId="61"/>
    <cellStyle name="常规 2 2 2 2 2 3" xfId="62"/>
    <cellStyle name="计算" xfId="63" builtinId="22"/>
    <cellStyle name="常规 26 3 2" xfId="64"/>
    <cellStyle name="40% - 强调文字颜色 4 2" xfId="65"/>
    <cellStyle name="检查单元格" xfId="66" builtinId="23"/>
    <cellStyle name="20% - 强调文字颜色 6" xfId="67" builtinId="50"/>
    <cellStyle name="强调文字颜色 2" xfId="68" builtinId="33"/>
    <cellStyle name="常规 2 2 2 5" xfId="69"/>
    <cellStyle name="链接单元格" xfId="70" builtinId="24"/>
    <cellStyle name="40% - 强调文字颜色 6 5" xfId="71"/>
    <cellStyle name="常规 107 2" xfId="72"/>
    <cellStyle name="汇总" xfId="73" builtinId="25"/>
    <cellStyle name="常规 103 2 3" xfId="74"/>
    <cellStyle name="好" xfId="75" builtinId="26"/>
    <cellStyle name="20% - 强调文字颜色 3 3" xfId="76"/>
    <cellStyle name="适中" xfId="77" builtinId="28"/>
    <cellStyle name="60% - 强调文字颜色 2 5 2" xfId="78"/>
    <cellStyle name="20% - 强调文字颜色 5" xfId="79" builtinId="46"/>
    <cellStyle name="标题 4 5 2" xfId="80"/>
    <cellStyle name="强调文字颜色 1" xfId="81" builtinId="29"/>
    <cellStyle name="常规 2 2 2 4" xfId="82"/>
    <cellStyle name="20% - 强调文字颜色 1" xfId="83" builtinId="30"/>
    <cellStyle name="40% - 强调文字颜色 1" xfId="84" builtinId="31"/>
    <cellStyle name="常规 52 2 3" xfId="85"/>
    <cellStyle name="常规 47 2 3" xfId="86"/>
    <cellStyle name="40% - 强调文字颜色 4 3 2" xfId="87"/>
    <cellStyle name="20% - 强调文字颜色 2" xfId="88" builtinId="34"/>
    <cellStyle name="40% - 强调文字颜色 2" xfId="89" builtinId="35"/>
    <cellStyle name="强调文字颜色 3" xfId="90" builtinId="37"/>
    <cellStyle name="常规 2 2 2 6" xfId="91"/>
    <cellStyle name="强调文字颜色 4" xfId="92" builtinId="41"/>
    <cellStyle name="常规 2 2 2 7" xfId="93"/>
    <cellStyle name="20% - 强调文字颜色 4" xfId="94" builtinId="42"/>
    <cellStyle name="40% - 强调文字颜色 4" xfId="95" builtinId="43"/>
    <cellStyle name="常规 26 3" xfId="96"/>
    <cellStyle name="常规 23 4 2" xfId="97"/>
    <cellStyle name="常规 18 4 2" xfId="98"/>
    <cellStyle name="强调文字颜色 5" xfId="99" builtinId="45"/>
    <cellStyle name="60% - 强调文字颜色 6 5 2" xfId="100"/>
    <cellStyle name="40% - 强调文字颜色 5" xfId="101" builtinId="47"/>
    <cellStyle name="常规 26 4" xfId="102"/>
    <cellStyle name="标题 1 4 2" xfId="103"/>
    <cellStyle name="常规 13 2 2 2" xfId="104"/>
    <cellStyle name="60% - 强调文字颜色 5" xfId="105" builtinId="48"/>
    <cellStyle name="强调文字颜色 6" xfId="106" builtinId="49"/>
    <cellStyle name="40% - 强调文字颜色 6" xfId="107" builtinId="51"/>
    <cellStyle name="常规 26 5" xfId="108"/>
    <cellStyle name="20% - 强调文字颜色 3 3 2" xfId="109"/>
    <cellStyle name="常规 2 2 2 2 3 2 2" xfId="110"/>
    <cellStyle name="60% - 强调文字颜色 6" xfId="111" builtinId="52"/>
    <cellStyle name="20% - 强调文字颜色 2 2 2" xfId="112"/>
    <cellStyle name="20% - 强调文字颜色 1 5" xfId="113"/>
    <cellStyle name="好 2" xfId="114"/>
    <cellStyle name="差_Sheet2_1 3" xfId="115"/>
    <cellStyle name="常规 13 2_1-2主要指标" xfId="116"/>
    <cellStyle name="20% - 强调文字颜色 2 3" xfId="117"/>
    <cellStyle name="20% - 强调文字颜色 1 4" xfId="118"/>
    <cellStyle name="差_Sheet2_1 2" xfId="119"/>
    <cellStyle name="20% - 强调文字颜色 1 3" xfId="120"/>
    <cellStyle name="常规 92 3" xfId="121"/>
    <cellStyle name="常规 87 3" xfId="122"/>
    <cellStyle name="20% - 强调文字颜色 1 2 2" xfId="123"/>
    <cellStyle name="常规 11 4" xfId="124"/>
    <cellStyle name="常规 2 3 2 3" xfId="125"/>
    <cellStyle name="常规 93 3" xfId="126"/>
    <cellStyle name="常规 88 3" xfId="127"/>
    <cellStyle name="20% - 强调文字颜色 1 3 2" xfId="128"/>
    <cellStyle name="常规 12 4" xfId="129"/>
    <cellStyle name="常规 2 3 3 3" xfId="130"/>
    <cellStyle name="常规 94 3" xfId="131"/>
    <cellStyle name="常规 89 3" xfId="132"/>
    <cellStyle name="20% - 强调文字颜色 1 4 2" xfId="133"/>
    <cellStyle name="差_Sheet2_1 2 2" xfId="134"/>
    <cellStyle name="常规 13 4" xfId="135"/>
    <cellStyle name="常规 95 3" xfId="136"/>
    <cellStyle name="20% - 强调文字颜色 1 5 2" xfId="137"/>
    <cellStyle name="好 2 2" xfId="138"/>
    <cellStyle name="差_Sheet2_1 3 2" xfId="139"/>
    <cellStyle name="20% - 强调文字颜色 2 2" xfId="140"/>
    <cellStyle name="差_Sheet2 5" xfId="141"/>
    <cellStyle name="20% - 强调文字颜色 2 4" xfId="142"/>
    <cellStyle name="20% - 强调文字颜色 2 5" xfId="143"/>
    <cellStyle name="20% - 强调文字颜色 2 5 2" xfId="144"/>
    <cellStyle name="常规 2 2 2 2 3 3" xfId="145"/>
    <cellStyle name="常规 3 2 5" xfId="146"/>
    <cellStyle name="20% - 强调文字颜色 3 2" xfId="147"/>
    <cellStyle name="20% - 强调文字颜色 3 2 2" xfId="148"/>
    <cellStyle name="20% - 强调文字颜色 3 4" xfId="149"/>
    <cellStyle name="60% - 强调文字颜色 1 2" xfId="150"/>
    <cellStyle name="20% - 强调文字颜色 3 4 2" xfId="151"/>
    <cellStyle name="60% - 强调文字颜色 1 2 2" xfId="152"/>
    <cellStyle name="20% - 强调文字颜色 3 5" xfId="153"/>
    <cellStyle name="60% - 强调文字颜色 1 3" xfId="154"/>
    <cellStyle name="20% - 强调文字颜色 3 5 2" xfId="155"/>
    <cellStyle name="60% - 强调文字颜色 1 3 2" xfId="156"/>
    <cellStyle name="20% - 强调文字颜色 4 2" xfId="157"/>
    <cellStyle name="20% - 强调文字颜色 4 2 2" xfId="158"/>
    <cellStyle name="20% - 强调文字颜色 4 3" xfId="159"/>
    <cellStyle name="常规 4" xfId="160"/>
    <cellStyle name="差_1-5" xfId="161"/>
    <cellStyle name="20% - 强调文字颜色 4 3 2" xfId="162"/>
    <cellStyle name="常规 4 2" xfId="163"/>
    <cellStyle name="差_1-5 2" xfId="164"/>
    <cellStyle name="20% - 强调文字颜色 4 4" xfId="165"/>
    <cellStyle name="60% - 强调文字颜色 2 2" xfId="166"/>
    <cellStyle name="常规 5" xfId="167"/>
    <cellStyle name="差_1-6" xfId="168"/>
    <cellStyle name="常规 12 2 2 2" xfId="169"/>
    <cellStyle name="20% - 强调文字颜色 4 5 2" xfId="170"/>
    <cellStyle name="注释 2" xfId="171"/>
    <cellStyle name="常规 95 2 2 2" xfId="172"/>
    <cellStyle name="60% - 强调文字颜色 2 3 2" xfId="173"/>
    <cellStyle name="20% - 强调文字颜色 5 2" xfId="174"/>
    <cellStyle name="常规 2 2 3 2 3" xfId="175"/>
    <cellStyle name="20% - 强调文字颜色 5 2 2" xfId="176"/>
    <cellStyle name="常规 2 2 3 2 3 2" xfId="177"/>
    <cellStyle name="20% - 强调文字颜色 5 3" xfId="178"/>
    <cellStyle name="常规 2 2 3 2 4" xfId="179"/>
    <cellStyle name="20% - 强调文字颜色 5 3 2" xfId="180"/>
    <cellStyle name="差 5" xfId="181"/>
    <cellStyle name="20% - 强调文字颜色 5 4" xfId="182"/>
    <cellStyle name="60% - 强调文字颜色 3 2" xfId="183"/>
    <cellStyle name="20% - 强调文字颜色 5 4 2" xfId="184"/>
    <cellStyle name="60% - 强调文字颜色 3 2 2" xfId="185"/>
    <cellStyle name="20% - 强调文字颜色 5 5" xfId="186"/>
    <cellStyle name="常规 95 3 2" xfId="187"/>
    <cellStyle name="60% - 强调文字颜色 3 3" xfId="188"/>
    <cellStyle name="20% - 强调文字颜色 5 5 2" xfId="189"/>
    <cellStyle name="常规 95 3 2 2" xfId="190"/>
    <cellStyle name="60% - 强调文字颜色 3 3 2" xfId="191"/>
    <cellStyle name="20% - 强调文字颜色 6 2" xfId="192"/>
    <cellStyle name="常规 2 2 3 3 3" xfId="193"/>
    <cellStyle name="20% - 强调文字颜色 6 2 2" xfId="194"/>
    <cellStyle name="40% - 强调文字颜色 4 4" xfId="195"/>
    <cellStyle name="常规 2 2 3 3 3 2" xfId="196"/>
    <cellStyle name="20% - 强调文字颜色 6 3" xfId="197"/>
    <cellStyle name="常规 2 2 3 3 4" xfId="198"/>
    <cellStyle name="20% - 强调文字颜色 6 3 2" xfId="199"/>
    <cellStyle name="40% - 强调文字颜色 5 4" xfId="200"/>
    <cellStyle name="20% - 强调文字颜色 6 4" xfId="201"/>
    <cellStyle name="60% - 强调文字颜色 4 2" xfId="202"/>
    <cellStyle name="20% - 强调文字颜色 6 4 2" xfId="203"/>
    <cellStyle name="40% - 强调文字颜色 6 4" xfId="204"/>
    <cellStyle name="60% - 强调文字颜色 4 2 2" xfId="205"/>
    <cellStyle name="20% - 强调文字颜色 6 5" xfId="206"/>
    <cellStyle name="40% - 强调文字颜色 5 2 2" xfId="207"/>
    <cellStyle name="常规 95 4 2" xfId="208"/>
    <cellStyle name="60% - 强调文字颜色 4 3" xfId="209"/>
    <cellStyle name="20% - 强调文字颜色 6 5 2" xfId="210"/>
    <cellStyle name="常规 20" xfId="211"/>
    <cellStyle name="60% - 强调文字颜色 4 3 2" xfId="212"/>
    <cellStyle name="常规 15" xfId="213"/>
    <cellStyle name="40% - 强调文字颜色 1 2" xfId="214"/>
    <cellStyle name="40% - 强调文字颜色 1 2 2" xfId="215"/>
    <cellStyle name="常规 9 2" xfId="216"/>
    <cellStyle name="40% - 强调文字颜色 1 3" xfId="217"/>
    <cellStyle name="常规 9 2 2" xfId="218"/>
    <cellStyle name="40% - 强调文字颜色 1 3 2" xfId="219"/>
    <cellStyle name="常规 9 3" xfId="220"/>
    <cellStyle name="40% - 强调文字颜色 1 4" xfId="221"/>
    <cellStyle name="常规 9 3 2" xfId="222"/>
    <cellStyle name="40% - 强调文字颜色 1 4 2" xfId="223"/>
    <cellStyle name="常规 10_1-2主要指标" xfId="224"/>
    <cellStyle name="常规 100 5" xfId="225"/>
    <cellStyle name="常规 9 4" xfId="226"/>
    <cellStyle name="40% - 强调文字颜色 1 5" xfId="227"/>
    <cellStyle name="常规 102 2" xfId="228"/>
    <cellStyle name="常规 101 5" xfId="229"/>
    <cellStyle name="常规 9 4 2" xfId="230"/>
    <cellStyle name="40% - 强调文字颜色 1 5 2" xfId="231"/>
    <cellStyle name="常规 102 2 2" xfId="232"/>
    <cellStyle name="40% - 强调文字颜色 2 2" xfId="233"/>
    <cellStyle name="常规 11 5" xfId="234"/>
    <cellStyle name="40% - 强调文字颜色 2 2 2" xfId="235"/>
    <cellStyle name="40% - 强调文字颜色 2 3" xfId="236"/>
    <cellStyle name="40% - 强调文字颜色 2 3 2" xfId="237"/>
    <cellStyle name="40% - 强调文字颜色 2 4" xfId="238"/>
    <cellStyle name="40% - 强调文字颜色 2 4 2" xfId="239"/>
    <cellStyle name="40% - 强调文字颜色 2 5" xfId="240"/>
    <cellStyle name="常规 103 2" xfId="241"/>
    <cellStyle name="40% - 强调文字颜色 2 5 2" xfId="242"/>
    <cellStyle name="常规 103 2 2" xfId="243"/>
    <cellStyle name="常规 26 2 2" xfId="244"/>
    <cellStyle name="40% - 强调文字颜色 3 2" xfId="245"/>
    <cellStyle name="常规 12 5" xfId="246"/>
    <cellStyle name="常规 26 2 2 2" xfId="247"/>
    <cellStyle name="40% - 强调文字颜色 3 2 2" xfId="248"/>
    <cellStyle name="常规 26 2 3" xfId="249"/>
    <cellStyle name="40% - 强调文字颜色 3 3" xfId="250"/>
    <cellStyle name="常规 30" xfId="251"/>
    <cellStyle name="常规 25" xfId="252"/>
    <cellStyle name="40% - 强调文字颜色 3 3 2" xfId="253"/>
    <cellStyle name="40% - 强调文字颜色 3 4" xfId="254"/>
    <cellStyle name="常规 2 2 3 3 2 2" xfId="255"/>
    <cellStyle name="常规 80" xfId="256"/>
    <cellStyle name="常规 75" xfId="257"/>
    <cellStyle name="40% - 强调文字颜色 3 4 2" xfId="258"/>
    <cellStyle name="40% - 强调文字颜色 3 5" xfId="259"/>
    <cellStyle name="常规 104 2" xfId="260"/>
    <cellStyle name="40% - 强调文字颜色 3 5 2" xfId="261"/>
    <cellStyle name="常规 2 3 2_1-5" xfId="262"/>
    <cellStyle name="常规 26 3 2 2" xfId="263"/>
    <cellStyle name="40% - 强调文字颜色 4 2 2" xfId="264"/>
    <cellStyle name="标题 4 4" xfId="265"/>
    <cellStyle name="常规 26 3 3" xfId="266"/>
    <cellStyle name="40% - 强调文字颜色 4 3" xfId="267"/>
    <cellStyle name="40% - 强调文字颜色 4 4 2" xfId="268"/>
    <cellStyle name="40% - 强调文字颜色 4 5" xfId="269"/>
    <cellStyle name="常规 105 2" xfId="270"/>
    <cellStyle name="40% - 强调文字颜色 4 5 2" xfId="271"/>
    <cellStyle name="常规 26 4 2" xfId="272"/>
    <cellStyle name="40% - 强调文字颜色 5 2" xfId="273"/>
    <cellStyle name="40% - 强调文字颜色 5 3" xfId="274"/>
    <cellStyle name="40% - 强调文字颜色 5 3 2" xfId="275"/>
    <cellStyle name="60% - 强调文字颜色 5 3" xfId="276"/>
    <cellStyle name="40% - 强调文字颜色 5 4 2" xfId="277"/>
    <cellStyle name="60% - 强调文字颜色 6 3" xfId="278"/>
    <cellStyle name="常规 13_1-5" xfId="279"/>
    <cellStyle name="40% - 强调文字颜色 5 5" xfId="280"/>
    <cellStyle name="常规 106 2" xfId="281"/>
    <cellStyle name="40% - 强调文字颜色 5 5 2" xfId="282"/>
    <cellStyle name="40% - 强调文字颜色 6 2" xfId="283"/>
    <cellStyle name="40% - 强调文字颜色 6 2 2" xfId="284"/>
    <cellStyle name="40% - 强调文字颜色 6 3" xfId="285"/>
    <cellStyle name="40% - 强调文字颜色 6 3 2" xfId="286"/>
    <cellStyle name="40% - 强调文字颜色 6 5 2" xfId="287"/>
    <cellStyle name="60% - 强调文字颜色 1 4" xfId="288"/>
    <cellStyle name="60% - 强调文字颜色 1 4 2" xfId="289"/>
    <cellStyle name="60% - 强调文字颜色 1 5" xfId="290"/>
    <cellStyle name="60% - 强调文字颜色 1 5 2" xfId="291"/>
    <cellStyle name="常规 95 2 3" xfId="292"/>
    <cellStyle name="60% - 强调文字颜色 2 4" xfId="293"/>
    <cellStyle name="60% - 强调文字颜色 2 4 2" xfId="294"/>
    <cellStyle name="差_2-11 3" xfId="295"/>
    <cellStyle name="60% - 强调文字颜色 2 5" xfId="296"/>
    <cellStyle name="常规 95 3 3" xfId="297"/>
    <cellStyle name="60% - 强调文字颜色 3 4" xfId="298"/>
    <cellStyle name="60% - 强调文字颜色 3 4 2" xfId="299"/>
    <cellStyle name="60% - 强调文字颜色 3 5" xfId="300"/>
    <cellStyle name="60% - 强调文字颜色 3 5 2" xfId="301"/>
    <cellStyle name="60% - 强调文字颜色 4 4" xfId="302"/>
    <cellStyle name="常规 70" xfId="303"/>
    <cellStyle name="常规 65" xfId="304"/>
    <cellStyle name="60% - 强调文字颜色 4 4 2" xfId="305"/>
    <cellStyle name="60% - 强调文字颜色 4 5" xfId="306"/>
    <cellStyle name="60% - 强调文字颜色 4 5 2" xfId="307"/>
    <cellStyle name="好_Sheet2 3 2" xfId="308"/>
    <cellStyle name="常规 13 3_1-2主要指标" xfId="309"/>
    <cellStyle name="60% - 强调文字颜色 5 2" xfId="310"/>
    <cellStyle name="60% - 强调文字颜色 5 2 2" xfId="311"/>
    <cellStyle name="60% - 强调文字颜色 5 3 2" xfId="312"/>
    <cellStyle name="60% - 强调文字颜色 5 4" xfId="313"/>
    <cellStyle name="常规 84 2 2 2" xfId="314"/>
    <cellStyle name="常规 79 2 2 2" xfId="315"/>
    <cellStyle name="常规 2 2 3 2_1-2主要指标" xfId="316"/>
    <cellStyle name="60% - 强调文字颜色 5 5" xfId="317"/>
    <cellStyle name="60% - 强调文字颜色 5 5 2" xfId="318"/>
    <cellStyle name="60% - 强调文字颜色 6 2" xfId="319"/>
    <cellStyle name="60% - 强调文字颜色 6 2 2" xfId="320"/>
    <cellStyle name="常规 2 2 3 3_1-2主要指标" xfId="321"/>
    <cellStyle name="60% - 强调文字颜色 6 4" xfId="322"/>
    <cellStyle name="60% - 强调文字颜色 6 4 2" xfId="323"/>
    <cellStyle name="60% - 强调文字颜色 6 5" xfId="324"/>
    <cellStyle name="标题 1 2" xfId="325"/>
    <cellStyle name="常规 2 2 6" xfId="326"/>
    <cellStyle name="标题 1 2 2" xfId="327"/>
    <cellStyle name="常规 2 2 6 2" xfId="328"/>
    <cellStyle name="标题 1 3" xfId="329"/>
    <cellStyle name="常规 2 2 7" xfId="330"/>
    <cellStyle name="标题 1 3 2" xfId="331"/>
    <cellStyle name="汇总 3" xfId="332"/>
    <cellStyle name="常规 2 2 7 2" xfId="333"/>
    <cellStyle name="标题 1 4" xfId="334"/>
    <cellStyle name="常规 13 2 2" xfId="335"/>
    <cellStyle name="常规 2 2 8" xfId="336"/>
    <cellStyle name="标题 1 5" xfId="337"/>
    <cellStyle name="常规 54" xfId="338"/>
    <cellStyle name="常规 49" xfId="339"/>
    <cellStyle name="差_1-2主要指标 2" xfId="340"/>
    <cellStyle name="常规 13 2 3" xfId="341"/>
    <cellStyle name="常规 2 2 9" xfId="342"/>
    <cellStyle name="标题 2 2" xfId="343"/>
    <cellStyle name="标题 2 2 2" xfId="344"/>
    <cellStyle name="标题 2 3" xfId="345"/>
    <cellStyle name="常规 2 3_1-2主要指标" xfId="346"/>
    <cellStyle name="标题 2 3 2" xfId="347"/>
    <cellStyle name="常规 11" xfId="348"/>
    <cellStyle name="标题 2 4" xfId="349"/>
    <cellStyle name="常规 13 3 2" xfId="350"/>
    <cellStyle name="标题 2 4 2" xfId="351"/>
    <cellStyle name="常规 22 3" xfId="352"/>
    <cellStyle name="常规 13 3 2 2" xfId="353"/>
    <cellStyle name="常规 17 3" xfId="354"/>
    <cellStyle name="常规 74 3 2 2" xfId="355"/>
    <cellStyle name="常规 69 3 2 2" xfId="356"/>
    <cellStyle name="标题 2 5" xfId="357"/>
    <cellStyle name="常规 13 3 3" xfId="358"/>
    <cellStyle name="标题 2 5 2" xfId="359"/>
    <cellStyle name="常规 23 3" xfId="360"/>
    <cellStyle name="常规 13 3 3 2" xfId="361"/>
    <cellStyle name="常规 18 3" xfId="362"/>
    <cellStyle name="标题 3 2" xfId="363"/>
    <cellStyle name="常规 2 2 2 2 4" xfId="364"/>
    <cellStyle name="好 5" xfId="365"/>
    <cellStyle name="标题 3 2 2" xfId="366"/>
    <cellStyle name="常规 2 2 2 2 4 2" xfId="367"/>
    <cellStyle name="标题 3 3" xfId="368"/>
    <cellStyle name="常规 2 2 2 2 5" xfId="369"/>
    <cellStyle name="标题 3 3 2" xfId="370"/>
    <cellStyle name="常规 2 2 2 2 5 2" xfId="371"/>
    <cellStyle name="标题 3 4" xfId="372"/>
    <cellStyle name="常规 2 2 2 2 6" xfId="373"/>
    <cellStyle name="标题 3 4 2" xfId="374"/>
    <cellStyle name="标题 3 5" xfId="375"/>
    <cellStyle name="标题 3 5 2" xfId="376"/>
    <cellStyle name="千位分隔 3" xfId="377"/>
    <cellStyle name="标题 4 2" xfId="378"/>
    <cellStyle name="千位分隔 3 2" xfId="379"/>
    <cellStyle name="标题 4 2 2" xfId="380"/>
    <cellStyle name="千位分隔 4" xfId="381"/>
    <cellStyle name="标题 4 3" xfId="382"/>
    <cellStyle name="千位分隔 4 2" xfId="383"/>
    <cellStyle name="标题 4 3 2" xfId="384"/>
    <cellStyle name="标题 4 4 2" xfId="385"/>
    <cellStyle name="检查单元格 2 2" xfId="386"/>
    <cellStyle name="常规 108" xfId="387"/>
    <cellStyle name="标题 4 5" xfId="388"/>
    <cellStyle name="标题 5" xfId="389"/>
    <cellStyle name="常规 11 4 2" xfId="390"/>
    <cellStyle name="标题 5 2" xfId="391"/>
    <cellStyle name="差_2-11" xfId="392"/>
    <cellStyle name="常规 92 3 2 2" xfId="393"/>
    <cellStyle name="常规 87 3 2 2" xfId="394"/>
    <cellStyle name="常规 100 2 3" xfId="395"/>
    <cellStyle name="强调文字颜色 1 4" xfId="396"/>
    <cellStyle name="常规 2 2 2 4 4" xfId="397"/>
    <cellStyle name="标题 6" xfId="398"/>
    <cellStyle name="标题 6 2" xfId="399"/>
    <cellStyle name="常规 100 3 3" xfId="400"/>
    <cellStyle name="标题 7" xfId="401"/>
    <cellStyle name="标题 7 2" xfId="402"/>
    <cellStyle name="强调文字颜色 3 4" xfId="403"/>
    <cellStyle name="常规 2 11" xfId="404"/>
    <cellStyle name="常规 21 2 2" xfId="405"/>
    <cellStyle name="标题 8" xfId="406"/>
    <cellStyle name="常规 10 2" xfId="407"/>
    <cellStyle name="常规 21 2 2 2" xfId="408"/>
    <cellStyle name="常规 2 7" xfId="409"/>
    <cellStyle name="标题 8 2" xfId="410"/>
    <cellStyle name="常规 10 2 2" xfId="411"/>
    <cellStyle name="解释性文本 5" xfId="412"/>
    <cellStyle name="差 2" xfId="413"/>
    <cellStyle name="解释性文本 5 2" xfId="414"/>
    <cellStyle name="差 2 2" xfId="415"/>
    <cellStyle name="常规 30 4 2" xfId="416"/>
    <cellStyle name="常规 25 4 2" xfId="417"/>
    <cellStyle name="差 3" xfId="418"/>
    <cellStyle name="差 3 2" xfId="419"/>
    <cellStyle name="差 4" xfId="420"/>
    <cellStyle name="差 4 2" xfId="421"/>
    <cellStyle name="差 5 2" xfId="422"/>
    <cellStyle name="差_1-2主要指标" xfId="423"/>
    <cellStyle name="差_1-3发展速度" xfId="424"/>
    <cellStyle name="常规 8 5" xfId="425"/>
    <cellStyle name="常规 101 3" xfId="426"/>
    <cellStyle name="差_1-3发展速度 2" xfId="427"/>
    <cellStyle name="常规 101 3 2" xfId="428"/>
    <cellStyle name="差_2-11 2" xfId="429"/>
    <cellStyle name="差_2-11 2 2" xfId="430"/>
    <cellStyle name="差_2-11_1-3发展速度" xfId="431"/>
    <cellStyle name="常规 2 2 5" xfId="432"/>
    <cellStyle name="差_2-11_1-3发展速度 2" xfId="433"/>
    <cellStyle name="常规 2 2 5 2" xfId="434"/>
    <cellStyle name="常规 5 2_1-5" xfId="435"/>
    <cellStyle name="差_2-11_1-6" xfId="436"/>
    <cellStyle name="好_Sheet2 5" xfId="437"/>
    <cellStyle name="差_Sheet2" xfId="438"/>
    <cellStyle name="常规 24 3 3" xfId="439"/>
    <cellStyle name="常规 19 3 3" xfId="440"/>
    <cellStyle name="差_Sheet2 2" xfId="441"/>
    <cellStyle name="差_Sheet2 2 2" xfId="442"/>
    <cellStyle name="差_Sheet2 3" xfId="443"/>
    <cellStyle name="差_Sheet2 3 2" xfId="444"/>
    <cellStyle name="差_Sheet2 4" xfId="445"/>
    <cellStyle name="差_Sheet2 4 2" xfId="446"/>
    <cellStyle name="差_Sheet2_1" xfId="447"/>
    <cellStyle name="好 3" xfId="448"/>
    <cellStyle name="差_Sheet2_1 4" xfId="449"/>
    <cellStyle name="好 3 2" xfId="450"/>
    <cellStyle name="差_Sheet2_1 4 2" xfId="451"/>
    <cellStyle name="好 4" xfId="452"/>
    <cellStyle name="差_Sheet2_1 5" xfId="453"/>
    <cellStyle name="常规 10" xfId="454"/>
    <cellStyle name="常规 21 2" xfId="455"/>
    <cellStyle name="常规 16 2" xfId="456"/>
    <cellStyle name="常规 10 2 2 2" xfId="457"/>
    <cellStyle name="常规 10 2 3" xfId="458"/>
    <cellStyle name="常规 10 3" xfId="459"/>
    <cellStyle name="常规 10 3 2" xfId="460"/>
    <cellStyle name="常规 10 3 2 2" xfId="461"/>
    <cellStyle name="常规 10 3 3" xfId="462"/>
    <cellStyle name="常规 10 4" xfId="463"/>
    <cellStyle name="常规 4 5" xfId="464"/>
    <cellStyle name="常规 4 2 3" xfId="465"/>
    <cellStyle name="常规 100" xfId="466"/>
    <cellStyle name="常规 2 2 4_1-2主要指标" xfId="467"/>
    <cellStyle name="常规 7 4" xfId="468"/>
    <cellStyle name="常规 4 5 2" xfId="469"/>
    <cellStyle name="常规 100 2" xfId="470"/>
    <cellStyle name="常规 7 4 2" xfId="471"/>
    <cellStyle name="常规 100 2 2" xfId="472"/>
    <cellStyle name="强调文字颜色 1 3" xfId="473"/>
    <cellStyle name="常规 2 2 2 4 3" xfId="474"/>
    <cellStyle name="常规 100 2 2 2" xfId="475"/>
    <cellStyle name="常规 11_1-2主要指标" xfId="476"/>
    <cellStyle name="强调文字颜色 1 3 2" xfId="477"/>
    <cellStyle name="常规 83 4" xfId="478"/>
    <cellStyle name="常规 78 4" xfId="479"/>
    <cellStyle name="常规 2 2 2 4 3 2" xfId="480"/>
    <cellStyle name="常规 7 5" xfId="481"/>
    <cellStyle name="常规 100 3" xfId="482"/>
    <cellStyle name="常规 100 3 2" xfId="483"/>
    <cellStyle name="常规 100 4" xfId="484"/>
    <cellStyle name="常规 100 4 2" xfId="485"/>
    <cellStyle name="强调文字颜色 3 3" xfId="486"/>
    <cellStyle name="常规 2 10" xfId="487"/>
    <cellStyle name="常规 4 6" xfId="488"/>
    <cellStyle name="常规 101" xfId="489"/>
    <cellStyle name="常规 8 4" xfId="490"/>
    <cellStyle name="常规 4 6 2" xfId="491"/>
    <cellStyle name="常规 101 2" xfId="492"/>
    <cellStyle name="常规 8 4 2" xfId="493"/>
    <cellStyle name="常规 101 2 2" xfId="494"/>
    <cellStyle name="常规 101 2 2 2" xfId="495"/>
    <cellStyle name="常规 2 3 3" xfId="496"/>
    <cellStyle name="常规 101 2 3" xfId="497"/>
    <cellStyle name="常规 101 3 2 2" xfId="498"/>
    <cellStyle name="常规 101 3 3" xfId="499"/>
    <cellStyle name="常规 12_1-2主要指标" xfId="500"/>
    <cellStyle name="常规 101 4" xfId="501"/>
    <cellStyle name="常规 101 4 2" xfId="502"/>
    <cellStyle name="常规 4 7" xfId="503"/>
    <cellStyle name="常规 102" xfId="504"/>
    <cellStyle name="常规 102 2 2 2" xfId="505"/>
    <cellStyle name="常规 102 2 3" xfId="506"/>
    <cellStyle name="常规 9 5" xfId="507"/>
    <cellStyle name="常规 102 3" xfId="508"/>
    <cellStyle name="常规 102 3 2" xfId="509"/>
    <cellStyle name="常规 102 5" xfId="510"/>
    <cellStyle name="常规 102 3 3" xfId="511"/>
    <cellStyle name="常规 102 4" xfId="512"/>
    <cellStyle name="常规 103 5" xfId="513"/>
    <cellStyle name="常规 102 4 2" xfId="514"/>
    <cellStyle name="常规 103" xfId="515"/>
    <cellStyle name="常规 103 3" xfId="516"/>
    <cellStyle name="常规 103 3 2" xfId="517"/>
    <cellStyle name="常规 103 3 2 2" xfId="518"/>
    <cellStyle name="常规 103 3 3" xfId="519"/>
    <cellStyle name="常规 103 4" xfId="520"/>
    <cellStyle name="常规 103 4 2" xfId="521"/>
    <cellStyle name="常规 104" xfId="522"/>
    <cellStyle name="常规 110" xfId="523"/>
    <cellStyle name="常规 105" xfId="524"/>
    <cellStyle name="常规 106" xfId="525"/>
    <cellStyle name="常规 107" xfId="526"/>
    <cellStyle name="常规 16" xfId="527"/>
    <cellStyle name="常规 108 2" xfId="528"/>
    <cellStyle name="常规 21" xfId="529"/>
    <cellStyle name="常规 109" xfId="530"/>
    <cellStyle name="常规 11 2" xfId="531"/>
    <cellStyle name="常规 11 2 2" xfId="532"/>
    <cellStyle name="常规 11 2 2 2" xfId="533"/>
    <cellStyle name="常规 11 2 3" xfId="534"/>
    <cellStyle name="常规 2 3 2 2" xfId="535"/>
    <cellStyle name="常规 97 2 3" xfId="536"/>
    <cellStyle name="常规 11 3" xfId="537"/>
    <cellStyle name="常规 8_1-2主要指标" xfId="538"/>
    <cellStyle name="常规 2 3 2 2 2" xfId="539"/>
    <cellStyle name="常规 11 3 2" xfId="540"/>
    <cellStyle name="常规 18" xfId="541"/>
    <cellStyle name="常规 11 3 2 2" xfId="542"/>
    <cellStyle name="常规 23" xfId="543"/>
    <cellStyle name="常规 11 3 3" xfId="544"/>
    <cellStyle name="常规 12" xfId="545"/>
    <cellStyle name="好 4 2" xfId="546"/>
    <cellStyle name="常规 12 2" xfId="547"/>
    <cellStyle name="常规 2 3 3 2" xfId="548"/>
    <cellStyle name="常规 97 3 3" xfId="549"/>
    <cellStyle name="常规 12 3" xfId="550"/>
    <cellStyle name="常规 2 3 3 2 2" xfId="551"/>
    <cellStyle name="常规 12 3 2" xfId="552"/>
    <cellStyle name="常规 12 3 2 2" xfId="553"/>
    <cellStyle name="常规 12 3 3" xfId="554"/>
    <cellStyle name="常规 12 4 2" xfId="555"/>
    <cellStyle name="常规 13" xfId="556"/>
    <cellStyle name="常规 13 2" xfId="557"/>
    <cellStyle name="常规 17 2" xfId="558"/>
    <cellStyle name="常规 22 2" xfId="559"/>
    <cellStyle name="常规 13 2 4" xfId="560"/>
    <cellStyle name="常规 2 2 2 4_1-2主要指标" xfId="561"/>
    <cellStyle name="常规 13 3" xfId="562"/>
    <cellStyle name="常规 18 2" xfId="563"/>
    <cellStyle name="常规 23 2" xfId="564"/>
    <cellStyle name="常规 13 3 4" xfId="565"/>
    <cellStyle name="常规 2 10 2" xfId="566"/>
    <cellStyle name="强调文字颜色 3 3 2" xfId="567"/>
    <cellStyle name="常规 14" xfId="568"/>
    <cellStyle name="常规 14 2" xfId="569"/>
    <cellStyle name="常规 15 2" xfId="570"/>
    <cellStyle name="常规 20 2" xfId="571"/>
    <cellStyle name="常规 17" xfId="572"/>
    <cellStyle name="常规 22" xfId="573"/>
    <cellStyle name="注释 4 2" xfId="574"/>
    <cellStyle name="常规 17 2 2" xfId="575"/>
    <cellStyle name="常规 22 2 2" xfId="576"/>
    <cellStyle name="常规 17 2 2 2" xfId="577"/>
    <cellStyle name="常规 22 2 2 2" xfId="578"/>
    <cellStyle name="常规 17 2 3" xfId="579"/>
    <cellStyle name="常规 22 2 3" xfId="580"/>
    <cellStyle name="常规 2 2 2 2_1-2主要指标" xfId="581"/>
    <cellStyle name="常规 98 2 2" xfId="582"/>
    <cellStyle name="常规 17 3 2" xfId="583"/>
    <cellStyle name="常规 22 3 2" xfId="584"/>
    <cellStyle name="常规 17 3 2 2" xfId="585"/>
    <cellStyle name="常规 22 3 2 2" xfId="586"/>
    <cellStyle name="常规 17 3 3" xfId="587"/>
    <cellStyle name="常规 22 3 3" xfId="588"/>
    <cellStyle name="常规 17 4" xfId="589"/>
    <cellStyle name="常规 22 4" xfId="590"/>
    <cellStyle name="常规 17 4 2" xfId="591"/>
    <cellStyle name="常规 22 4 2" xfId="592"/>
    <cellStyle name="常规 17 5" xfId="593"/>
    <cellStyle name="常规 22 5" xfId="594"/>
    <cellStyle name="适中 4 2" xfId="595"/>
    <cellStyle name="常规 19 3" xfId="596"/>
    <cellStyle name="常规 24 3" xfId="597"/>
    <cellStyle name="常规 18 2 2" xfId="598"/>
    <cellStyle name="常规 23 2 2" xfId="599"/>
    <cellStyle name="常规 19 3 2" xfId="600"/>
    <cellStyle name="常规 24 3 2" xfId="601"/>
    <cellStyle name="常规 18 2 2 2" xfId="602"/>
    <cellStyle name="常规 23 2 2 2" xfId="603"/>
    <cellStyle name="常规 19 4" xfId="604"/>
    <cellStyle name="常规 24 4" xfId="605"/>
    <cellStyle name="常规 18 2 3" xfId="606"/>
    <cellStyle name="常规 23 2 3" xfId="607"/>
    <cellStyle name="常规 18 3 2" xfId="608"/>
    <cellStyle name="常规 23 3 2" xfId="609"/>
    <cellStyle name="常规 18 3 2 2" xfId="610"/>
    <cellStyle name="常规 23 3 2 2" xfId="611"/>
    <cellStyle name="常规 39 4" xfId="612"/>
    <cellStyle name="常规 44 4" xfId="613"/>
    <cellStyle name="常规 18 3 3" xfId="614"/>
    <cellStyle name="常规 23 3 3" xfId="615"/>
    <cellStyle name="常规 18 4" xfId="616"/>
    <cellStyle name="常规 23 4" xfId="617"/>
    <cellStyle name="常规 18 5" xfId="618"/>
    <cellStyle name="常规 23 5" xfId="619"/>
    <cellStyle name="适中 5 2" xfId="620"/>
    <cellStyle name="常规 19" xfId="621"/>
    <cellStyle name="常规 24" xfId="622"/>
    <cellStyle name="常规 19 2" xfId="623"/>
    <cellStyle name="常规 24 2" xfId="624"/>
    <cellStyle name="常规 19 2 2" xfId="625"/>
    <cellStyle name="常规 24 2 2" xfId="626"/>
    <cellStyle name="常规 19 2 2 2" xfId="627"/>
    <cellStyle name="常规 24 2 2 2" xfId="628"/>
    <cellStyle name="常规 19 2 3" xfId="629"/>
    <cellStyle name="常规 24 2 3" xfId="630"/>
    <cellStyle name="常规 19 3 2 2" xfId="631"/>
    <cellStyle name="常规 24 3 2 2" xfId="632"/>
    <cellStyle name="常规 19 4 2" xfId="633"/>
    <cellStyle name="常规 24 4 2" xfId="634"/>
    <cellStyle name="常规 19 5" xfId="635"/>
    <cellStyle name="常规 24 5" xfId="636"/>
    <cellStyle name="常规 2" xfId="637"/>
    <cellStyle name="常规 2 11 2" xfId="638"/>
    <cellStyle name="常规 3 2 2 3" xfId="639"/>
    <cellStyle name="强调文字颜色 3 4 2" xfId="640"/>
    <cellStyle name="常规 2 12" xfId="641"/>
    <cellStyle name="强调文字颜色 3 5" xfId="642"/>
    <cellStyle name="常规 2 2" xfId="643"/>
    <cellStyle name="好_1-6" xfId="644"/>
    <cellStyle name="常规 2 2 2" xfId="645"/>
    <cellStyle name="好_1-6 2" xfId="646"/>
    <cellStyle name="常规 2 2 2 2" xfId="647"/>
    <cellStyle name="常规 96 2 3" xfId="648"/>
    <cellStyle name="常规 2 2 2 2 2" xfId="649"/>
    <cellStyle name="常规 2 2 2 2 2 2" xfId="650"/>
    <cellStyle name="常规 2 2 2 2 2 2 2" xfId="651"/>
    <cellStyle name="常规 2 2 2 2 3" xfId="652"/>
    <cellStyle name="常规 2 2 2 2 3 2" xfId="653"/>
    <cellStyle name="常规 2 2 2 3" xfId="654"/>
    <cellStyle name="常规 2 2 2 3 2" xfId="655"/>
    <cellStyle name="常规 2 2 2 3 2 2" xfId="656"/>
    <cellStyle name="常规 32 4" xfId="657"/>
    <cellStyle name="常规 2 2 2 3 3" xfId="658"/>
    <cellStyle name="常规 2 2 2 4 2" xfId="659"/>
    <cellStyle name="强调文字颜色 1 2" xfId="660"/>
    <cellStyle name="常规 2 2 2 4 2 2" xfId="661"/>
    <cellStyle name="常规 77 4" xfId="662"/>
    <cellStyle name="常规 82 4" xfId="663"/>
    <cellStyle name="强调文字颜色 1 2 2" xfId="664"/>
    <cellStyle name="常规 2 2 2 5 2" xfId="665"/>
    <cellStyle name="强调文字颜色 2 2" xfId="666"/>
    <cellStyle name="常规 2 2 2_1-2主要指标" xfId="667"/>
    <cellStyle name="常规 2 2 3" xfId="668"/>
    <cellStyle name="常规 2 2 3 2" xfId="669"/>
    <cellStyle name="常规 96 3 3" xfId="670"/>
    <cellStyle name="常规 2 2 3 2 2" xfId="671"/>
    <cellStyle name="常规 2 2 3 2 2 2" xfId="672"/>
    <cellStyle name="常规 2 2 3 3" xfId="673"/>
    <cellStyle name="常规 2 2 3 3 2" xfId="674"/>
    <cellStyle name="常规 2 2 3 4" xfId="675"/>
    <cellStyle name="常规 2 2 3 4 2" xfId="676"/>
    <cellStyle name="常规 2 2 3 5" xfId="677"/>
    <cellStyle name="常规 2 2 3_1-5" xfId="678"/>
    <cellStyle name="常规 2 2 4 2" xfId="679"/>
    <cellStyle name="常规 2 2 4 2 2" xfId="680"/>
    <cellStyle name="常规 2 2 4 3" xfId="681"/>
    <cellStyle name="常规 2 2_1-2主要指标" xfId="682"/>
    <cellStyle name="常规 2 3" xfId="683"/>
    <cellStyle name="常规 2 3 2" xfId="684"/>
    <cellStyle name="常规 2 3 3_1-2主要指标" xfId="685"/>
    <cellStyle name="常规 2 3 4" xfId="686"/>
    <cellStyle name="常规 2 3 4 2" xfId="687"/>
    <cellStyle name="常规 2 3 5" xfId="688"/>
    <cellStyle name="常规 2 3 5 2" xfId="689"/>
    <cellStyle name="常规 2 3 6" xfId="690"/>
    <cellStyle name="常规 2 4" xfId="691"/>
    <cellStyle name="常规 2 4 2" xfId="692"/>
    <cellStyle name="常规 2 4 2 2" xfId="693"/>
    <cellStyle name="常规 98 2 3" xfId="694"/>
    <cellStyle name="常规 2 4 3" xfId="695"/>
    <cellStyle name="常规 2 4 3 2" xfId="696"/>
    <cellStyle name="常规 98 3 3" xfId="697"/>
    <cellStyle name="常规 2 4 4" xfId="698"/>
    <cellStyle name="常规 2 4_1-2主要指标" xfId="699"/>
    <cellStyle name="常规 2 5" xfId="700"/>
    <cellStyle name="常规 2 5 2" xfId="701"/>
    <cellStyle name="常规 2 6" xfId="702"/>
    <cellStyle name="常规 2 6 2" xfId="703"/>
    <cellStyle name="常规 2 7 2" xfId="704"/>
    <cellStyle name="常规 2 8" xfId="705"/>
    <cellStyle name="输入 2" xfId="706"/>
    <cellStyle name="常规 2 8 2" xfId="707"/>
    <cellStyle name="输入 2 2" xfId="708"/>
    <cellStyle name="常规 2 9" xfId="709"/>
    <cellStyle name="输入 3" xfId="710"/>
    <cellStyle name="常规 2 9 2" xfId="711"/>
    <cellStyle name="输入 3 2" xfId="712"/>
    <cellStyle name="常规 2_1-2主要指标" xfId="713"/>
    <cellStyle name="常规 21 2 3" xfId="714"/>
    <cellStyle name="常规 21 3" xfId="715"/>
    <cellStyle name="常规 21 3 2" xfId="716"/>
    <cellStyle name="常规 21 3 2 2" xfId="717"/>
    <cellStyle name="常规 21 3 3" xfId="718"/>
    <cellStyle name="常规 21 4" xfId="719"/>
    <cellStyle name="常规 21 4 2" xfId="720"/>
    <cellStyle name="常规 21 5" xfId="721"/>
    <cellStyle name="常规 28 2 2 2" xfId="722"/>
    <cellStyle name="常规 33 2 2 2" xfId="723"/>
    <cellStyle name="适中 3 2" xfId="724"/>
    <cellStyle name="常规 25 2" xfId="725"/>
    <cellStyle name="常规 30 2" xfId="726"/>
    <cellStyle name="常规 25 2 2" xfId="727"/>
    <cellStyle name="常规 30 2 2" xfId="728"/>
    <cellStyle name="常规 25 2 2 2" xfId="729"/>
    <cellStyle name="常规 30 2 2 2" xfId="730"/>
    <cellStyle name="常规 25 2 3" xfId="731"/>
    <cellStyle name="常规 30 2 3" xfId="732"/>
    <cellStyle name="常规 25 3" xfId="733"/>
    <cellStyle name="常规 30 3" xfId="734"/>
    <cellStyle name="常规 25 3 2" xfId="735"/>
    <cellStyle name="常规 30 3 2" xfId="736"/>
    <cellStyle name="常规 25 3 2 2" xfId="737"/>
    <cellStyle name="常规 30 3 2 2" xfId="738"/>
    <cellStyle name="常规 25 3 3" xfId="739"/>
    <cellStyle name="常规 30 3 3" xfId="740"/>
    <cellStyle name="常规 25 4" xfId="741"/>
    <cellStyle name="常规 30 4" xfId="742"/>
    <cellStyle name="常规 25 5" xfId="743"/>
    <cellStyle name="常规 30 5" xfId="744"/>
    <cellStyle name="常规 26" xfId="745"/>
    <cellStyle name="常规 31" xfId="746"/>
    <cellStyle name="常规 27" xfId="747"/>
    <cellStyle name="常规 32" xfId="748"/>
    <cellStyle name="常规 27 2" xfId="749"/>
    <cellStyle name="常规 32 2" xfId="750"/>
    <cellStyle name="常规 28" xfId="751"/>
    <cellStyle name="常规 33" xfId="752"/>
    <cellStyle name="常规 28 2" xfId="753"/>
    <cellStyle name="常规 33 2" xfId="754"/>
    <cellStyle name="常规 28 2 2" xfId="755"/>
    <cellStyle name="常规 33 2 2" xfId="756"/>
    <cellStyle name="适中 3" xfId="757"/>
    <cellStyle name="常规 28 2 3" xfId="758"/>
    <cellStyle name="常规 33 2 3" xfId="759"/>
    <cellStyle name="适中 4" xfId="760"/>
    <cellStyle name="常规 28 3" xfId="761"/>
    <cellStyle name="常规 33 3" xfId="762"/>
    <cellStyle name="常规 28 3 2" xfId="763"/>
    <cellStyle name="常规 33 3 2" xfId="764"/>
    <cellStyle name="常规 28 3 2 2" xfId="765"/>
    <cellStyle name="常规 33 3 2 2" xfId="766"/>
    <cellStyle name="常规 66 5" xfId="767"/>
    <cellStyle name="常规 71 5" xfId="768"/>
    <cellStyle name="常规 28 3 3" xfId="769"/>
    <cellStyle name="常规 33 3 3" xfId="770"/>
    <cellStyle name="常规 28 4" xfId="771"/>
    <cellStyle name="常规 33 4" xfId="772"/>
    <cellStyle name="常规 28 4 2" xfId="773"/>
    <cellStyle name="常规 33 4 2" xfId="774"/>
    <cellStyle name="常规 28 5" xfId="775"/>
    <cellStyle name="常规 33 5" xfId="776"/>
    <cellStyle name="常规 29" xfId="777"/>
    <cellStyle name="常规 34" xfId="778"/>
    <cellStyle name="好_Sheet2_1" xfId="779"/>
    <cellStyle name="常规 29 2" xfId="780"/>
    <cellStyle name="常规 34 2" xfId="781"/>
    <cellStyle name="好_Sheet2_1 2" xfId="782"/>
    <cellStyle name="常规 29 2 2" xfId="783"/>
    <cellStyle name="常规 34 2 2" xfId="784"/>
    <cellStyle name="好_Sheet2_1 2 2" xfId="785"/>
    <cellStyle name="常规 29 2 2 2" xfId="786"/>
    <cellStyle name="常规 29 3 3" xfId="787"/>
    <cellStyle name="常规 34 2 2 2" xfId="788"/>
    <cellStyle name="常规 34 3 3" xfId="789"/>
    <cellStyle name="常规 29 2 3" xfId="790"/>
    <cellStyle name="常规 34 2 3" xfId="791"/>
    <cellStyle name="常规 29 3" xfId="792"/>
    <cellStyle name="常规 34 3" xfId="793"/>
    <cellStyle name="好_Sheet2_1 3" xfId="794"/>
    <cellStyle name="常规 29 3 2" xfId="795"/>
    <cellStyle name="常规 34 3 2" xfId="796"/>
    <cellStyle name="好_Sheet2_1 3 2" xfId="797"/>
    <cellStyle name="常规 29 3 2 2" xfId="798"/>
    <cellStyle name="常规 34 3 2 2" xfId="799"/>
    <cellStyle name="常规 35 3 3" xfId="800"/>
    <cellStyle name="常规 40 3 3" xfId="801"/>
    <cellStyle name="常规 29 4" xfId="802"/>
    <cellStyle name="常规 34 4" xfId="803"/>
    <cellStyle name="好_Sheet2_1 4" xfId="804"/>
    <cellStyle name="常规 29 4 2" xfId="805"/>
    <cellStyle name="常规 34 4 2" xfId="806"/>
    <cellStyle name="好_Sheet2_1 4 2" xfId="807"/>
    <cellStyle name="常规 29 5" xfId="808"/>
    <cellStyle name="常规 34 5" xfId="809"/>
    <cellStyle name="好_Sheet2_1 5" xfId="810"/>
    <cellStyle name="常规 3" xfId="811"/>
    <cellStyle name="常规 85 4 2" xfId="812"/>
    <cellStyle name="常规 90 4 2" xfId="813"/>
    <cellStyle name="输出 4 2" xfId="814"/>
    <cellStyle name="常规 3 10" xfId="815"/>
    <cellStyle name="常规 3 2" xfId="816"/>
    <cellStyle name="常规 3 2 2" xfId="817"/>
    <cellStyle name="常规 3 2 2 2" xfId="818"/>
    <cellStyle name="常规 3 2 2 2 2" xfId="819"/>
    <cellStyle name="常规 3 2 3" xfId="820"/>
    <cellStyle name="常规 3 2 3 2" xfId="821"/>
    <cellStyle name="常规 3 2 3 2 2" xfId="822"/>
    <cellStyle name="常规 3 2 3 3" xfId="823"/>
    <cellStyle name="强调文字颜色 3 5 2" xfId="824"/>
    <cellStyle name="常规 3 2 4" xfId="825"/>
    <cellStyle name="常规 3 2 4 2" xfId="826"/>
    <cellStyle name="常规 3 3" xfId="827"/>
    <cellStyle name="常规 3 3 2" xfId="828"/>
    <cellStyle name="常规 3 3 2 2" xfId="829"/>
    <cellStyle name="常规 3 3 3" xfId="830"/>
    <cellStyle name="常规 3 3_1-5" xfId="831"/>
    <cellStyle name="常规 3 4" xfId="832"/>
    <cellStyle name="常规 3 4 2" xfId="833"/>
    <cellStyle name="常规 3 4 2 2" xfId="834"/>
    <cellStyle name="常规 3 4_1-2主要指标" xfId="835"/>
    <cellStyle name="常规 3 5" xfId="836"/>
    <cellStyle name="常规 3 5 2" xfId="837"/>
    <cellStyle name="常规 3 6" xfId="838"/>
    <cellStyle name="常规 3 6 2" xfId="839"/>
    <cellStyle name="常规 3 7" xfId="840"/>
    <cellStyle name="常规 3 7 2" xfId="841"/>
    <cellStyle name="常规 3 8" xfId="842"/>
    <cellStyle name="常规 3 8 2" xfId="843"/>
    <cellStyle name="常规 3 9" xfId="844"/>
    <cellStyle name="常规 3 9 2" xfId="845"/>
    <cellStyle name="常规 3_1-2主要指标" xfId="846"/>
    <cellStyle name="常规 32 2 2" xfId="847"/>
    <cellStyle name="常规 32 2 2 2" xfId="848"/>
    <cellStyle name="常规 32 2 3" xfId="849"/>
    <cellStyle name="常规 32 3" xfId="850"/>
    <cellStyle name="常规 32 3 2" xfId="851"/>
    <cellStyle name="常规 32 3 2 2" xfId="852"/>
    <cellStyle name="常规 32 3 3" xfId="853"/>
    <cellStyle name="常规 32 4 2" xfId="854"/>
    <cellStyle name="常规 32 5" xfId="855"/>
    <cellStyle name="常规 35 2" xfId="856"/>
    <cellStyle name="常规 40 2" xfId="857"/>
    <cellStyle name="常规 35 2 2" xfId="858"/>
    <cellStyle name="常规 40 2 2" xfId="859"/>
    <cellStyle name="常规 35 2 2 2" xfId="860"/>
    <cellStyle name="常规 40 2 2 2" xfId="861"/>
    <cellStyle name="常规 79 3 3" xfId="862"/>
    <cellStyle name="常规 84 3 3" xfId="863"/>
    <cellStyle name="常规 35 2 3" xfId="864"/>
    <cellStyle name="常规 40 2 3" xfId="865"/>
    <cellStyle name="常规 35 3" xfId="866"/>
    <cellStyle name="常规 40 3" xfId="867"/>
    <cellStyle name="常规 35 3 2" xfId="868"/>
    <cellStyle name="常规 40 3 2" xfId="869"/>
    <cellStyle name="常规 35 3 2 2" xfId="870"/>
    <cellStyle name="常规 40 3 2 2" xfId="871"/>
    <cellStyle name="常规 85 3 3" xfId="872"/>
    <cellStyle name="常规 90 3 3" xfId="873"/>
    <cellStyle name="常规 35 4" xfId="874"/>
    <cellStyle name="常规 40 4" xfId="875"/>
    <cellStyle name="常规 35 4 2" xfId="876"/>
    <cellStyle name="常规 40 4 2" xfId="877"/>
    <cellStyle name="常规 35 5" xfId="878"/>
    <cellStyle name="常规 40 5" xfId="879"/>
    <cellStyle name="常规 36" xfId="880"/>
    <cellStyle name="常规 41" xfId="881"/>
    <cellStyle name="常规 36 2" xfId="882"/>
    <cellStyle name="常规 41 2" xfId="883"/>
    <cellStyle name="常规 36 2 2" xfId="884"/>
    <cellStyle name="常规 41 2 2" xfId="885"/>
    <cellStyle name="常规 36 2 2 2" xfId="886"/>
    <cellStyle name="常规 41 2 2 2" xfId="887"/>
    <cellStyle name="常规 36 2 3" xfId="888"/>
    <cellStyle name="常规 41 2 3" xfId="889"/>
    <cellStyle name="常规 36 3" xfId="890"/>
    <cellStyle name="常规 41 3" xfId="891"/>
    <cellStyle name="常规 36 3 2" xfId="892"/>
    <cellStyle name="常规 41 3 2" xfId="893"/>
    <cellStyle name="常规 36 3 2 2" xfId="894"/>
    <cellStyle name="常规 41 3 2 2" xfId="895"/>
    <cellStyle name="常规 36 3 3" xfId="896"/>
    <cellStyle name="常规 41 3 3" xfId="897"/>
    <cellStyle name="常规 36 4" xfId="898"/>
    <cellStyle name="常规 41 4" xfId="899"/>
    <cellStyle name="常规 36 4 2" xfId="900"/>
    <cellStyle name="常规 41 4 2" xfId="901"/>
    <cellStyle name="常规 36 5" xfId="902"/>
    <cellStyle name="常规 41 5" xfId="903"/>
    <cellStyle name="常规 37" xfId="904"/>
    <cellStyle name="常规 42" xfId="905"/>
    <cellStyle name="常规 37 2" xfId="906"/>
    <cellStyle name="常规 42 2" xfId="907"/>
    <cellStyle name="常规 37 2 2" xfId="908"/>
    <cellStyle name="常规 42 2 2" xfId="909"/>
    <cellStyle name="常规 37 2 2 2" xfId="910"/>
    <cellStyle name="常规 42 2 2 2" xfId="911"/>
    <cellStyle name="常规 37 2 3" xfId="912"/>
    <cellStyle name="常规 42 2 3" xfId="913"/>
    <cellStyle name="常规 37 3" xfId="914"/>
    <cellStyle name="常规 42 3" xfId="915"/>
    <cellStyle name="常规 37 3 2" xfId="916"/>
    <cellStyle name="常规 42 3 2" xfId="917"/>
    <cellStyle name="常规 37 3 2 2" xfId="918"/>
    <cellStyle name="常规 42 3 2 2" xfId="919"/>
    <cellStyle name="常规 37 3 3" xfId="920"/>
    <cellStyle name="常规 42 3 3" xfId="921"/>
    <cellStyle name="千位分隔 2" xfId="922"/>
    <cellStyle name="常规 37 4" xfId="923"/>
    <cellStyle name="常规 42 4" xfId="924"/>
    <cellStyle name="常规 37 4 2" xfId="925"/>
    <cellStyle name="常规 42 4 2" xfId="926"/>
    <cellStyle name="常规 37 5" xfId="927"/>
    <cellStyle name="常规 42 5" xfId="928"/>
    <cellStyle name="常规 38" xfId="929"/>
    <cellStyle name="常规 43" xfId="930"/>
    <cellStyle name="常规 38 2" xfId="931"/>
    <cellStyle name="常规 43 2" xfId="932"/>
    <cellStyle name="常规 38 2 2" xfId="933"/>
    <cellStyle name="常规 43 2 2" xfId="934"/>
    <cellStyle name="常规 38 2 2 2" xfId="935"/>
    <cellStyle name="常规 43 2 2 2" xfId="936"/>
    <cellStyle name="常规 38 2 3" xfId="937"/>
    <cellStyle name="常规 43 2 3" xfId="938"/>
    <cellStyle name="常规 38 3" xfId="939"/>
    <cellStyle name="常规 43 3" xfId="940"/>
    <cellStyle name="常规 38 3 2" xfId="941"/>
    <cellStyle name="常规 43 3 2" xfId="942"/>
    <cellStyle name="常规 38 3 2 2" xfId="943"/>
    <cellStyle name="常规 43 3 2 2" xfId="944"/>
    <cellStyle name="常规 38 3 3" xfId="945"/>
    <cellStyle name="常规 43 3 3" xfId="946"/>
    <cellStyle name="常规 38 4" xfId="947"/>
    <cellStyle name="常规 43 4" xfId="948"/>
    <cellStyle name="常规 38 4 2" xfId="949"/>
    <cellStyle name="常规 43 4 2" xfId="950"/>
    <cellStyle name="常规 38 5" xfId="951"/>
    <cellStyle name="常规 43 5" xfId="952"/>
    <cellStyle name="常规 39 2" xfId="953"/>
    <cellStyle name="常规 44 2" xfId="954"/>
    <cellStyle name="常规 39 2 2" xfId="955"/>
    <cellStyle name="常规 44 2 2" xfId="956"/>
    <cellStyle name="常规 39 2 2 2" xfId="957"/>
    <cellStyle name="常规 44 2 2 2" xfId="958"/>
    <cellStyle name="常规 39 2 3" xfId="959"/>
    <cellStyle name="常规 44 2 3" xfId="960"/>
    <cellStyle name="常规 39 3" xfId="961"/>
    <cellStyle name="常规 44 3" xfId="962"/>
    <cellStyle name="常规 39 3 2" xfId="963"/>
    <cellStyle name="常规 44 3 2" xfId="964"/>
    <cellStyle name="常规 39 3 2 2" xfId="965"/>
    <cellStyle name="常规 44 3 2 2" xfId="966"/>
    <cellStyle name="常规 39 3 3" xfId="967"/>
    <cellStyle name="常规 44 3 3" xfId="968"/>
    <cellStyle name="常规 39 4 2" xfId="969"/>
    <cellStyle name="常规 44 4 2" xfId="970"/>
    <cellStyle name="常规 39 5" xfId="971"/>
    <cellStyle name="常规 44 5" xfId="972"/>
    <cellStyle name="常规 4 2 2" xfId="973"/>
    <cellStyle name="常规 4 4" xfId="974"/>
    <cellStyle name="常规 4 2 2 2" xfId="975"/>
    <cellStyle name="常规 4 4 2" xfId="976"/>
    <cellStyle name="常规 6 4" xfId="977"/>
    <cellStyle name="常规 4 2_1-5" xfId="978"/>
    <cellStyle name="常规 4 3" xfId="979"/>
    <cellStyle name="常规 4 3 2" xfId="980"/>
    <cellStyle name="常规 5 4" xfId="981"/>
    <cellStyle name="常规 4 3 2 2" xfId="982"/>
    <cellStyle name="常规 5 4 2" xfId="983"/>
    <cellStyle name="常规 4 3 3" xfId="984"/>
    <cellStyle name="常规 5 5" xfId="985"/>
    <cellStyle name="常规 4 3_1-2主要指标" xfId="986"/>
    <cellStyle name="常规 4_1-2主要指标" xfId="987"/>
    <cellStyle name="常规 45" xfId="988"/>
    <cellStyle name="常规 50" xfId="989"/>
    <cellStyle name="常规 45 2" xfId="990"/>
    <cellStyle name="常规 50 2" xfId="991"/>
    <cellStyle name="常规 45 2 2" xfId="992"/>
    <cellStyle name="常规 50 2 2" xfId="993"/>
    <cellStyle name="常规 45 2 2 2" xfId="994"/>
    <cellStyle name="常规 50 2 2 2" xfId="995"/>
    <cellStyle name="常规 45 2 3" xfId="996"/>
    <cellStyle name="常规 50 2 3" xfId="997"/>
    <cellStyle name="常规 45 3" xfId="998"/>
    <cellStyle name="常规 50 3" xfId="999"/>
    <cellStyle name="常规 45 3 2" xfId="1000"/>
    <cellStyle name="常规 50 3 2" xfId="1001"/>
    <cellStyle name="常规 45 3 2 2" xfId="1002"/>
    <cellStyle name="常规 50 3 2 2" xfId="1003"/>
    <cellStyle name="常规 45 3 3" xfId="1004"/>
    <cellStyle name="常规 50 3 3" xfId="1005"/>
    <cellStyle name="常规 45 4" xfId="1006"/>
    <cellStyle name="常规 50 4" xfId="1007"/>
    <cellStyle name="常规 45 4 2" xfId="1008"/>
    <cellStyle name="常规 50 4 2" xfId="1009"/>
    <cellStyle name="常规 45 5" xfId="1010"/>
    <cellStyle name="常规 50 5" xfId="1011"/>
    <cellStyle name="常规 46" xfId="1012"/>
    <cellStyle name="常规 51" xfId="1013"/>
    <cellStyle name="常规 46 2" xfId="1014"/>
    <cellStyle name="常规 51 2" xfId="1015"/>
    <cellStyle name="常规 46 2 2" xfId="1016"/>
    <cellStyle name="常规 51 2 2" xfId="1017"/>
    <cellStyle name="常规 46 2 2 2" xfId="1018"/>
    <cellStyle name="常规 51 2 2 2" xfId="1019"/>
    <cellStyle name="常规 46 2 3" xfId="1020"/>
    <cellStyle name="常规 51 2 3" xfId="1021"/>
    <cellStyle name="常规 46 3" xfId="1022"/>
    <cellStyle name="常规 51 3" xfId="1023"/>
    <cellStyle name="常规 46 3 2" xfId="1024"/>
    <cellStyle name="常规 51 3 2" xfId="1025"/>
    <cellStyle name="常规 46 3 2 2" xfId="1026"/>
    <cellStyle name="常规 51 3 2 2" xfId="1027"/>
    <cellStyle name="常规 46 3 3" xfId="1028"/>
    <cellStyle name="常规 51 3 3" xfId="1029"/>
    <cellStyle name="常规 46 4" xfId="1030"/>
    <cellStyle name="常规 51 4" xfId="1031"/>
    <cellStyle name="常规 46 4 2" xfId="1032"/>
    <cellStyle name="常规 51 4 2" xfId="1033"/>
    <cellStyle name="常规 46 5" xfId="1034"/>
    <cellStyle name="常规 51 5" xfId="1035"/>
    <cellStyle name="常规 47" xfId="1036"/>
    <cellStyle name="常规 52" xfId="1037"/>
    <cellStyle name="常规 47 2" xfId="1038"/>
    <cellStyle name="常规 52 2" xfId="1039"/>
    <cellStyle name="常规 47 2 2" xfId="1040"/>
    <cellStyle name="常规 52 2 2" xfId="1041"/>
    <cellStyle name="常规 47 2 2 2" xfId="1042"/>
    <cellStyle name="常规 52 2 2 2" xfId="1043"/>
    <cellStyle name="常规 47 3" xfId="1044"/>
    <cellStyle name="常规 52 3" xfId="1045"/>
    <cellStyle name="常规 59 2 2" xfId="1046"/>
    <cellStyle name="常规 64 2 2" xfId="1047"/>
    <cellStyle name="常规 47 3 2" xfId="1048"/>
    <cellStyle name="常规 52 3 2" xfId="1049"/>
    <cellStyle name="常规 59 2 2 2" xfId="1050"/>
    <cellStyle name="常规 64 2 2 2" xfId="1051"/>
    <cellStyle name="常规 47 3 2 2" xfId="1052"/>
    <cellStyle name="常规 52 3 2 2" xfId="1053"/>
    <cellStyle name="常规 47 3 3" xfId="1054"/>
    <cellStyle name="常规 52 3 3" xfId="1055"/>
    <cellStyle name="常规 47 4" xfId="1056"/>
    <cellStyle name="常规 52 4" xfId="1057"/>
    <cellStyle name="常规 59 2 3" xfId="1058"/>
    <cellStyle name="常规 64 2 3" xfId="1059"/>
    <cellStyle name="常规 47 4 2" xfId="1060"/>
    <cellStyle name="常规 52 4 2" xfId="1061"/>
    <cellStyle name="常规 47 5" xfId="1062"/>
    <cellStyle name="常规 52 5" xfId="1063"/>
    <cellStyle name="常规 48" xfId="1064"/>
    <cellStyle name="常规 53" xfId="1065"/>
    <cellStyle name="常规 48 2" xfId="1066"/>
    <cellStyle name="常规 53 2" xfId="1067"/>
    <cellStyle name="常规 48 2 2" xfId="1068"/>
    <cellStyle name="常规 53 2 2" xfId="1069"/>
    <cellStyle name="常规 48 2 2 2" xfId="1070"/>
    <cellStyle name="常规 53 2 2 2" xfId="1071"/>
    <cellStyle name="常规 48 2 3" xfId="1072"/>
    <cellStyle name="常规 53 2 3" xfId="1073"/>
    <cellStyle name="常规 48 3" xfId="1074"/>
    <cellStyle name="常规 53 3" xfId="1075"/>
    <cellStyle name="常规 59 3 2" xfId="1076"/>
    <cellStyle name="常规 64 3 2" xfId="1077"/>
    <cellStyle name="常规 48 3 2" xfId="1078"/>
    <cellStyle name="常规 53 3 2" xfId="1079"/>
    <cellStyle name="常规 59 3 2 2" xfId="1080"/>
    <cellStyle name="常规 64 3 2 2" xfId="1081"/>
    <cellStyle name="常规 48 3 2 2" xfId="1082"/>
    <cellStyle name="常规 53 3 2 2" xfId="1083"/>
    <cellStyle name="常规 48 3 3" xfId="1084"/>
    <cellStyle name="常规 53 3 3" xfId="1085"/>
    <cellStyle name="常规 48 4" xfId="1086"/>
    <cellStyle name="常规 53 4" xfId="1087"/>
    <cellStyle name="常规 59 3 3" xfId="1088"/>
    <cellStyle name="常规 64 3 3" xfId="1089"/>
    <cellStyle name="常规 48 4 2" xfId="1090"/>
    <cellStyle name="常规 53 4 2" xfId="1091"/>
    <cellStyle name="常规 48 5" xfId="1092"/>
    <cellStyle name="常规 53 5" xfId="1093"/>
    <cellStyle name="常规 49 2" xfId="1094"/>
    <cellStyle name="常规 54 2" xfId="1095"/>
    <cellStyle name="常规 49 2 2" xfId="1096"/>
    <cellStyle name="常规 54 2 2" xfId="1097"/>
    <cellStyle name="常规 49 2 2 2" xfId="1098"/>
    <cellStyle name="常规 54 2 2 2" xfId="1099"/>
    <cellStyle name="常规 49 2 3" xfId="1100"/>
    <cellStyle name="常规 54 2 3" xfId="1101"/>
    <cellStyle name="常规 49 3" xfId="1102"/>
    <cellStyle name="常规 54 3" xfId="1103"/>
    <cellStyle name="常规 59 4 2" xfId="1104"/>
    <cellStyle name="常规 64 4 2" xfId="1105"/>
    <cellStyle name="常规 49 3 2 2" xfId="1106"/>
    <cellStyle name="常规 54 3 2 2" xfId="1107"/>
    <cellStyle name="常规 49 3 3" xfId="1108"/>
    <cellStyle name="常规 54 3 3" xfId="1109"/>
    <cellStyle name="常规 49 4" xfId="1110"/>
    <cellStyle name="常规 54 4" xfId="1111"/>
    <cellStyle name="常规 49 4 2" xfId="1112"/>
    <cellStyle name="常规 54 4 2" xfId="1113"/>
    <cellStyle name="常规 49 5" xfId="1114"/>
    <cellStyle name="常规 54 5" xfId="1115"/>
    <cellStyle name="常规 5 2 2" xfId="1116"/>
    <cellStyle name="常规 5 2 2 2" xfId="1117"/>
    <cellStyle name="常规 5 2 3" xfId="1118"/>
    <cellStyle name="常规 5 3" xfId="1119"/>
    <cellStyle name="常规 5 3 2" xfId="1120"/>
    <cellStyle name="常规 5 3 2 2" xfId="1121"/>
    <cellStyle name="常规 5 3 3" xfId="1122"/>
    <cellStyle name="常规 5 3_1-5" xfId="1123"/>
    <cellStyle name="好_1-2主要指标" xfId="1124"/>
    <cellStyle name="常规 5 5 2" xfId="1125"/>
    <cellStyle name="常规 5 6" xfId="1126"/>
    <cellStyle name="常规 5_1-2主要指标" xfId="1127"/>
    <cellStyle name="常规 55" xfId="1128"/>
    <cellStyle name="常规 60" xfId="1129"/>
    <cellStyle name="常规 55 2" xfId="1130"/>
    <cellStyle name="常规 60 2" xfId="1131"/>
    <cellStyle name="常规 55 2 2" xfId="1132"/>
    <cellStyle name="常规 60 2 2" xfId="1133"/>
    <cellStyle name="常规 55 2 2 2" xfId="1134"/>
    <cellStyle name="常规 60 2 2 2" xfId="1135"/>
    <cellStyle name="常规 55 2 3" xfId="1136"/>
    <cellStyle name="常规 60 2 3" xfId="1137"/>
    <cellStyle name="常规 55 3" xfId="1138"/>
    <cellStyle name="常规 60 3" xfId="1139"/>
    <cellStyle name="常规 55 3 2" xfId="1140"/>
    <cellStyle name="常规 60 3 2" xfId="1141"/>
    <cellStyle name="常规 55 3 2 2" xfId="1142"/>
    <cellStyle name="常规 60 3 2 2" xfId="1143"/>
    <cellStyle name="常规 55 3 3" xfId="1144"/>
    <cellStyle name="常规 60 3 3" xfId="1145"/>
    <cellStyle name="常规 55 4" xfId="1146"/>
    <cellStyle name="常规 60 4" xfId="1147"/>
    <cellStyle name="常规 55 4 2" xfId="1148"/>
    <cellStyle name="常规 60 4 2" xfId="1149"/>
    <cellStyle name="常规 55 5" xfId="1150"/>
    <cellStyle name="常规 60 5" xfId="1151"/>
    <cellStyle name="常规 56" xfId="1152"/>
    <cellStyle name="常规 61" xfId="1153"/>
    <cellStyle name="常规 56 2" xfId="1154"/>
    <cellStyle name="常规 61 2" xfId="1155"/>
    <cellStyle name="常规 56 2 2" xfId="1156"/>
    <cellStyle name="常规 61 2 2" xfId="1157"/>
    <cellStyle name="常规 56 2 2 2" xfId="1158"/>
    <cellStyle name="常规 61 2 2 2" xfId="1159"/>
    <cellStyle name="常规 56 2 3" xfId="1160"/>
    <cellStyle name="常规 61 2 3" xfId="1161"/>
    <cellStyle name="常规 56 3" xfId="1162"/>
    <cellStyle name="常规 61 3" xfId="1163"/>
    <cellStyle name="常规 56 3 2" xfId="1164"/>
    <cellStyle name="常规 61 3 2" xfId="1165"/>
    <cellStyle name="常规 56 3 2 2" xfId="1166"/>
    <cellStyle name="常规 61 3 2 2" xfId="1167"/>
    <cellStyle name="常规 56 3 3" xfId="1168"/>
    <cellStyle name="常规 61 3 3" xfId="1169"/>
    <cellStyle name="常规 56 4" xfId="1170"/>
    <cellStyle name="常规 61 4" xfId="1171"/>
    <cellStyle name="常规 56 4 2" xfId="1172"/>
    <cellStyle name="常规 61 4 2" xfId="1173"/>
    <cellStyle name="常规 56 5" xfId="1174"/>
    <cellStyle name="常规 61 5" xfId="1175"/>
    <cellStyle name="常规 57" xfId="1176"/>
    <cellStyle name="常规 62" xfId="1177"/>
    <cellStyle name="好 5 2" xfId="1178"/>
    <cellStyle name="常规 57 2" xfId="1179"/>
    <cellStyle name="常规 62 2" xfId="1180"/>
    <cellStyle name="常规 57 2 2" xfId="1181"/>
    <cellStyle name="常规 62 2 2" xfId="1182"/>
    <cellStyle name="常规 57 2 2 2" xfId="1183"/>
    <cellStyle name="常规 62 2 2 2" xfId="1184"/>
    <cellStyle name="常规 57 2 3" xfId="1185"/>
    <cellStyle name="常规 62 2 3" xfId="1186"/>
    <cellStyle name="常规 57 3" xfId="1187"/>
    <cellStyle name="常规 62 3" xfId="1188"/>
    <cellStyle name="常规 57 3 2" xfId="1189"/>
    <cellStyle name="常规 62 3 2" xfId="1190"/>
    <cellStyle name="常规 57 3 2 2" xfId="1191"/>
    <cellStyle name="常规 62 3 2 2" xfId="1192"/>
    <cellStyle name="常规 57 3 3" xfId="1193"/>
    <cellStyle name="常规 62 3 3" xfId="1194"/>
    <cellStyle name="常规 57 4" xfId="1195"/>
    <cellStyle name="常规 62 4" xfId="1196"/>
    <cellStyle name="常规 57 4 2" xfId="1197"/>
    <cellStyle name="常规 62 4 2" xfId="1198"/>
    <cellStyle name="常规 57 5" xfId="1199"/>
    <cellStyle name="常规 62 5" xfId="1200"/>
    <cellStyle name="常规 58" xfId="1201"/>
    <cellStyle name="常规 63" xfId="1202"/>
    <cellStyle name="常规 58 2" xfId="1203"/>
    <cellStyle name="常规 63 2" xfId="1204"/>
    <cellStyle name="常规 58 2 2" xfId="1205"/>
    <cellStyle name="常规 63 2 2" xfId="1206"/>
    <cellStyle name="常规 58 2 2 2" xfId="1207"/>
    <cellStyle name="常规 63 2 2 2" xfId="1208"/>
    <cellStyle name="常规 58 2 3" xfId="1209"/>
    <cellStyle name="常规 63 2 3" xfId="1210"/>
    <cellStyle name="常规 58 3" xfId="1211"/>
    <cellStyle name="常规 63 3" xfId="1212"/>
    <cellStyle name="常规 58 3 2" xfId="1213"/>
    <cellStyle name="常规 63 3 2" xfId="1214"/>
    <cellStyle name="常规 58 3 2 2" xfId="1215"/>
    <cellStyle name="常规 63 3 2 2" xfId="1216"/>
    <cellStyle name="常规 58 3 3" xfId="1217"/>
    <cellStyle name="常规 63 3 3" xfId="1218"/>
    <cellStyle name="常规 58 4" xfId="1219"/>
    <cellStyle name="常规 63 4" xfId="1220"/>
    <cellStyle name="常规 58 4 2" xfId="1221"/>
    <cellStyle name="常规 63 4 2" xfId="1222"/>
    <cellStyle name="常规 58 5" xfId="1223"/>
    <cellStyle name="常规 63 5" xfId="1224"/>
    <cellStyle name="常规 59" xfId="1225"/>
    <cellStyle name="常规 64" xfId="1226"/>
    <cellStyle name="常规 59 2" xfId="1227"/>
    <cellStyle name="常规 64 2" xfId="1228"/>
    <cellStyle name="常规 59 3" xfId="1229"/>
    <cellStyle name="常规 64 3" xfId="1230"/>
    <cellStyle name="常规 59 4" xfId="1231"/>
    <cellStyle name="常规 64 4" xfId="1232"/>
    <cellStyle name="常规 59 5" xfId="1233"/>
    <cellStyle name="常规 64 5" xfId="1234"/>
    <cellStyle name="常规 6" xfId="1235"/>
    <cellStyle name="常规 6 2" xfId="1236"/>
    <cellStyle name="常规 6 2 2" xfId="1237"/>
    <cellStyle name="常规 6 2 2 2" xfId="1238"/>
    <cellStyle name="常规 6 2 3" xfId="1239"/>
    <cellStyle name="常规 6 3" xfId="1240"/>
    <cellStyle name="常规 6 3 2" xfId="1241"/>
    <cellStyle name="常规 6 3 2 2" xfId="1242"/>
    <cellStyle name="常规 6 3 3" xfId="1243"/>
    <cellStyle name="常规 6 4 2" xfId="1244"/>
    <cellStyle name="常规 6_1-2主要指标" xfId="1245"/>
    <cellStyle name="常规 65 2" xfId="1246"/>
    <cellStyle name="常规 70 2" xfId="1247"/>
    <cellStyle name="常规 65 2 2" xfId="1248"/>
    <cellStyle name="常规 70 2 2" xfId="1249"/>
    <cellStyle name="常规 97 3" xfId="1250"/>
    <cellStyle name="常规 65 2 2 2" xfId="1251"/>
    <cellStyle name="常规 70 2 2 2" xfId="1252"/>
    <cellStyle name="常规 97 3 2" xfId="1253"/>
    <cellStyle name="常规 65 2 3" xfId="1254"/>
    <cellStyle name="常规 70 2 3" xfId="1255"/>
    <cellStyle name="常规 97 4" xfId="1256"/>
    <cellStyle name="常规 65 3" xfId="1257"/>
    <cellStyle name="常规 70 3" xfId="1258"/>
    <cellStyle name="常规 65 3 2" xfId="1259"/>
    <cellStyle name="常规 70 3 2" xfId="1260"/>
    <cellStyle name="常规 98 3" xfId="1261"/>
    <cellStyle name="常规 65 3 2 2" xfId="1262"/>
    <cellStyle name="常规 70 3 2 2" xfId="1263"/>
    <cellStyle name="常规 98 3 2" xfId="1264"/>
    <cellStyle name="常规 65 3 3" xfId="1265"/>
    <cellStyle name="常规 70 3 3" xfId="1266"/>
    <cellStyle name="常规 98 4" xfId="1267"/>
    <cellStyle name="常规 65 4" xfId="1268"/>
    <cellStyle name="常规 70 4" xfId="1269"/>
    <cellStyle name="常规 65 4 2" xfId="1270"/>
    <cellStyle name="常规 70 4 2" xfId="1271"/>
    <cellStyle name="常规 99 3" xfId="1272"/>
    <cellStyle name="常规 65 5" xfId="1273"/>
    <cellStyle name="常规 70 5" xfId="1274"/>
    <cellStyle name="常规 66" xfId="1275"/>
    <cellStyle name="常规 71" xfId="1276"/>
    <cellStyle name="常规 66 2" xfId="1277"/>
    <cellStyle name="常规 71 2" xfId="1278"/>
    <cellStyle name="常规 66 2 2" xfId="1279"/>
    <cellStyle name="常规 71 2 2" xfId="1280"/>
    <cellStyle name="常规 66 2 2 2" xfId="1281"/>
    <cellStyle name="常规 71 2 2 2" xfId="1282"/>
    <cellStyle name="常规 66 2 3" xfId="1283"/>
    <cellStyle name="常规 71 2 3" xfId="1284"/>
    <cellStyle name="常规 66 3" xfId="1285"/>
    <cellStyle name="常规 71 3" xfId="1286"/>
    <cellStyle name="常规 66 3 2" xfId="1287"/>
    <cellStyle name="常规 71 3 2" xfId="1288"/>
    <cellStyle name="常规 66 3 2 2" xfId="1289"/>
    <cellStyle name="常规 71 3 2 2" xfId="1290"/>
    <cellStyle name="常规 66 3 3" xfId="1291"/>
    <cellStyle name="常规 71 3 3" xfId="1292"/>
    <cellStyle name="常规 66 4" xfId="1293"/>
    <cellStyle name="常规 71 4" xfId="1294"/>
    <cellStyle name="常规 66 4 2" xfId="1295"/>
    <cellStyle name="常规 71 4 2" xfId="1296"/>
    <cellStyle name="常规 67" xfId="1297"/>
    <cellStyle name="常规 72" xfId="1298"/>
    <cellStyle name="注释 5 2" xfId="1299"/>
    <cellStyle name="常规 67 2" xfId="1300"/>
    <cellStyle name="常规 72 2" xfId="1301"/>
    <cellStyle name="常规 67 2 2" xfId="1302"/>
    <cellStyle name="常规 72 2 2" xfId="1303"/>
    <cellStyle name="常规 67 2 2 2" xfId="1304"/>
    <cellStyle name="常规 72 2 2 2" xfId="1305"/>
    <cellStyle name="常规 67 2 3" xfId="1306"/>
    <cellStyle name="常规 72 2 3" xfId="1307"/>
    <cellStyle name="常规 67 3" xfId="1308"/>
    <cellStyle name="常规 72 3" xfId="1309"/>
    <cellStyle name="常规 67 3 2" xfId="1310"/>
    <cellStyle name="常规 72 3 2" xfId="1311"/>
    <cellStyle name="常规 67 3 2 2" xfId="1312"/>
    <cellStyle name="常规 72 3 2 2" xfId="1313"/>
    <cellStyle name="常规 67 3 3" xfId="1314"/>
    <cellStyle name="常规 72 3 3" xfId="1315"/>
    <cellStyle name="常规 67 4" xfId="1316"/>
    <cellStyle name="常规 72 4" xfId="1317"/>
    <cellStyle name="常规 67 4 2" xfId="1318"/>
    <cellStyle name="常规 72 4 2" xfId="1319"/>
    <cellStyle name="常规 67 5" xfId="1320"/>
    <cellStyle name="常规 72 5" xfId="1321"/>
    <cellStyle name="常规 68" xfId="1322"/>
    <cellStyle name="常规 73" xfId="1323"/>
    <cellStyle name="常规 68 2" xfId="1324"/>
    <cellStyle name="常规 73 2" xfId="1325"/>
    <cellStyle name="常规 68 2 2" xfId="1326"/>
    <cellStyle name="常规 73 2 2" xfId="1327"/>
    <cellStyle name="常规 68 2 2 2" xfId="1328"/>
    <cellStyle name="常规 73 2 2 2" xfId="1329"/>
    <cellStyle name="常规 68 2 3" xfId="1330"/>
    <cellStyle name="常规 73 2 3" xfId="1331"/>
    <cellStyle name="常规 68 3" xfId="1332"/>
    <cellStyle name="常规 73 3" xfId="1333"/>
    <cellStyle name="常规 68 3 2" xfId="1334"/>
    <cellStyle name="常规 73 3 2" xfId="1335"/>
    <cellStyle name="常规 68 3 2 2" xfId="1336"/>
    <cellStyle name="常规 73 3 2 2" xfId="1337"/>
    <cellStyle name="常规 68 3 3" xfId="1338"/>
    <cellStyle name="常规 73 3 3" xfId="1339"/>
    <cellStyle name="常规 68 4" xfId="1340"/>
    <cellStyle name="常规 73 4" xfId="1341"/>
    <cellStyle name="常规 68 4 2" xfId="1342"/>
    <cellStyle name="常规 73 4 2" xfId="1343"/>
    <cellStyle name="常规 68 5" xfId="1344"/>
    <cellStyle name="常规 73 5" xfId="1345"/>
    <cellStyle name="常规 69" xfId="1346"/>
    <cellStyle name="常规 74" xfId="1347"/>
    <cellStyle name="常规 69 2" xfId="1348"/>
    <cellStyle name="常规 74 2" xfId="1349"/>
    <cellStyle name="常规 69 2 2" xfId="1350"/>
    <cellStyle name="常规 74 2 2" xfId="1351"/>
    <cellStyle name="常规 69 2 2 2" xfId="1352"/>
    <cellStyle name="常规 74 2 2 2" xfId="1353"/>
    <cellStyle name="常规 69 2 3" xfId="1354"/>
    <cellStyle name="常规 74 2 3" xfId="1355"/>
    <cellStyle name="常规 69 3" xfId="1356"/>
    <cellStyle name="常规 74 3" xfId="1357"/>
    <cellStyle name="常规 69 3 2" xfId="1358"/>
    <cellStyle name="常规 74 3 2" xfId="1359"/>
    <cellStyle name="常规 69 3 3" xfId="1360"/>
    <cellStyle name="常规 74 3 3" xfId="1361"/>
    <cellStyle name="常规 69 4" xfId="1362"/>
    <cellStyle name="常规 74 4" xfId="1363"/>
    <cellStyle name="常规 69 4 2" xfId="1364"/>
    <cellStyle name="常规 74 4 2" xfId="1365"/>
    <cellStyle name="常规 69 5" xfId="1366"/>
    <cellStyle name="常规 74 5" xfId="1367"/>
    <cellStyle name="常规 7" xfId="1368"/>
    <cellStyle name="常规 7 2" xfId="1369"/>
    <cellStyle name="常规 7 2 2" xfId="1370"/>
    <cellStyle name="常规 7 2 2 2" xfId="1371"/>
    <cellStyle name="常规 7 2 3" xfId="1372"/>
    <cellStyle name="常规 7 3" xfId="1373"/>
    <cellStyle name="常规 7 3 2" xfId="1374"/>
    <cellStyle name="常规 7 3 2 2" xfId="1375"/>
    <cellStyle name="常规 7 3 3" xfId="1376"/>
    <cellStyle name="常规 7_1-2主要指标" xfId="1377"/>
    <cellStyle name="常规 75 2" xfId="1378"/>
    <cellStyle name="常规 80 2" xfId="1379"/>
    <cellStyle name="常规 75 2 2" xfId="1380"/>
    <cellStyle name="常规 80 2 2" xfId="1381"/>
    <cellStyle name="常规 75 2 2 2" xfId="1382"/>
    <cellStyle name="常规 80 2 2 2" xfId="1383"/>
    <cellStyle name="常规 75 2 3" xfId="1384"/>
    <cellStyle name="常规 80 2 3" xfId="1385"/>
    <cellStyle name="常规 75 3" xfId="1386"/>
    <cellStyle name="常规 80 3" xfId="1387"/>
    <cellStyle name="常规 75 3 2" xfId="1388"/>
    <cellStyle name="常规 80 3 2" xfId="1389"/>
    <cellStyle name="常规 75 3 2 2" xfId="1390"/>
    <cellStyle name="常规 80 3 2 2" xfId="1391"/>
    <cellStyle name="常规 75 3 3" xfId="1392"/>
    <cellStyle name="常规 80 3 3" xfId="1393"/>
    <cellStyle name="常规 75 4" xfId="1394"/>
    <cellStyle name="常规 80 4" xfId="1395"/>
    <cellStyle name="常规 75 4 2" xfId="1396"/>
    <cellStyle name="常规 80 4 2" xfId="1397"/>
    <cellStyle name="常规 75 5" xfId="1398"/>
    <cellStyle name="常规 80 5" xfId="1399"/>
    <cellStyle name="常规 76" xfId="1400"/>
    <cellStyle name="常规 81" xfId="1401"/>
    <cellStyle name="常规 76 2" xfId="1402"/>
    <cellStyle name="常规 81 2" xfId="1403"/>
    <cellStyle name="常规 76 2 2" xfId="1404"/>
    <cellStyle name="常规 81 2 2" xfId="1405"/>
    <cellStyle name="常规 76 2 2 2" xfId="1406"/>
    <cellStyle name="常规 81 2 2 2" xfId="1407"/>
    <cellStyle name="常规 76 2 3" xfId="1408"/>
    <cellStyle name="常规 81 2 3" xfId="1409"/>
    <cellStyle name="常规 76 3" xfId="1410"/>
    <cellStyle name="常规 81 3" xfId="1411"/>
    <cellStyle name="常规 76 3 2" xfId="1412"/>
    <cellStyle name="常规 81 3 2" xfId="1413"/>
    <cellStyle name="常规 76 3 2 2" xfId="1414"/>
    <cellStyle name="常规 81 3 2 2" xfId="1415"/>
    <cellStyle name="常规 76 3 3" xfId="1416"/>
    <cellStyle name="常规 81 3 3" xfId="1417"/>
    <cellStyle name="常规 76 4" xfId="1418"/>
    <cellStyle name="常规 81 4" xfId="1419"/>
    <cellStyle name="常规 76 4 2" xfId="1420"/>
    <cellStyle name="常规 81 4 2" xfId="1421"/>
    <cellStyle name="常规 76 5" xfId="1422"/>
    <cellStyle name="常规 81 5" xfId="1423"/>
    <cellStyle name="常规 77" xfId="1424"/>
    <cellStyle name="常规 82" xfId="1425"/>
    <cellStyle name="常规 77 2" xfId="1426"/>
    <cellStyle name="常规 82 2" xfId="1427"/>
    <cellStyle name="常规 77 2 2" xfId="1428"/>
    <cellStyle name="常规 82 2 2" xfId="1429"/>
    <cellStyle name="常规 77 2 2 2" xfId="1430"/>
    <cellStyle name="常规 82 2 2 2" xfId="1431"/>
    <cellStyle name="常规 77 2 3" xfId="1432"/>
    <cellStyle name="常规 82 2 3" xfId="1433"/>
    <cellStyle name="常规 77 3" xfId="1434"/>
    <cellStyle name="常规 82 3" xfId="1435"/>
    <cellStyle name="常规 77 3 2" xfId="1436"/>
    <cellStyle name="常规 82 3 2" xfId="1437"/>
    <cellStyle name="常规 77 3 2 2" xfId="1438"/>
    <cellStyle name="常规 82 3 2 2" xfId="1439"/>
    <cellStyle name="常规 77 3 3" xfId="1440"/>
    <cellStyle name="常规 82 3 3" xfId="1441"/>
    <cellStyle name="常规 77 4 2" xfId="1442"/>
    <cellStyle name="常规 82 4 2" xfId="1443"/>
    <cellStyle name="常规 77 5" xfId="1444"/>
    <cellStyle name="常规 82 5" xfId="1445"/>
    <cellStyle name="常规 78" xfId="1446"/>
    <cellStyle name="常规 83" xfId="1447"/>
    <cellStyle name="常规 78 2" xfId="1448"/>
    <cellStyle name="常规 83 2" xfId="1449"/>
    <cellStyle name="常规 78 2 2" xfId="1450"/>
    <cellStyle name="常规 83 2 2" xfId="1451"/>
    <cellStyle name="常规 78 2 2 2" xfId="1452"/>
    <cellStyle name="常规 83 2 2 2" xfId="1453"/>
    <cellStyle name="常规 78 2 3" xfId="1454"/>
    <cellStyle name="常规 83 2 3" xfId="1455"/>
    <cellStyle name="常规 78 3" xfId="1456"/>
    <cellStyle name="常规 83 3" xfId="1457"/>
    <cellStyle name="常规 78 3 2" xfId="1458"/>
    <cellStyle name="常规 83 3 2" xfId="1459"/>
    <cellStyle name="常规 78 3 2 2" xfId="1460"/>
    <cellStyle name="常规 83 3 2 2" xfId="1461"/>
    <cellStyle name="常规 78 3 3" xfId="1462"/>
    <cellStyle name="常规 83 3 3" xfId="1463"/>
    <cellStyle name="常规 78 4 2" xfId="1464"/>
    <cellStyle name="常规 83 4 2" xfId="1465"/>
    <cellStyle name="常规 78 5" xfId="1466"/>
    <cellStyle name="常规 83 5" xfId="1467"/>
    <cellStyle name="常规 79" xfId="1468"/>
    <cellStyle name="常规 84" xfId="1469"/>
    <cellStyle name="常规 79 2" xfId="1470"/>
    <cellStyle name="常规 84 2" xfId="1471"/>
    <cellStyle name="常规 79 2 2" xfId="1472"/>
    <cellStyle name="常规 84 2 2" xfId="1473"/>
    <cellStyle name="常规 79 2 3" xfId="1474"/>
    <cellStyle name="常规 84 2 3" xfId="1475"/>
    <cellStyle name="常规 79 3" xfId="1476"/>
    <cellStyle name="常规 84 3" xfId="1477"/>
    <cellStyle name="常规 79 3 2" xfId="1478"/>
    <cellStyle name="常规 84 3 2" xfId="1479"/>
    <cellStyle name="常规 79 3 2 2" xfId="1480"/>
    <cellStyle name="常规 84 3 2 2" xfId="1481"/>
    <cellStyle name="常规 79 4" xfId="1482"/>
    <cellStyle name="常规 84 4" xfId="1483"/>
    <cellStyle name="强调文字颜色 1 4 2" xfId="1484"/>
    <cellStyle name="常规 79 4 2" xfId="1485"/>
    <cellStyle name="常规 84 4 2" xfId="1486"/>
    <cellStyle name="常规 79 5" xfId="1487"/>
    <cellStyle name="常规 84 5" xfId="1488"/>
    <cellStyle name="常规 8" xfId="1489"/>
    <cellStyle name="常规 8 2" xfId="1490"/>
    <cellStyle name="常规 8 2 2" xfId="1491"/>
    <cellStyle name="常规 8 2 2 2" xfId="1492"/>
    <cellStyle name="常规 8 2 3" xfId="1493"/>
    <cellStyle name="常规 8 3" xfId="1494"/>
    <cellStyle name="常规 8 3 2" xfId="1495"/>
    <cellStyle name="常规 8 3 2 2" xfId="1496"/>
    <cellStyle name="常规 8 3 3" xfId="1497"/>
    <cellStyle name="常规 85 2" xfId="1498"/>
    <cellStyle name="常规 90 2" xfId="1499"/>
    <cellStyle name="输出 2" xfId="1500"/>
    <cellStyle name="常规 85 2 2" xfId="1501"/>
    <cellStyle name="常规 90 2 2" xfId="1502"/>
    <cellStyle name="输出 2 2" xfId="1503"/>
    <cellStyle name="常规 85 2 2 2" xfId="1504"/>
    <cellStyle name="常规 90 2 2 2" xfId="1505"/>
    <cellStyle name="常规 85 2 3" xfId="1506"/>
    <cellStyle name="常规 90 2 3" xfId="1507"/>
    <cellStyle name="常规 85 3" xfId="1508"/>
    <cellStyle name="常规 90 3" xfId="1509"/>
    <cellStyle name="输出 3" xfId="1510"/>
    <cellStyle name="常规 85 3 2" xfId="1511"/>
    <cellStyle name="常规 90 3 2" xfId="1512"/>
    <cellStyle name="输出 3 2" xfId="1513"/>
    <cellStyle name="常规 85 3 2 2" xfId="1514"/>
    <cellStyle name="常规 90 3 2 2" xfId="1515"/>
    <cellStyle name="常规 85 4" xfId="1516"/>
    <cellStyle name="常规 90 4" xfId="1517"/>
    <cellStyle name="强调文字颜色 1 5 2" xfId="1518"/>
    <cellStyle name="输出 4" xfId="1519"/>
    <cellStyle name="常规 85 5" xfId="1520"/>
    <cellStyle name="常规 90 5" xfId="1521"/>
    <cellStyle name="输出 5" xfId="1522"/>
    <cellStyle name="常规 86" xfId="1523"/>
    <cellStyle name="常规 91" xfId="1524"/>
    <cellStyle name="常规 86 2" xfId="1525"/>
    <cellStyle name="常规 91 2" xfId="1526"/>
    <cellStyle name="常规 86 2 2" xfId="1527"/>
    <cellStyle name="常规 91 2 2" xfId="1528"/>
    <cellStyle name="强调文字颜色 5 4" xfId="1529"/>
    <cellStyle name="常规 86 2 2 2" xfId="1530"/>
    <cellStyle name="常规 91 2 2 2" xfId="1531"/>
    <cellStyle name="强调文字颜色 5 4 2" xfId="1532"/>
    <cellStyle name="常规 86 2 3" xfId="1533"/>
    <cellStyle name="常规 91 2 3" xfId="1534"/>
    <cellStyle name="强调文字颜色 5 5" xfId="1535"/>
    <cellStyle name="常规 86 3" xfId="1536"/>
    <cellStyle name="常规 91 3" xfId="1537"/>
    <cellStyle name="常规 86 3 2" xfId="1538"/>
    <cellStyle name="常规 91 3 2" xfId="1539"/>
    <cellStyle name="强调文字颜色 6 4" xfId="1540"/>
    <cellStyle name="常规 86 3 2 2" xfId="1541"/>
    <cellStyle name="常规 91 3 2 2" xfId="1542"/>
    <cellStyle name="强调文字颜色 6 4 2" xfId="1543"/>
    <cellStyle name="常规 86 3 3" xfId="1544"/>
    <cellStyle name="常规 91 3 3" xfId="1545"/>
    <cellStyle name="强调文字颜色 6 5" xfId="1546"/>
    <cellStyle name="常规 86 4" xfId="1547"/>
    <cellStyle name="常规 91 4" xfId="1548"/>
    <cellStyle name="常规 86 4 2" xfId="1549"/>
    <cellStyle name="常规 91 4 2" xfId="1550"/>
    <cellStyle name="常规 86 5" xfId="1551"/>
    <cellStyle name="常规 91 5" xfId="1552"/>
    <cellStyle name="常规 87" xfId="1553"/>
    <cellStyle name="常规 92" xfId="1554"/>
    <cellStyle name="常规 87 2" xfId="1555"/>
    <cellStyle name="常规 92 2" xfId="1556"/>
    <cellStyle name="常规 87 2 2" xfId="1557"/>
    <cellStyle name="常规 92 2 2" xfId="1558"/>
    <cellStyle name="常规 87 2 2 2" xfId="1559"/>
    <cellStyle name="常规 92 2 2 2" xfId="1560"/>
    <cellStyle name="常规 87 2 3" xfId="1561"/>
    <cellStyle name="常规 92 2 3" xfId="1562"/>
    <cellStyle name="常规 87 3 2" xfId="1563"/>
    <cellStyle name="常规 92 3 2" xfId="1564"/>
    <cellStyle name="常规 87 3 3" xfId="1565"/>
    <cellStyle name="常规 92 3 3" xfId="1566"/>
    <cellStyle name="常规 87 4" xfId="1567"/>
    <cellStyle name="常规 92 4" xfId="1568"/>
    <cellStyle name="常规 87 4 2" xfId="1569"/>
    <cellStyle name="常规 92 4 2" xfId="1570"/>
    <cellStyle name="常规 87 5" xfId="1571"/>
    <cellStyle name="常规 92 5" xfId="1572"/>
    <cellStyle name="好_2-11_1-6" xfId="1573"/>
    <cellStyle name="常规 88" xfId="1574"/>
    <cellStyle name="常规 93" xfId="1575"/>
    <cellStyle name="常规 88 2" xfId="1576"/>
    <cellStyle name="常规 93 2" xfId="1577"/>
    <cellStyle name="常规 88 2 2" xfId="1578"/>
    <cellStyle name="常规 93 2 2" xfId="1579"/>
    <cellStyle name="常规 88 2 2 2" xfId="1580"/>
    <cellStyle name="常规 93 2 2 2" xfId="1581"/>
    <cellStyle name="常规 88 2 3" xfId="1582"/>
    <cellStyle name="常规 93 2 3" xfId="1583"/>
    <cellStyle name="常规 88 3 2" xfId="1584"/>
    <cellStyle name="常规 93 3 2" xfId="1585"/>
    <cellStyle name="常规 88 3 2 2" xfId="1586"/>
    <cellStyle name="常规 93 3 2 2" xfId="1587"/>
    <cellStyle name="常规 88 3 3" xfId="1588"/>
    <cellStyle name="常规 93 3 3" xfId="1589"/>
    <cellStyle name="常规 88 4" xfId="1590"/>
    <cellStyle name="常规 93 4" xfId="1591"/>
    <cellStyle name="常规 88 4 2" xfId="1592"/>
    <cellStyle name="常规 93 4 2" xfId="1593"/>
    <cellStyle name="常规 88 5" xfId="1594"/>
    <cellStyle name="常规 93 5" xfId="1595"/>
    <cellStyle name="常规 89" xfId="1596"/>
    <cellStyle name="常规 94" xfId="1597"/>
    <cellStyle name="常规 89 2" xfId="1598"/>
    <cellStyle name="常规 94 2" xfId="1599"/>
    <cellStyle name="常规 89 2 2" xfId="1600"/>
    <cellStyle name="常规 94 2 2" xfId="1601"/>
    <cellStyle name="常规 98" xfId="1602"/>
    <cellStyle name="常规 89 2 2 2" xfId="1603"/>
    <cellStyle name="常规 94 2 2 2" xfId="1604"/>
    <cellStyle name="常规 98 2" xfId="1605"/>
    <cellStyle name="常规 89 2 3" xfId="1606"/>
    <cellStyle name="常规 94 2 3" xfId="1607"/>
    <cellStyle name="常规 99" xfId="1608"/>
    <cellStyle name="常规 89 3 2" xfId="1609"/>
    <cellStyle name="常规 94 3 2" xfId="1610"/>
    <cellStyle name="常规 89 3 2 2" xfId="1611"/>
    <cellStyle name="常规 94 3 2 2" xfId="1612"/>
    <cellStyle name="常规 89 3 3" xfId="1613"/>
    <cellStyle name="常规 94 3 3" xfId="1614"/>
    <cellStyle name="常规 89 4" xfId="1615"/>
    <cellStyle name="常规 94 4" xfId="1616"/>
    <cellStyle name="常规 89 4 2" xfId="1617"/>
    <cellStyle name="常规 94 4 2" xfId="1618"/>
    <cellStyle name="常规 89 5" xfId="1619"/>
    <cellStyle name="常规 94 5" xfId="1620"/>
    <cellStyle name="常规 9" xfId="1621"/>
    <cellStyle name="常规 9 2 2 2" xfId="1622"/>
    <cellStyle name="常规 9 2 3" xfId="1623"/>
    <cellStyle name="常规 9 3 2 2" xfId="1624"/>
    <cellStyle name="常规 9 3 3" xfId="1625"/>
    <cellStyle name="常规 9_1-2主要指标" xfId="1626"/>
    <cellStyle name="常规 95" xfId="1627"/>
    <cellStyle name="常规 95 2" xfId="1628"/>
    <cellStyle name="常规 95 4" xfId="1629"/>
    <cellStyle name="常规 95 5" xfId="1630"/>
    <cellStyle name="常规 96" xfId="1631"/>
    <cellStyle name="常规 96 2" xfId="1632"/>
    <cellStyle name="常规 96 2 2" xfId="1633"/>
    <cellStyle name="常规 96 2 2 2" xfId="1634"/>
    <cellStyle name="常规 96 3" xfId="1635"/>
    <cellStyle name="常规 96 3 2" xfId="1636"/>
    <cellStyle name="常规 96 3 2 2" xfId="1637"/>
    <cellStyle name="常规 96 4" xfId="1638"/>
    <cellStyle name="常规 96 4 2" xfId="1639"/>
    <cellStyle name="常规 96 5" xfId="1640"/>
    <cellStyle name="常规 97" xfId="1641"/>
    <cellStyle name="常规 97 2" xfId="1642"/>
    <cellStyle name="常规 97 2 2" xfId="1643"/>
    <cellStyle name="常规 97 2 2 2" xfId="1644"/>
    <cellStyle name="常规 97 3 2 2" xfId="1645"/>
    <cellStyle name="常规 97 4 2" xfId="1646"/>
    <cellStyle name="常规 97 5" xfId="1647"/>
    <cellStyle name="常规 98 2 2 2" xfId="1648"/>
    <cellStyle name="常规 98 3 2 2" xfId="1649"/>
    <cellStyle name="常规 98 4 2" xfId="1650"/>
    <cellStyle name="常规 98 5" xfId="1651"/>
    <cellStyle name="常规 99 2" xfId="1652"/>
    <cellStyle name="常规 99 2 2" xfId="1653"/>
    <cellStyle name="检查单元格 5" xfId="1654"/>
    <cellStyle name="常规 99 2 2 2" xfId="1655"/>
    <cellStyle name="检查单元格 5 2" xfId="1656"/>
    <cellStyle name="常规 99 2 3" xfId="1657"/>
    <cellStyle name="常规 99 3 2" xfId="1658"/>
    <cellStyle name="常规 99 3 2 2" xfId="1659"/>
    <cellStyle name="常规 99 3 3" xfId="1660"/>
    <cellStyle name="常规 99 4" xfId="1661"/>
    <cellStyle name="常规 99 4 2" xfId="1662"/>
    <cellStyle name="常规 99 5" xfId="1663"/>
    <cellStyle name="好_1-2主要指标 2" xfId="1664"/>
    <cellStyle name="好_1-3发展速度" xfId="1665"/>
    <cellStyle name="好_1-3发展速度 2" xfId="1666"/>
    <cellStyle name="好_1-5" xfId="1667"/>
    <cellStyle name="好_1-5 2" xfId="1668"/>
    <cellStyle name="好_2-11" xfId="1669"/>
    <cellStyle name="好_2-11 2" xfId="1670"/>
    <cellStyle name="好_2-11 2 2" xfId="1671"/>
    <cellStyle name="好_2-11 3" xfId="1672"/>
    <cellStyle name="好_2-11_1-3发展速度" xfId="1673"/>
    <cellStyle name="好_2-11_1-3发展速度 2" xfId="1674"/>
    <cellStyle name="好_2-11_1-6 2" xfId="1675"/>
    <cellStyle name="好_Sheet2" xfId="1676"/>
    <cellStyle name="好_Sheet2 2" xfId="1677"/>
    <cellStyle name="好_Sheet2 2 2" xfId="1678"/>
    <cellStyle name="好_Sheet2 3" xfId="1679"/>
    <cellStyle name="好_Sheet2 4" xfId="1680"/>
    <cellStyle name="好_Sheet2 4 2" xfId="1681"/>
    <cellStyle name="汇总 2" xfId="1682"/>
    <cellStyle name="汇总 2 2" xfId="1683"/>
    <cellStyle name="汇总 3 2" xfId="1684"/>
    <cellStyle name="汇总 4" xfId="1685"/>
    <cellStyle name="汇总 4 2" xfId="1686"/>
    <cellStyle name="汇总 5" xfId="1687"/>
    <cellStyle name="汇总 5 2" xfId="1688"/>
    <cellStyle name="计算 2" xfId="1689"/>
    <cellStyle name="计算 2 2" xfId="1690"/>
    <cellStyle name="计算 3" xfId="1691"/>
    <cellStyle name="计算 3 2" xfId="1692"/>
    <cellStyle name="计算 4" xfId="1693"/>
    <cellStyle name="计算 4 2" xfId="1694"/>
    <cellStyle name="计算 5" xfId="1695"/>
    <cellStyle name="计算 5 2" xfId="1696"/>
    <cellStyle name="检查单元格 2" xfId="1697"/>
    <cellStyle name="检查单元格 3" xfId="1698"/>
    <cellStyle name="检查单元格 3 2" xfId="1699"/>
    <cellStyle name="检查单元格 4" xfId="1700"/>
    <cellStyle name="检查单元格 4 2" xfId="1701"/>
    <cellStyle name="解释性文本 2" xfId="1702"/>
    <cellStyle name="解释性文本 2 2" xfId="1703"/>
    <cellStyle name="解释性文本 3" xfId="1704"/>
    <cellStyle name="解释性文本 3 2" xfId="1705"/>
    <cellStyle name="解释性文本 4" xfId="1706"/>
    <cellStyle name="解释性文本 4 2" xfId="1707"/>
    <cellStyle name="警告文本 2" xfId="1708"/>
    <cellStyle name="警告文本 2 2" xfId="1709"/>
    <cellStyle name="警告文本 3" xfId="1710"/>
    <cellStyle name="警告文本 3 2" xfId="1711"/>
    <cellStyle name="警告文本 4" xfId="1712"/>
    <cellStyle name="警告文本 4 2" xfId="1713"/>
    <cellStyle name="警告文本 5" xfId="1714"/>
    <cellStyle name="警告文本 5 2" xfId="1715"/>
    <cellStyle name="链接单元格 2" xfId="1716"/>
    <cellStyle name="链接单元格 2 2" xfId="1717"/>
    <cellStyle name="链接单元格 3" xfId="1718"/>
    <cellStyle name="链接单元格 3 2" xfId="1719"/>
    <cellStyle name="链接单元格 4" xfId="1720"/>
    <cellStyle name="链接单元格 4 2" xfId="1721"/>
    <cellStyle name="链接单元格 5" xfId="1722"/>
    <cellStyle name="链接单元格 5 2" xfId="1723"/>
    <cellStyle name="千位分隔 2 2" xfId="1724"/>
    <cellStyle name="强调文字颜色 1 5" xfId="1725"/>
    <cellStyle name="强调文字颜色 2 2 2" xfId="1726"/>
    <cellStyle name="强调文字颜色 2 3" xfId="1727"/>
    <cellStyle name="强调文字颜色 2 4" xfId="1728"/>
    <cellStyle name="强调文字颜色 2 4 2" xfId="1729"/>
    <cellStyle name="强调文字颜色 2 5" xfId="1730"/>
    <cellStyle name="强调文字颜色 2 5 2" xfId="1731"/>
    <cellStyle name="强调文字颜色 3 2" xfId="1732"/>
    <cellStyle name="强调文字颜色 3 2 2" xfId="1733"/>
    <cellStyle name="强调文字颜色 4 2" xfId="1734"/>
    <cellStyle name="强调文字颜色 4 2 2" xfId="1735"/>
    <cellStyle name="强调文字颜色 4 3" xfId="1736"/>
    <cellStyle name="强调文字颜色 4 3 2" xfId="1737"/>
    <cellStyle name="强调文字颜色 4 4" xfId="1738"/>
    <cellStyle name="强调文字颜色 4 4 2" xfId="1739"/>
    <cellStyle name="强调文字颜色 4 5" xfId="1740"/>
    <cellStyle name="强调文字颜色 4 5 2" xfId="1741"/>
    <cellStyle name="强调文字颜色 5 2" xfId="1742"/>
    <cellStyle name="强调文字颜色 5 2 2" xfId="1743"/>
    <cellStyle name="强调文字颜色 5 3" xfId="1744"/>
    <cellStyle name="强调文字颜色 5 3 2" xfId="1745"/>
    <cellStyle name="强调文字颜色 5 5 2" xfId="1746"/>
    <cellStyle name="强调文字颜色 6 2" xfId="1747"/>
    <cellStyle name="强调文字颜色 6 2 2" xfId="1748"/>
    <cellStyle name="强调文字颜色 6 3" xfId="1749"/>
    <cellStyle name="强调文字颜色 6 3 2" xfId="1750"/>
    <cellStyle name="强调文字颜色 6 5 2" xfId="1751"/>
    <cellStyle name="适中 2" xfId="1752"/>
    <cellStyle name="适中 2 2" xfId="1753"/>
    <cellStyle name="适中 5" xfId="1754"/>
    <cellStyle name="输出 5 2" xfId="1755"/>
    <cellStyle name="输入 4" xfId="1756"/>
    <cellStyle name="输入 4 2" xfId="1757"/>
    <cellStyle name="输入 5" xfId="1758"/>
    <cellStyle name="输入 5 2" xfId="1759"/>
    <cellStyle name="注释 2 2" xfId="1760"/>
    <cellStyle name="注释 3" xfId="1761"/>
    <cellStyle name="注释 3 2" xfId="1762"/>
    <cellStyle name="注释 4" xfId="1763"/>
    <cellStyle name="注释 5" xfId="1764"/>
  </cellStyles>
  <tableStyles count="0" defaultTableStyle="TableStyleMedium2" defaultPivotStyle="PivotStyleLight16"/>
  <colors>
    <mruColors>
      <color rgb="000000FF"/>
      <color rgb="00000080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workbookViewId="0">
      <selection activeCell="D5" sqref="D5"/>
    </sheetView>
  </sheetViews>
  <sheetFormatPr defaultColWidth="9" defaultRowHeight="12" customHeight="1" outlineLevelCol="6"/>
  <cols>
    <col min="1" max="1" width="8.625" style="151" customWidth="1"/>
    <col min="2" max="6" width="11.5" style="151" customWidth="1"/>
    <col min="7" max="7" width="12.5" style="151" customWidth="1"/>
    <col min="8" max="8" width="7.875" style="151" customWidth="1"/>
    <col min="9" max="16384" width="9" style="151"/>
  </cols>
  <sheetData>
    <row r="1" ht="23.1" customHeight="1" spans="1:7">
      <c r="A1" s="217" t="s">
        <v>0</v>
      </c>
      <c r="B1" s="217"/>
      <c r="C1" s="217"/>
      <c r="D1" s="217"/>
      <c r="E1" s="217"/>
      <c r="F1" s="217"/>
      <c r="G1" s="217"/>
    </row>
    <row r="2" ht="13.5" customHeight="1" spans="1:7">
      <c r="A2" s="218"/>
      <c r="B2" s="218"/>
      <c r="C2" s="218"/>
      <c r="D2" s="218"/>
      <c r="E2" s="218"/>
      <c r="F2" s="218"/>
      <c r="G2" s="219" t="s">
        <v>1</v>
      </c>
    </row>
    <row r="3" ht="18.75" customHeight="1" spans="1:7">
      <c r="A3" s="169" t="s">
        <v>2</v>
      </c>
      <c r="B3" s="209" t="s">
        <v>3</v>
      </c>
      <c r="C3" s="155" t="s">
        <v>4</v>
      </c>
      <c r="D3" s="155"/>
      <c r="E3" s="155"/>
      <c r="F3" s="155"/>
      <c r="G3" s="155"/>
    </row>
    <row r="4" ht="18.75" customHeight="1" spans="1:7">
      <c r="A4" s="220"/>
      <c r="B4" s="221"/>
      <c r="C4" s="221" t="s">
        <v>5</v>
      </c>
      <c r="D4" s="221" t="s">
        <v>6</v>
      </c>
      <c r="E4" s="221" t="s">
        <v>7</v>
      </c>
      <c r="F4" s="221" t="s">
        <v>8</v>
      </c>
      <c r="G4" s="222" t="s">
        <v>9</v>
      </c>
    </row>
    <row r="5" ht="15" customHeight="1" spans="1:7">
      <c r="A5" s="178">
        <v>1978</v>
      </c>
      <c r="B5" s="179">
        <v>169876</v>
      </c>
      <c r="C5" s="179">
        <v>136394</v>
      </c>
      <c r="D5" s="179">
        <v>3004</v>
      </c>
      <c r="E5" s="179">
        <v>16712</v>
      </c>
      <c r="F5" s="179">
        <v>13766</v>
      </c>
      <c r="G5" s="223"/>
    </row>
    <row r="6" ht="15" customHeight="1" spans="1:7">
      <c r="A6" s="178">
        <v>1979</v>
      </c>
      <c r="B6" s="179">
        <v>187500</v>
      </c>
      <c r="C6" s="179">
        <v>150096</v>
      </c>
      <c r="D6" s="179">
        <v>3263</v>
      </c>
      <c r="E6" s="179">
        <v>20621</v>
      </c>
      <c r="F6" s="179">
        <v>13520</v>
      </c>
      <c r="G6" s="223"/>
    </row>
    <row r="7" ht="15" customHeight="1" spans="1:7">
      <c r="A7" s="178">
        <v>1980</v>
      </c>
      <c r="B7" s="179">
        <v>180034</v>
      </c>
      <c r="C7" s="179">
        <v>134825</v>
      </c>
      <c r="D7" s="179">
        <v>4212</v>
      </c>
      <c r="E7" s="179">
        <v>29821</v>
      </c>
      <c r="F7" s="179">
        <v>11176</v>
      </c>
      <c r="G7" s="223"/>
    </row>
    <row r="8" ht="15" customHeight="1" spans="1:7">
      <c r="A8" s="178">
        <v>1981</v>
      </c>
      <c r="B8" s="179">
        <v>187278</v>
      </c>
      <c r="C8" s="179">
        <v>136563</v>
      </c>
      <c r="D8" s="179">
        <v>4261</v>
      </c>
      <c r="E8" s="179">
        <v>32854</v>
      </c>
      <c r="F8" s="179">
        <v>13600</v>
      </c>
      <c r="G8" s="223"/>
    </row>
    <row r="9" ht="15" customHeight="1" spans="1:7">
      <c r="A9" s="178">
        <v>1982</v>
      </c>
      <c r="B9" s="179">
        <v>198434</v>
      </c>
      <c r="C9" s="179">
        <v>144022</v>
      </c>
      <c r="D9" s="179">
        <v>4976</v>
      </c>
      <c r="E9" s="179">
        <v>33765</v>
      </c>
      <c r="F9" s="179">
        <v>15671</v>
      </c>
      <c r="G9" s="223"/>
    </row>
    <row r="10" ht="15" customHeight="1" spans="1:7">
      <c r="A10" s="178">
        <v>1983</v>
      </c>
      <c r="B10" s="179">
        <v>262055</v>
      </c>
      <c r="C10" s="179">
        <v>203042</v>
      </c>
      <c r="D10" s="179">
        <v>8800</v>
      </c>
      <c r="E10" s="179">
        <v>33723</v>
      </c>
      <c r="F10" s="179">
        <v>16490</v>
      </c>
      <c r="G10" s="223"/>
    </row>
    <row r="11" ht="15" customHeight="1" spans="1:7">
      <c r="A11" s="178">
        <v>1984</v>
      </c>
      <c r="B11" s="179">
        <v>289891</v>
      </c>
      <c r="C11" s="179">
        <v>213301</v>
      </c>
      <c r="D11" s="179">
        <v>8358</v>
      </c>
      <c r="E11" s="179">
        <v>46729</v>
      </c>
      <c r="F11" s="179">
        <v>21503</v>
      </c>
      <c r="G11" s="223"/>
    </row>
    <row r="12" ht="15" customHeight="1" spans="1:7">
      <c r="A12" s="178">
        <v>1985</v>
      </c>
      <c r="B12" s="179">
        <v>324394</v>
      </c>
      <c r="C12" s="179">
        <v>221709</v>
      </c>
      <c r="D12" s="179">
        <v>13139</v>
      </c>
      <c r="E12" s="179">
        <v>56571</v>
      </c>
      <c r="F12" s="179">
        <v>32975</v>
      </c>
      <c r="G12" s="223"/>
    </row>
    <row r="13" ht="15" customHeight="1" spans="1:7">
      <c r="A13" s="178">
        <v>1986</v>
      </c>
      <c r="B13" s="179">
        <v>327143</v>
      </c>
      <c r="C13" s="179">
        <v>226474</v>
      </c>
      <c r="D13" s="179">
        <v>10437</v>
      </c>
      <c r="E13" s="179">
        <v>52156</v>
      </c>
      <c r="F13" s="179">
        <v>38076</v>
      </c>
      <c r="G13" s="223"/>
    </row>
    <row r="14" ht="15" customHeight="1" spans="1:7">
      <c r="A14" s="178">
        <v>1987</v>
      </c>
      <c r="B14" s="179">
        <v>403057</v>
      </c>
      <c r="C14" s="179">
        <v>279225</v>
      </c>
      <c r="D14" s="179">
        <v>11905</v>
      </c>
      <c r="E14" s="179">
        <v>61054</v>
      </c>
      <c r="F14" s="179">
        <v>50873</v>
      </c>
      <c r="G14" s="223"/>
    </row>
    <row r="15" ht="15" customHeight="1" spans="1:7">
      <c r="A15" s="178">
        <v>1988</v>
      </c>
      <c r="B15" s="179">
        <v>551205</v>
      </c>
      <c r="C15" s="179">
        <v>335279</v>
      </c>
      <c r="D15" s="179">
        <v>12311</v>
      </c>
      <c r="E15" s="179">
        <v>100050</v>
      </c>
      <c r="F15" s="179">
        <v>103565</v>
      </c>
      <c r="G15" s="223"/>
    </row>
    <row r="16" ht="15" customHeight="1" spans="1:7">
      <c r="A16" s="178">
        <v>1989</v>
      </c>
      <c r="B16" s="179">
        <v>513297</v>
      </c>
      <c r="C16" s="179">
        <v>283393</v>
      </c>
      <c r="D16" s="179">
        <v>9091</v>
      </c>
      <c r="E16" s="179">
        <v>124403</v>
      </c>
      <c r="F16" s="179">
        <v>96410</v>
      </c>
      <c r="G16" s="223"/>
    </row>
    <row r="17" ht="15" customHeight="1" spans="1:7">
      <c r="A17" s="178">
        <v>1990</v>
      </c>
      <c r="B17" s="179">
        <v>706374</v>
      </c>
      <c r="C17" s="179">
        <v>397401</v>
      </c>
      <c r="D17" s="179">
        <v>13789</v>
      </c>
      <c r="E17" s="179">
        <v>128692</v>
      </c>
      <c r="F17" s="179">
        <v>166492</v>
      </c>
      <c r="G17" s="223"/>
    </row>
    <row r="18" ht="15" customHeight="1" spans="1:7">
      <c r="A18" s="178">
        <v>1991</v>
      </c>
      <c r="B18" s="179">
        <v>794488</v>
      </c>
      <c r="C18" s="179">
        <v>423685</v>
      </c>
      <c r="D18" s="179">
        <v>12006</v>
      </c>
      <c r="E18" s="179">
        <v>144750</v>
      </c>
      <c r="F18" s="179">
        <v>214047</v>
      </c>
      <c r="G18" s="223"/>
    </row>
    <row r="19" ht="15" customHeight="1" spans="1:7">
      <c r="A19" s="178">
        <v>1992</v>
      </c>
      <c r="B19" s="179">
        <v>932049</v>
      </c>
      <c r="C19" s="179">
        <v>472043</v>
      </c>
      <c r="D19" s="179">
        <v>30732</v>
      </c>
      <c r="E19" s="179">
        <v>165774</v>
      </c>
      <c r="F19" s="179">
        <v>263500</v>
      </c>
      <c r="G19" s="223"/>
    </row>
    <row r="20" ht="15" customHeight="1" spans="1:7">
      <c r="A20" s="178">
        <v>1993</v>
      </c>
      <c r="B20" s="179">
        <v>1423432</v>
      </c>
      <c r="C20" s="179">
        <v>762285</v>
      </c>
      <c r="D20" s="179">
        <v>34664</v>
      </c>
      <c r="E20" s="179">
        <v>232894</v>
      </c>
      <c r="F20" s="179">
        <v>393589</v>
      </c>
      <c r="G20" s="223"/>
    </row>
    <row r="21" ht="15" customHeight="1" spans="1:7">
      <c r="A21" s="178">
        <v>1994</v>
      </c>
      <c r="B21" s="179">
        <v>1997993</v>
      </c>
      <c r="C21" s="179">
        <v>1012353</v>
      </c>
      <c r="D21" s="179">
        <v>41558</v>
      </c>
      <c r="E21" s="179">
        <v>357055</v>
      </c>
      <c r="F21" s="179">
        <v>587027</v>
      </c>
      <c r="G21" s="223"/>
    </row>
    <row r="22" ht="15" customHeight="1" spans="1:7">
      <c r="A22" s="178">
        <v>1995</v>
      </c>
      <c r="B22" s="179">
        <v>2459471</v>
      </c>
      <c r="C22" s="179">
        <v>1290501</v>
      </c>
      <c r="D22" s="179">
        <v>40091</v>
      </c>
      <c r="E22" s="179">
        <v>468875</v>
      </c>
      <c r="F22" s="179">
        <v>660004</v>
      </c>
      <c r="G22" s="223"/>
    </row>
    <row r="23" ht="15" customHeight="1" spans="1:7">
      <c r="A23" s="178">
        <v>1996</v>
      </c>
      <c r="B23" s="179">
        <v>2729132</v>
      </c>
      <c r="C23" s="179">
        <v>1358150</v>
      </c>
      <c r="D23" s="179">
        <v>40941</v>
      </c>
      <c r="E23" s="179">
        <v>579231</v>
      </c>
      <c r="F23" s="179">
        <v>750810</v>
      </c>
      <c r="G23" s="223"/>
    </row>
    <row r="24" ht="15" customHeight="1" spans="1:7">
      <c r="A24" s="178">
        <v>1997</v>
      </c>
      <c r="B24" s="179">
        <v>2599783</v>
      </c>
      <c r="C24" s="179">
        <v>1125640</v>
      </c>
      <c r="D24" s="179">
        <v>45317</v>
      </c>
      <c r="E24" s="179">
        <v>608529</v>
      </c>
      <c r="F24" s="179">
        <v>820297</v>
      </c>
      <c r="G24" s="223"/>
    </row>
    <row r="25" ht="15" customHeight="1" spans="1:7">
      <c r="A25" s="178">
        <v>1998</v>
      </c>
      <c r="B25" s="179">
        <v>2565783</v>
      </c>
      <c r="C25" s="179">
        <v>1274937</v>
      </c>
      <c r="D25" s="179">
        <v>40529</v>
      </c>
      <c r="E25" s="179">
        <v>489301</v>
      </c>
      <c r="F25" s="179">
        <v>761016</v>
      </c>
      <c r="G25" s="223"/>
    </row>
    <row r="26" ht="15" customHeight="1" spans="1:7">
      <c r="A26" s="178">
        <v>1999</v>
      </c>
      <c r="B26" s="179">
        <v>2323314</v>
      </c>
      <c r="C26" s="179">
        <v>1223747</v>
      </c>
      <c r="D26" s="179">
        <v>40991</v>
      </c>
      <c r="E26" s="179">
        <v>294402</v>
      </c>
      <c r="F26" s="179">
        <v>764174</v>
      </c>
      <c r="G26" s="180"/>
    </row>
    <row r="27" ht="15" customHeight="1" spans="1:7">
      <c r="A27" s="178">
        <v>2000</v>
      </c>
      <c r="B27" s="179">
        <v>2302560</v>
      </c>
      <c r="C27" s="179">
        <v>1149368</v>
      </c>
      <c r="D27" s="179">
        <v>44137</v>
      </c>
      <c r="E27" s="179">
        <v>322187</v>
      </c>
      <c r="F27" s="179">
        <v>786868</v>
      </c>
      <c r="G27" s="180"/>
    </row>
    <row r="28" ht="15" customHeight="1" spans="1:7">
      <c r="A28" s="178">
        <v>2001</v>
      </c>
      <c r="B28" s="179">
        <v>2374500</v>
      </c>
      <c r="C28" s="179">
        <v>1210868</v>
      </c>
      <c r="D28" s="179">
        <v>45803</v>
      </c>
      <c r="E28" s="179">
        <v>353711</v>
      </c>
      <c r="F28" s="179">
        <v>764118</v>
      </c>
      <c r="G28" s="180"/>
    </row>
    <row r="29" ht="15" customHeight="1" spans="1:7">
      <c r="A29" s="178">
        <v>2002</v>
      </c>
      <c r="B29" s="179">
        <v>2412273</v>
      </c>
      <c r="C29" s="179">
        <v>1158038</v>
      </c>
      <c r="D29" s="179">
        <v>47293</v>
      </c>
      <c r="E29" s="179">
        <v>400699</v>
      </c>
      <c r="F29" s="179">
        <v>806243</v>
      </c>
      <c r="G29" s="180"/>
    </row>
    <row r="30" ht="15" customHeight="1" spans="1:7">
      <c r="A30" s="178">
        <v>2003</v>
      </c>
      <c r="B30" s="179">
        <v>2604464</v>
      </c>
      <c r="C30" s="179">
        <v>1177811</v>
      </c>
      <c r="D30" s="179">
        <v>44099</v>
      </c>
      <c r="E30" s="179">
        <v>443573</v>
      </c>
      <c r="F30" s="179">
        <v>868732</v>
      </c>
      <c r="G30" s="180">
        <v>70249</v>
      </c>
    </row>
    <row r="31" ht="15" customHeight="1" spans="1:7">
      <c r="A31" s="178">
        <v>2004</v>
      </c>
      <c r="B31" s="179">
        <v>3081456</v>
      </c>
      <c r="C31" s="179">
        <v>1406416</v>
      </c>
      <c r="D31" s="179">
        <v>40054</v>
      </c>
      <c r="E31" s="179">
        <v>541374</v>
      </c>
      <c r="F31" s="179">
        <v>1023867</v>
      </c>
      <c r="G31" s="180">
        <v>69745</v>
      </c>
    </row>
    <row r="32" ht="15" customHeight="1" spans="1:7">
      <c r="A32" s="178">
        <v>2005</v>
      </c>
      <c r="B32" s="179">
        <v>3476268</v>
      </c>
      <c r="C32" s="179">
        <v>1603242</v>
      </c>
      <c r="D32" s="179">
        <v>43454</v>
      </c>
      <c r="E32" s="179">
        <v>584369</v>
      </c>
      <c r="F32" s="179">
        <v>1176982</v>
      </c>
      <c r="G32" s="180">
        <v>68221</v>
      </c>
    </row>
    <row r="33" ht="15" customHeight="1" spans="1:7">
      <c r="A33" s="178">
        <v>2006</v>
      </c>
      <c r="B33" s="179">
        <v>3832237</v>
      </c>
      <c r="C33" s="179">
        <v>1795414</v>
      </c>
      <c r="D33" s="179">
        <v>45611</v>
      </c>
      <c r="E33" s="179">
        <v>679950</v>
      </c>
      <c r="F33" s="179">
        <v>1238827</v>
      </c>
      <c r="G33" s="180">
        <v>72435</v>
      </c>
    </row>
    <row r="34" ht="15" customHeight="1" spans="1:7">
      <c r="A34" s="178">
        <v>2007</v>
      </c>
      <c r="B34" s="179">
        <v>4279702</v>
      </c>
      <c r="C34" s="179">
        <v>1985395</v>
      </c>
      <c r="D34" s="179">
        <v>55531</v>
      </c>
      <c r="E34" s="179">
        <v>798723</v>
      </c>
      <c r="F34" s="179">
        <v>1353951</v>
      </c>
      <c r="G34" s="180">
        <v>86102</v>
      </c>
    </row>
    <row r="35" ht="15" customHeight="1" spans="1:7">
      <c r="A35" s="178">
        <v>2008</v>
      </c>
      <c r="B35" s="179">
        <v>4978139</v>
      </c>
      <c r="C35" s="179">
        <v>2324618</v>
      </c>
      <c r="D35" s="179">
        <v>119361</v>
      </c>
      <c r="E35" s="179">
        <v>903904</v>
      </c>
      <c r="F35" s="179">
        <v>1498557</v>
      </c>
      <c r="G35" s="180">
        <v>131699</v>
      </c>
    </row>
    <row r="36" ht="15" customHeight="1" spans="1:7">
      <c r="A36" s="178">
        <v>2009</v>
      </c>
      <c r="B36" s="179">
        <v>5108857</v>
      </c>
      <c r="C36" s="179">
        <v>2348757</v>
      </c>
      <c r="D36" s="179">
        <v>116853</v>
      </c>
      <c r="E36" s="179">
        <v>898197</v>
      </c>
      <c r="F36" s="179">
        <v>1595164</v>
      </c>
      <c r="G36" s="180">
        <v>149886</v>
      </c>
    </row>
    <row r="37" ht="15" customHeight="1" spans="1:7">
      <c r="A37" s="178">
        <v>2010</v>
      </c>
      <c r="B37" s="179">
        <v>5935883</v>
      </c>
      <c r="C37" s="179">
        <v>2922134</v>
      </c>
      <c r="D37" s="179">
        <v>115147</v>
      </c>
      <c r="E37" s="179">
        <v>984592</v>
      </c>
      <c r="F37" s="179">
        <v>1748165</v>
      </c>
      <c r="G37" s="180">
        <v>165845</v>
      </c>
    </row>
    <row r="38" ht="15" customHeight="1" spans="1:7">
      <c r="A38" s="178">
        <v>2011</v>
      </c>
      <c r="B38" s="179">
        <v>6452741</v>
      </c>
      <c r="C38" s="179">
        <v>3122390</v>
      </c>
      <c r="D38" s="179">
        <v>122610</v>
      </c>
      <c r="E38" s="179">
        <v>1198760</v>
      </c>
      <c r="F38" s="179">
        <v>1818015</v>
      </c>
      <c r="G38" s="180">
        <v>190966</v>
      </c>
    </row>
    <row r="39" ht="15" customHeight="1" spans="1:7">
      <c r="A39" s="178" t="s">
        <v>10</v>
      </c>
      <c r="B39" s="179">
        <v>6747485</v>
      </c>
      <c r="C39" s="179">
        <v>3236375</v>
      </c>
      <c r="D39" s="179">
        <v>131698</v>
      </c>
      <c r="E39" s="179">
        <v>1205228</v>
      </c>
      <c r="F39" s="179">
        <v>1970155</v>
      </c>
      <c r="G39" s="180">
        <v>204029</v>
      </c>
    </row>
    <row r="40" ht="15" customHeight="1" spans="1:7">
      <c r="A40" s="178" t="s">
        <v>11</v>
      </c>
      <c r="B40" s="179">
        <v>7474478</v>
      </c>
      <c r="C40" s="179">
        <v>3716512</v>
      </c>
      <c r="D40" s="179">
        <v>138222</v>
      </c>
      <c r="E40" s="179">
        <v>1276124</v>
      </c>
      <c r="F40" s="179">
        <v>2117795</v>
      </c>
      <c r="G40" s="180">
        <v>225825</v>
      </c>
    </row>
    <row r="41" ht="15" customHeight="1" spans="1:7">
      <c r="A41" s="178" t="s">
        <v>12</v>
      </c>
      <c r="B41" s="179">
        <v>7816314</v>
      </c>
      <c r="C41" s="179">
        <v>3600908</v>
      </c>
      <c r="D41" s="179">
        <v>150462</v>
      </c>
      <c r="E41" s="179">
        <v>1469031</v>
      </c>
      <c r="F41" s="179">
        <v>2283606</v>
      </c>
      <c r="G41" s="180">
        <v>312307</v>
      </c>
    </row>
    <row r="42" ht="15" customHeight="1" spans="1:7">
      <c r="A42" s="162" t="s">
        <v>13</v>
      </c>
      <c r="B42" s="224">
        <v>8102558</v>
      </c>
      <c r="C42" s="224">
        <v>3580508</v>
      </c>
      <c r="D42" s="224">
        <v>158892</v>
      </c>
      <c r="E42" s="224">
        <v>1538529</v>
      </c>
      <c r="F42" s="224">
        <v>2461285</v>
      </c>
      <c r="G42" s="225">
        <v>363344</v>
      </c>
    </row>
    <row r="43" ht="15" customHeight="1" spans="1:7">
      <c r="A43" s="178" t="s">
        <v>14</v>
      </c>
      <c r="B43" s="224">
        <v>8598607</v>
      </c>
      <c r="C43" s="224">
        <v>3613902</v>
      </c>
      <c r="D43" s="224">
        <v>155858</v>
      </c>
      <c r="E43" s="224">
        <v>1603014</v>
      </c>
      <c r="F43" s="224">
        <v>2803626</v>
      </c>
      <c r="G43" s="225">
        <v>422207</v>
      </c>
    </row>
    <row r="44" ht="15" customHeight="1" spans="1:7">
      <c r="A44" s="178" t="s">
        <v>15</v>
      </c>
      <c r="B44" s="224">
        <v>9125205</v>
      </c>
      <c r="C44" s="224">
        <v>3740475</v>
      </c>
      <c r="D44" s="224">
        <v>173824</v>
      </c>
      <c r="E44" s="224">
        <v>1558577</v>
      </c>
      <c r="F44" s="224">
        <v>3076283</v>
      </c>
      <c r="G44" s="225">
        <v>576046</v>
      </c>
    </row>
    <row r="45" ht="15" customHeight="1" spans="1:7">
      <c r="A45" s="178">
        <v>2018</v>
      </c>
      <c r="B45" s="224">
        <v>9573038</v>
      </c>
      <c r="C45" s="224">
        <v>3955710</v>
      </c>
      <c r="D45" s="224">
        <v>190086</v>
      </c>
      <c r="E45" s="224">
        <v>1576174</v>
      </c>
      <c r="F45" s="224">
        <v>3171836</v>
      </c>
      <c r="G45" s="225">
        <v>679232</v>
      </c>
    </row>
    <row r="46" ht="15" customHeight="1" spans="1:7">
      <c r="A46" s="178">
        <v>2019</v>
      </c>
      <c r="B46" s="179">
        <v>10253935</v>
      </c>
      <c r="C46" s="179">
        <v>4313881</v>
      </c>
      <c r="D46" s="179">
        <v>215237</v>
      </c>
      <c r="E46" s="179">
        <v>1911391</v>
      </c>
      <c r="F46" s="179">
        <v>3088497</v>
      </c>
      <c r="G46" s="180">
        <v>724929</v>
      </c>
    </row>
    <row r="47" s="216" customFormat="1" ht="30" customHeight="1" spans="1:7">
      <c r="A47" s="226" t="s">
        <v>16</v>
      </c>
      <c r="B47" s="205"/>
      <c r="C47" s="205"/>
      <c r="D47" s="205"/>
      <c r="E47" s="205"/>
      <c r="F47" s="205"/>
      <c r="G47" s="205"/>
    </row>
  </sheetData>
  <mergeCells count="5">
    <mergeCell ref="A1:G1"/>
    <mergeCell ref="C3:G3"/>
    <mergeCell ref="A47:G47"/>
    <mergeCell ref="A3:A4"/>
    <mergeCell ref="B3:B4"/>
  </mergeCells>
  <pageMargins left="0.75" right="0.75" top="1" bottom="1" header="0.51" footer="0.5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showZeros="0" topLeftCell="A2" workbookViewId="0">
      <selection activeCell="A10" sqref="A10"/>
    </sheetView>
  </sheetViews>
  <sheetFormatPr defaultColWidth="9" defaultRowHeight="12.75" customHeight="1"/>
  <cols>
    <col min="1" max="1" width="16.125" style="4" customWidth="1"/>
    <col min="2" max="11" width="10.375" style="4" customWidth="1"/>
    <col min="12" max="16384" width="9" style="4"/>
  </cols>
  <sheetData>
    <row r="1" s="36" customFormat="1" ht="30.75" customHeight="1" spans="1:11">
      <c r="A1" s="6" t="s">
        <v>178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84" customFormat="1" ht="17.25" customHeight="1" spans="1:11">
      <c r="A2" s="85"/>
      <c r="B2" s="86"/>
      <c r="C2" s="86"/>
      <c r="D2" s="86"/>
      <c r="E2" s="87"/>
      <c r="F2" s="87"/>
      <c r="G2" s="86"/>
      <c r="H2" s="86"/>
      <c r="I2" s="91" t="s">
        <v>179</v>
      </c>
      <c r="J2" s="91"/>
      <c r="K2" s="91"/>
    </row>
    <row r="3" ht="15.75" customHeight="1" spans="1:11">
      <c r="A3" s="15" t="s">
        <v>158</v>
      </c>
      <c r="B3" s="27" t="s">
        <v>180</v>
      </c>
      <c r="C3" s="77"/>
      <c r="D3" s="78"/>
      <c r="E3" s="27" t="s">
        <v>181</v>
      </c>
      <c r="F3" s="26"/>
      <c r="G3" s="26"/>
      <c r="H3" s="26"/>
      <c r="I3" s="26"/>
      <c r="J3" s="26"/>
      <c r="K3" s="26"/>
    </row>
    <row r="4" ht="14.25" customHeight="1" spans="1:11">
      <c r="A4" s="17"/>
      <c r="B4" s="88"/>
      <c r="C4" s="89" t="s">
        <v>182</v>
      </c>
      <c r="D4" s="89" t="s">
        <v>183</v>
      </c>
      <c r="E4" s="88"/>
      <c r="F4" s="27" t="s">
        <v>62</v>
      </c>
      <c r="G4" s="77"/>
      <c r="H4" s="78"/>
      <c r="I4" s="27" t="s">
        <v>63</v>
      </c>
      <c r="J4" s="77"/>
      <c r="K4" s="77"/>
    </row>
    <row r="5" ht="44.25" customHeight="1" spans="1:11">
      <c r="A5" s="20"/>
      <c r="B5" s="63"/>
      <c r="C5" s="90"/>
      <c r="D5" s="90"/>
      <c r="E5" s="63"/>
      <c r="F5" s="63"/>
      <c r="G5" s="89" t="s">
        <v>184</v>
      </c>
      <c r="H5" s="89" t="s">
        <v>182</v>
      </c>
      <c r="I5" s="63"/>
      <c r="J5" s="89" t="s">
        <v>185</v>
      </c>
      <c r="K5" s="92" t="s">
        <v>183</v>
      </c>
    </row>
    <row r="6" ht="20.1" customHeight="1" spans="1:11">
      <c r="A6" s="15" t="s">
        <v>137</v>
      </c>
      <c r="B6" s="79">
        <v>191853</v>
      </c>
      <c r="C6" s="79">
        <v>189459</v>
      </c>
      <c r="D6" s="79">
        <v>2394</v>
      </c>
      <c r="E6" s="79">
        <v>1774651</v>
      </c>
      <c r="F6" s="79">
        <v>1766189</v>
      </c>
      <c r="G6" s="79">
        <v>511319</v>
      </c>
      <c r="H6" s="79">
        <v>1254870</v>
      </c>
      <c r="I6" s="79">
        <v>8462</v>
      </c>
      <c r="J6" s="79">
        <v>2870</v>
      </c>
      <c r="K6" s="82">
        <v>5592</v>
      </c>
    </row>
    <row r="7" ht="20.1" customHeight="1" spans="1:11">
      <c r="A7" s="17" t="s">
        <v>138</v>
      </c>
      <c r="B7" s="19">
        <v>48884</v>
      </c>
      <c r="C7" s="19">
        <v>48775</v>
      </c>
      <c r="D7" s="19">
        <v>109</v>
      </c>
      <c r="E7" s="19">
        <v>436771</v>
      </c>
      <c r="F7" s="19">
        <v>435246</v>
      </c>
      <c r="G7" s="19">
        <v>133931</v>
      </c>
      <c r="H7" s="19">
        <v>301315</v>
      </c>
      <c r="I7" s="19">
        <v>1525</v>
      </c>
      <c r="J7" s="19">
        <v>1108</v>
      </c>
      <c r="K7" s="32">
        <v>417</v>
      </c>
    </row>
    <row r="8" ht="20.1" customHeight="1" spans="1:11">
      <c r="A8" s="17" t="s">
        <v>186</v>
      </c>
      <c r="B8" s="19"/>
      <c r="C8" s="19"/>
      <c r="D8" s="19"/>
      <c r="E8" s="19"/>
      <c r="F8" s="19"/>
      <c r="G8" s="19"/>
      <c r="H8" s="19"/>
      <c r="I8" s="19"/>
      <c r="J8" s="19"/>
      <c r="K8" s="32"/>
    </row>
    <row r="9" ht="20.1" customHeight="1" spans="1:11">
      <c r="A9" s="17" t="s">
        <v>139</v>
      </c>
      <c r="B9" s="19">
        <v>4350</v>
      </c>
      <c r="C9" s="19">
        <v>4350</v>
      </c>
      <c r="D9" s="19">
        <v>0</v>
      </c>
      <c r="E9" s="19">
        <v>28881</v>
      </c>
      <c r="F9" s="19">
        <v>28881</v>
      </c>
      <c r="G9" s="19">
        <v>4081</v>
      </c>
      <c r="H9" s="19">
        <v>24800</v>
      </c>
      <c r="I9" s="19"/>
      <c r="J9" s="19"/>
      <c r="K9" s="32"/>
    </row>
    <row r="10" ht="20.1" customHeight="1" spans="1:11">
      <c r="A10" s="17" t="s">
        <v>140</v>
      </c>
      <c r="B10" s="19">
        <v>0</v>
      </c>
      <c r="C10" s="19">
        <v>0</v>
      </c>
      <c r="D10" s="19">
        <v>0</v>
      </c>
      <c r="E10" s="19">
        <v>625</v>
      </c>
      <c r="F10" s="19"/>
      <c r="G10" s="19"/>
      <c r="H10" s="19"/>
      <c r="I10" s="19">
        <v>625</v>
      </c>
      <c r="J10" s="19">
        <v>625</v>
      </c>
      <c r="K10" s="32">
        <v>0</v>
      </c>
    </row>
    <row r="11" ht="20.1" customHeight="1" spans="1:11">
      <c r="A11" s="17" t="s">
        <v>141</v>
      </c>
      <c r="B11" s="19">
        <v>26453</v>
      </c>
      <c r="C11" s="19">
        <v>26344</v>
      </c>
      <c r="D11" s="19">
        <v>109</v>
      </c>
      <c r="E11" s="19">
        <v>148241</v>
      </c>
      <c r="F11" s="19">
        <v>147824</v>
      </c>
      <c r="G11" s="19">
        <v>47252</v>
      </c>
      <c r="H11" s="19">
        <v>100572</v>
      </c>
      <c r="I11" s="19">
        <v>417</v>
      </c>
      <c r="J11" s="19"/>
      <c r="K11" s="32">
        <v>417</v>
      </c>
    </row>
    <row r="12" ht="20.1" customHeight="1" spans="1:11">
      <c r="A12" s="17" t="s">
        <v>142</v>
      </c>
      <c r="B12" s="19">
        <v>427</v>
      </c>
      <c r="C12" s="19">
        <v>427</v>
      </c>
      <c r="D12" s="19">
        <v>0</v>
      </c>
      <c r="E12" s="19">
        <v>9950</v>
      </c>
      <c r="F12" s="19">
        <v>9467</v>
      </c>
      <c r="G12" s="19">
        <v>8811</v>
      </c>
      <c r="H12" s="19">
        <v>656</v>
      </c>
      <c r="I12" s="19">
        <v>483</v>
      </c>
      <c r="J12" s="19">
        <v>483</v>
      </c>
      <c r="K12" s="32">
        <v>0</v>
      </c>
    </row>
    <row r="13" ht="20.1" customHeight="1" spans="1:11">
      <c r="A13" s="17" t="s">
        <v>143</v>
      </c>
      <c r="B13" s="19">
        <v>8387</v>
      </c>
      <c r="C13" s="19">
        <v>8387</v>
      </c>
      <c r="D13" s="19">
        <v>0</v>
      </c>
      <c r="E13" s="19">
        <v>194814</v>
      </c>
      <c r="F13" s="19">
        <v>194814</v>
      </c>
      <c r="G13" s="19">
        <v>52177</v>
      </c>
      <c r="H13" s="19">
        <v>142637</v>
      </c>
      <c r="I13" s="19"/>
      <c r="J13" s="19"/>
      <c r="K13" s="32"/>
    </row>
    <row r="14" ht="20.1" customHeight="1" spans="1:11">
      <c r="A14" s="17" t="s">
        <v>144</v>
      </c>
      <c r="B14" s="19">
        <v>9267</v>
      </c>
      <c r="C14" s="19">
        <v>9267</v>
      </c>
      <c r="D14" s="19">
        <v>0</v>
      </c>
      <c r="E14" s="19">
        <v>54260</v>
      </c>
      <c r="F14" s="19">
        <v>54260</v>
      </c>
      <c r="G14" s="19">
        <v>21610</v>
      </c>
      <c r="H14" s="19">
        <v>32650</v>
      </c>
      <c r="I14" s="19"/>
      <c r="J14" s="19"/>
      <c r="K14" s="32"/>
    </row>
    <row r="15" ht="20.1" customHeight="1" spans="1:11">
      <c r="A15" s="17" t="s">
        <v>145</v>
      </c>
      <c r="B15" s="19"/>
      <c r="C15" s="19"/>
      <c r="D15" s="19"/>
      <c r="E15" s="19"/>
      <c r="F15" s="19"/>
      <c r="G15" s="19"/>
      <c r="H15" s="19"/>
      <c r="I15" s="19"/>
      <c r="J15" s="19"/>
      <c r="K15" s="32"/>
    </row>
    <row r="16" ht="20.1" customHeight="1" spans="1:11">
      <c r="A16" s="17" t="s">
        <v>112</v>
      </c>
      <c r="B16" s="19">
        <v>10252</v>
      </c>
      <c r="C16" s="19">
        <v>10192</v>
      </c>
      <c r="D16" s="19">
        <v>60</v>
      </c>
      <c r="E16" s="19">
        <v>40682</v>
      </c>
      <c r="F16" s="19">
        <v>40547</v>
      </c>
      <c r="G16" s="19">
        <v>2978</v>
      </c>
      <c r="H16" s="19">
        <v>37569</v>
      </c>
      <c r="I16" s="19">
        <v>135</v>
      </c>
      <c r="J16" s="19">
        <v>75</v>
      </c>
      <c r="K16" s="32">
        <v>60</v>
      </c>
    </row>
    <row r="17" ht="20.1" customHeight="1" spans="1:11">
      <c r="A17" s="17" t="s">
        <v>113</v>
      </c>
      <c r="B17" s="19">
        <v>1636</v>
      </c>
      <c r="C17" s="19">
        <v>1153</v>
      </c>
      <c r="D17" s="19">
        <v>483</v>
      </c>
      <c r="E17" s="19">
        <v>27860</v>
      </c>
      <c r="F17" s="19">
        <v>26076</v>
      </c>
      <c r="G17" s="19">
        <v>4930</v>
      </c>
      <c r="H17" s="19">
        <v>21146</v>
      </c>
      <c r="I17" s="19">
        <v>1784</v>
      </c>
      <c r="J17" s="19">
        <v>344</v>
      </c>
      <c r="K17" s="32">
        <v>1440</v>
      </c>
    </row>
    <row r="18" ht="20.1" customHeight="1" spans="1:11">
      <c r="A18" s="17" t="s">
        <v>114</v>
      </c>
      <c r="B18" s="19">
        <v>51954</v>
      </c>
      <c r="C18" s="19">
        <v>51804</v>
      </c>
      <c r="D18" s="19">
        <v>150</v>
      </c>
      <c r="E18" s="19">
        <v>276665</v>
      </c>
      <c r="F18" s="19">
        <v>276585</v>
      </c>
      <c r="G18" s="19">
        <v>71627</v>
      </c>
      <c r="H18" s="19">
        <v>204958</v>
      </c>
      <c r="I18" s="19">
        <v>80</v>
      </c>
      <c r="J18" s="19"/>
      <c r="K18" s="32">
        <v>80</v>
      </c>
    </row>
    <row r="19" ht="20.1" customHeight="1" spans="1:11">
      <c r="A19" s="17" t="s">
        <v>115</v>
      </c>
      <c r="B19" s="19">
        <v>5544</v>
      </c>
      <c r="C19" s="19">
        <v>5536</v>
      </c>
      <c r="D19" s="19">
        <v>8</v>
      </c>
      <c r="E19" s="19">
        <v>218136</v>
      </c>
      <c r="F19" s="19">
        <v>217959</v>
      </c>
      <c r="G19" s="19">
        <v>101943</v>
      </c>
      <c r="H19" s="19">
        <v>116016</v>
      </c>
      <c r="I19" s="19">
        <v>177</v>
      </c>
      <c r="J19" s="19"/>
      <c r="K19" s="32">
        <v>177</v>
      </c>
    </row>
    <row r="20" ht="20.1" customHeight="1" spans="1:11">
      <c r="A20" s="17" t="s">
        <v>116</v>
      </c>
      <c r="B20" s="19">
        <v>5308</v>
      </c>
      <c r="C20" s="19">
        <v>4833</v>
      </c>
      <c r="D20" s="19">
        <v>475</v>
      </c>
      <c r="E20" s="19">
        <v>77564</v>
      </c>
      <c r="F20" s="19">
        <v>75908</v>
      </c>
      <c r="G20" s="19">
        <v>3182</v>
      </c>
      <c r="H20" s="19">
        <v>72726</v>
      </c>
      <c r="I20" s="19">
        <v>1656</v>
      </c>
      <c r="J20" s="19">
        <v>983</v>
      </c>
      <c r="K20" s="32">
        <v>673</v>
      </c>
    </row>
    <row r="21" ht="20.1" customHeight="1" spans="1:11">
      <c r="A21" s="17" t="s">
        <v>117</v>
      </c>
      <c r="B21" s="19">
        <v>893</v>
      </c>
      <c r="C21" s="19">
        <v>0</v>
      </c>
      <c r="D21" s="19">
        <v>893</v>
      </c>
      <c r="E21" s="19">
        <v>2205</v>
      </c>
      <c r="F21" s="19">
        <v>0</v>
      </c>
      <c r="G21" s="19">
        <v>0</v>
      </c>
      <c r="H21" s="19">
        <v>0</v>
      </c>
      <c r="I21" s="19">
        <v>2205</v>
      </c>
      <c r="J21" s="19">
        <v>360</v>
      </c>
      <c r="K21" s="32">
        <v>1845</v>
      </c>
    </row>
    <row r="22" ht="20.1" customHeight="1" spans="1:11">
      <c r="A22" s="17" t="s">
        <v>118</v>
      </c>
      <c r="B22" s="19">
        <v>12597</v>
      </c>
      <c r="C22" s="19">
        <v>12381</v>
      </c>
      <c r="D22" s="19">
        <v>216</v>
      </c>
      <c r="E22" s="19">
        <v>291729</v>
      </c>
      <c r="F22" s="19">
        <v>290829</v>
      </c>
      <c r="G22" s="19">
        <v>95930</v>
      </c>
      <c r="H22" s="19">
        <v>194899</v>
      </c>
      <c r="I22" s="19">
        <v>900</v>
      </c>
      <c r="J22" s="19"/>
      <c r="K22" s="32">
        <v>900</v>
      </c>
    </row>
    <row r="23" ht="20.1" customHeight="1" spans="1:11">
      <c r="A23" s="20" t="s">
        <v>119</v>
      </c>
      <c r="B23" s="21">
        <v>54785</v>
      </c>
      <c r="C23" s="21">
        <v>54785</v>
      </c>
      <c r="D23" s="21">
        <v>0</v>
      </c>
      <c r="E23" s="21">
        <v>403039</v>
      </c>
      <c r="F23" s="21">
        <v>403039</v>
      </c>
      <c r="G23" s="21">
        <v>96798</v>
      </c>
      <c r="H23" s="21">
        <v>306241</v>
      </c>
      <c r="I23" s="21"/>
      <c r="J23" s="21"/>
      <c r="K23" s="34"/>
    </row>
    <row r="24" customHeight="1" spans="1:1">
      <c r="A24" s="22" t="s">
        <v>187</v>
      </c>
    </row>
  </sheetData>
  <mergeCells count="14">
    <mergeCell ref="A1:K1"/>
    <mergeCell ref="E2:F2"/>
    <mergeCell ref="I2:K2"/>
    <mergeCell ref="C3:D3"/>
    <mergeCell ref="F3:K3"/>
    <mergeCell ref="G4:H4"/>
    <mergeCell ref="J4:K4"/>
    <mergeCell ref="A3:A5"/>
    <mergeCell ref="B3:B5"/>
    <mergeCell ref="C4:C5"/>
    <mergeCell ref="D4:D5"/>
    <mergeCell ref="E3:E5"/>
    <mergeCell ref="F4:F5"/>
    <mergeCell ref="I4:I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showZeros="0" topLeftCell="A2" workbookViewId="0">
      <selection activeCell="G12" sqref="G12"/>
    </sheetView>
  </sheetViews>
  <sheetFormatPr defaultColWidth="9" defaultRowHeight="12.75" customHeight="1"/>
  <cols>
    <col min="1" max="1" width="11.5" style="4" customWidth="1"/>
    <col min="2" max="2" width="7.875" style="4" customWidth="1"/>
    <col min="3" max="3" width="7.375" style="4" customWidth="1"/>
    <col min="4" max="4" width="7.875" style="4" customWidth="1"/>
    <col min="5" max="5" width="7" style="4" customWidth="1"/>
    <col min="6" max="7" width="8" style="4" customWidth="1"/>
    <col min="8" max="9" width="7.25" style="4" customWidth="1"/>
    <col min="10" max="10" width="7" style="4" customWidth="1"/>
    <col min="11" max="11" width="6.875" style="4" customWidth="1"/>
    <col min="12" max="14" width="7.375" style="4" customWidth="1"/>
    <col min="15" max="15" width="8" style="4" customWidth="1"/>
    <col min="16" max="16384" width="9" style="4"/>
  </cols>
  <sheetData>
    <row r="1" s="36" customFormat="1" ht="30.75" customHeight="1" spans="1:15">
      <c r="A1" s="6" t="s">
        <v>188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9.5" customHeight="1" spans="1:15">
      <c r="A2" s="22"/>
      <c r="B2" s="75"/>
      <c r="C2" s="75"/>
      <c r="D2" s="75"/>
      <c r="E2" s="75"/>
      <c r="F2" s="76"/>
      <c r="G2" s="76"/>
      <c r="H2" s="75"/>
      <c r="I2" s="75"/>
      <c r="J2" s="75"/>
      <c r="K2" s="75"/>
      <c r="L2" s="75"/>
      <c r="M2" s="75"/>
      <c r="N2" s="81" t="s">
        <v>189</v>
      </c>
      <c r="O2" s="81"/>
    </row>
    <row r="3" ht="17.25" customHeight="1" spans="1:15">
      <c r="A3" s="15" t="s">
        <v>158</v>
      </c>
      <c r="B3" s="51" t="s">
        <v>190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51" t="s">
        <v>191</v>
      </c>
      <c r="O3" s="77"/>
    </row>
    <row r="4" ht="17.25" customHeight="1" spans="1:15">
      <c r="A4" s="17"/>
      <c r="B4" s="51" t="s">
        <v>192</v>
      </c>
      <c r="C4" s="78"/>
      <c r="D4" s="51" t="s">
        <v>193</v>
      </c>
      <c r="E4" s="78"/>
      <c r="F4" s="51" t="s">
        <v>194</v>
      </c>
      <c r="G4" s="78"/>
      <c r="H4" s="51" t="s">
        <v>195</v>
      </c>
      <c r="I4" s="78"/>
      <c r="J4" s="51" t="s">
        <v>196</v>
      </c>
      <c r="K4" s="78"/>
      <c r="L4" s="51" t="s">
        <v>197</v>
      </c>
      <c r="M4" s="78"/>
      <c r="N4" s="51" t="s">
        <v>192</v>
      </c>
      <c r="O4" s="77"/>
    </row>
    <row r="5" ht="37.5" customHeight="1" spans="1:15">
      <c r="A5" s="20"/>
      <c r="B5" s="50" t="s">
        <v>198</v>
      </c>
      <c r="C5" s="50" t="s">
        <v>199</v>
      </c>
      <c r="D5" s="50" t="s">
        <v>198</v>
      </c>
      <c r="E5" s="50" t="s">
        <v>199</v>
      </c>
      <c r="F5" s="50" t="s">
        <v>198</v>
      </c>
      <c r="G5" s="50" t="s">
        <v>199</v>
      </c>
      <c r="H5" s="50" t="s">
        <v>198</v>
      </c>
      <c r="I5" s="50" t="s">
        <v>199</v>
      </c>
      <c r="J5" s="50" t="s">
        <v>198</v>
      </c>
      <c r="K5" s="50" t="s">
        <v>199</v>
      </c>
      <c r="L5" s="50" t="s">
        <v>198</v>
      </c>
      <c r="M5" s="50" t="s">
        <v>199</v>
      </c>
      <c r="N5" s="50" t="s">
        <v>198</v>
      </c>
      <c r="O5" s="51" t="s">
        <v>199</v>
      </c>
    </row>
    <row r="6" ht="20.1" customHeight="1" spans="1:15">
      <c r="A6" s="15" t="s">
        <v>137</v>
      </c>
      <c r="B6" s="79">
        <v>314251</v>
      </c>
      <c r="C6" s="79">
        <v>28963</v>
      </c>
      <c r="D6" s="79">
        <v>84610</v>
      </c>
      <c r="E6" s="79">
        <v>16008</v>
      </c>
      <c r="F6" s="79">
        <v>74202</v>
      </c>
      <c r="G6" s="79">
        <v>1106326</v>
      </c>
      <c r="H6" s="79">
        <v>1183</v>
      </c>
      <c r="I6" s="79">
        <v>72296</v>
      </c>
      <c r="J6" s="79">
        <v>22351</v>
      </c>
      <c r="K6" s="79"/>
      <c r="L6" s="79">
        <v>14722</v>
      </c>
      <c r="M6" s="79">
        <v>31277</v>
      </c>
      <c r="N6" s="79">
        <v>2870</v>
      </c>
      <c r="O6" s="82">
        <v>5455</v>
      </c>
    </row>
    <row r="7" ht="20.1" customHeight="1" spans="1:15">
      <c r="A7" s="17" t="s">
        <v>138</v>
      </c>
      <c r="B7" s="19">
        <v>90354</v>
      </c>
      <c r="C7" s="19">
        <v>12013</v>
      </c>
      <c r="D7" s="19">
        <v>9352</v>
      </c>
      <c r="E7" s="19">
        <v>230</v>
      </c>
      <c r="F7" s="19">
        <v>24714</v>
      </c>
      <c r="G7" s="19">
        <v>259143</v>
      </c>
      <c r="H7" s="19">
        <v>81</v>
      </c>
      <c r="I7" s="19">
        <v>19121</v>
      </c>
      <c r="J7" s="19">
        <v>3738</v>
      </c>
      <c r="K7" s="19"/>
      <c r="L7" s="19">
        <v>5692</v>
      </c>
      <c r="M7" s="19">
        <v>10808</v>
      </c>
      <c r="N7" s="19">
        <v>1108</v>
      </c>
      <c r="O7" s="32">
        <v>417</v>
      </c>
    </row>
    <row r="8" ht="20.1" customHeight="1" spans="1:15">
      <c r="A8" s="17" t="s">
        <v>186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32"/>
    </row>
    <row r="9" ht="20.1" customHeight="1" spans="1:15">
      <c r="A9" s="17" t="s">
        <v>139</v>
      </c>
      <c r="B9" s="19">
        <v>2474</v>
      </c>
      <c r="C9" s="19">
        <v>170</v>
      </c>
      <c r="D9" s="19">
        <v>294</v>
      </c>
      <c r="E9" s="19">
        <v>0</v>
      </c>
      <c r="F9" s="19">
        <v>635</v>
      </c>
      <c r="G9" s="19">
        <v>23195</v>
      </c>
      <c r="H9" s="19">
        <v>57</v>
      </c>
      <c r="I9" s="19">
        <v>210</v>
      </c>
      <c r="J9" s="19">
        <v>41</v>
      </c>
      <c r="K9" s="19"/>
      <c r="L9" s="19">
        <v>580</v>
      </c>
      <c r="M9" s="19">
        <v>1225</v>
      </c>
      <c r="N9" s="19">
        <v>0</v>
      </c>
      <c r="O9" s="32">
        <v>0</v>
      </c>
    </row>
    <row r="10" ht="20.1" customHeight="1" spans="1:15">
      <c r="A10" s="17" t="s">
        <v>140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/>
      <c r="L10" s="19">
        <v>0</v>
      </c>
      <c r="M10" s="19">
        <v>0</v>
      </c>
      <c r="N10" s="19">
        <v>625</v>
      </c>
      <c r="O10" s="32">
        <v>0</v>
      </c>
    </row>
    <row r="11" ht="20.1" customHeight="1" spans="1:15">
      <c r="A11" s="17" t="s">
        <v>141</v>
      </c>
      <c r="B11" s="19">
        <v>34136</v>
      </c>
      <c r="C11" s="19">
        <v>290</v>
      </c>
      <c r="D11" s="19">
        <v>1941</v>
      </c>
      <c r="E11" s="19">
        <v>141</v>
      </c>
      <c r="F11" s="19">
        <v>9722</v>
      </c>
      <c r="G11" s="19">
        <v>97156</v>
      </c>
      <c r="H11" s="19">
        <v>0</v>
      </c>
      <c r="I11" s="19">
        <v>0</v>
      </c>
      <c r="J11" s="19">
        <v>617</v>
      </c>
      <c r="K11" s="19"/>
      <c r="L11" s="19">
        <v>836</v>
      </c>
      <c r="M11" s="19">
        <v>2985</v>
      </c>
      <c r="N11" s="19">
        <v>0</v>
      </c>
      <c r="O11" s="32">
        <v>417</v>
      </c>
    </row>
    <row r="12" ht="20.1" customHeight="1" spans="1:15">
      <c r="A12" s="17" t="s">
        <v>142</v>
      </c>
      <c r="B12" s="19">
        <v>1614</v>
      </c>
      <c r="C12" s="19">
        <v>0</v>
      </c>
      <c r="D12" s="19">
        <v>24</v>
      </c>
      <c r="E12" s="19">
        <v>0</v>
      </c>
      <c r="F12" s="19">
        <v>4808</v>
      </c>
      <c r="G12" s="19">
        <v>0</v>
      </c>
      <c r="H12" s="19">
        <v>0</v>
      </c>
      <c r="I12" s="19">
        <v>0</v>
      </c>
      <c r="J12" s="19">
        <v>102</v>
      </c>
      <c r="K12" s="19"/>
      <c r="L12" s="19">
        <v>2263</v>
      </c>
      <c r="M12" s="19">
        <v>656</v>
      </c>
      <c r="N12" s="19">
        <v>483</v>
      </c>
      <c r="O12" s="32">
        <v>0</v>
      </c>
    </row>
    <row r="13" ht="20.1" customHeight="1" spans="1:15">
      <c r="A13" s="17" t="s">
        <v>143</v>
      </c>
      <c r="B13" s="19">
        <v>37156</v>
      </c>
      <c r="C13" s="19">
        <v>11381</v>
      </c>
      <c r="D13" s="19">
        <v>6097</v>
      </c>
      <c r="E13" s="19">
        <v>26</v>
      </c>
      <c r="F13" s="19">
        <v>4525</v>
      </c>
      <c r="G13" s="19">
        <v>108050</v>
      </c>
      <c r="H13" s="19">
        <v>24</v>
      </c>
      <c r="I13" s="19">
        <v>18911</v>
      </c>
      <c r="J13" s="19">
        <v>2722</v>
      </c>
      <c r="K13" s="19"/>
      <c r="L13" s="19">
        <v>1653</v>
      </c>
      <c r="M13" s="19">
        <v>4269</v>
      </c>
      <c r="N13" s="19">
        <v>0</v>
      </c>
      <c r="O13" s="32">
        <v>0</v>
      </c>
    </row>
    <row r="14" ht="20.1" customHeight="1" spans="1:15">
      <c r="A14" s="17" t="s">
        <v>144</v>
      </c>
      <c r="B14" s="19">
        <v>14974</v>
      </c>
      <c r="C14" s="19">
        <v>172</v>
      </c>
      <c r="D14" s="19">
        <v>996</v>
      </c>
      <c r="E14" s="19">
        <v>63</v>
      </c>
      <c r="F14" s="19">
        <v>5024</v>
      </c>
      <c r="G14" s="19">
        <v>30742</v>
      </c>
      <c r="H14" s="19">
        <v>0</v>
      </c>
      <c r="I14" s="19">
        <v>0</v>
      </c>
      <c r="J14" s="19">
        <v>256</v>
      </c>
      <c r="K14" s="19"/>
      <c r="L14" s="19">
        <v>360</v>
      </c>
      <c r="M14" s="19">
        <v>1673</v>
      </c>
      <c r="N14" s="19">
        <v>0</v>
      </c>
      <c r="O14" s="32">
        <v>0</v>
      </c>
    </row>
    <row r="15" ht="20.1" customHeight="1" spans="1:15">
      <c r="A15" s="17" t="s">
        <v>145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2"/>
    </row>
    <row r="16" ht="20.1" customHeight="1" spans="1:15">
      <c r="A16" s="17" t="s">
        <v>112</v>
      </c>
      <c r="B16" s="19">
        <v>1342</v>
      </c>
      <c r="C16" s="19">
        <v>1155</v>
      </c>
      <c r="D16" s="19">
        <v>1079</v>
      </c>
      <c r="E16" s="19">
        <v>233</v>
      </c>
      <c r="F16" s="19">
        <v>280</v>
      </c>
      <c r="G16" s="19">
        <v>34706</v>
      </c>
      <c r="H16" s="19">
        <v>0</v>
      </c>
      <c r="I16" s="19">
        <v>0</v>
      </c>
      <c r="J16" s="19">
        <v>166</v>
      </c>
      <c r="K16" s="19"/>
      <c r="L16" s="19">
        <v>111</v>
      </c>
      <c r="M16" s="19">
        <v>1475</v>
      </c>
      <c r="N16" s="19">
        <v>75</v>
      </c>
      <c r="O16" s="32">
        <v>60</v>
      </c>
    </row>
    <row r="17" ht="20.1" customHeight="1" spans="1:15">
      <c r="A17" s="17" t="s">
        <v>113</v>
      </c>
      <c r="B17" s="19">
        <v>4930</v>
      </c>
      <c r="C17" s="19">
        <v>810</v>
      </c>
      <c r="D17" s="19">
        <v>0</v>
      </c>
      <c r="E17" s="19">
        <v>3036</v>
      </c>
      <c r="F17" s="19">
        <v>0</v>
      </c>
      <c r="G17" s="19">
        <v>17300</v>
      </c>
      <c r="H17" s="19">
        <v>0</v>
      </c>
      <c r="I17" s="19">
        <v>0</v>
      </c>
      <c r="J17" s="19">
        <v>0</v>
      </c>
      <c r="K17" s="19"/>
      <c r="L17" s="19">
        <v>0</v>
      </c>
      <c r="M17" s="19">
        <v>0</v>
      </c>
      <c r="N17" s="19">
        <v>344</v>
      </c>
      <c r="O17" s="32">
        <v>1440</v>
      </c>
    </row>
    <row r="18" ht="20.1" customHeight="1" spans="1:15">
      <c r="A18" s="17" t="s">
        <v>114</v>
      </c>
      <c r="B18" s="19">
        <v>30673</v>
      </c>
      <c r="C18" s="19">
        <v>7043</v>
      </c>
      <c r="D18" s="19">
        <v>21283</v>
      </c>
      <c r="E18" s="19">
        <v>1648</v>
      </c>
      <c r="F18" s="19">
        <v>14990</v>
      </c>
      <c r="G18" s="19">
        <v>192468</v>
      </c>
      <c r="H18" s="19">
        <v>0</v>
      </c>
      <c r="I18" s="19">
        <v>0</v>
      </c>
      <c r="J18" s="19">
        <v>3331</v>
      </c>
      <c r="K18" s="19"/>
      <c r="L18" s="19">
        <v>1350</v>
      </c>
      <c r="M18" s="19">
        <v>3799</v>
      </c>
      <c r="N18" s="19">
        <v>0</v>
      </c>
      <c r="O18" s="32">
        <v>0</v>
      </c>
    </row>
    <row r="19" ht="20.1" customHeight="1" spans="1:15">
      <c r="A19" s="17" t="s">
        <v>115</v>
      </c>
      <c r="B19" s="19">
        <v>69227</v>
      </c>
      <c r="C19" s="19">
        <v>0</v>
      </c>
      <c r="D19" s="19">
        <v>7004</v>
      </c>
      <c r="E19" s="19">
        <v>533</v>
      </c>
      <c r="F19" s="19">
        <v>17657</v>
      </c>
      <c r="G19" s="19">
        <v>102467</v>
      </c>
      <c r="H19" s="19">
        <v>114</v>
      </c>
      <c r="I19" s="19">
        <v>8863</v>
      </c>
      <c r="J19" s="19">
        <v>3002</v>
      </c>
      <c r="K19" s="19"/>
      <c r="L19" s="19">
        <v>4939</v>
      </c>
      <c r="M19" s="19">
        <v>4153</v>
      </c>
      <c r="N19" s="19">
        <v>0</v>
      </c>
      <c r="O19" s="32">
        <v>177</v>
      </c>
    </row>
    <row r="20" ht="20.1" customHeight="1" spans="1:15">
      <c r="A20" s="17" t="s">
        <v>116</v>
      </c>
      <c r="B20" s="19">
        <v>1970</v>
      </c>
      <c r="C20" s="19">
        <v>365</v>
      </c>
      <c r="D20" s="19">
        <v>416</v>
      </c>
      <c r="E20" s="19">
        <v>71</v>
      </c>
      <c r="F20" s="19">
        <v>388</v>
      </c>
      <c r="G20" s="19">
        <v>72046</v>
      </c>
      <c r="H20" s="19">
        <v>0</v>
      </c>
      <c r="I20" s="19">
        <v>0</v>
      </c>
      <c r="J20" s="19">
        <v>303</v>
      </c>
      <c r="K20" s="19"/>
      <c r="L20" s="19">
        <v>105</v>
      </c>
      <c r="M20" s="19">
        <v>244</v>
      </c>
      <c r="N20" s="19">
        <v>983</v>
      </c>
      <c r="O20" s="32">
        <v>673</v>
      </c>
    </row>
    <row r="21" ht="20.1" customHeight="1" spans="1:15">
      <c r="A21" s="17" t="s">
        <v>117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/>
      <c r="L21" s="19">
        <v>0</v>
      </c>
      <c r="M21" s="19">
        <v>0</v>
      </c>
      <c r="N21" s="19">
        <v>360</v>
      </c>
      <c r="O21" s="32">
        <v>1788</v>
      </c>
    </row>
    <row r="22" ht="20.1" customHeight="1" spans="1:15">
      <c r="A22" s="17" t="s">
        <v>118</v>
      </c>
      <c r="B22" s="19">
        <v>55851</v>
      </c>
      <c r="C22" s="19">
        <v>2981</v>
      </c>
      <c r="D22" s="19">
        <v>26636</v>
      </c>
      <c r="E22" s="19">
        <v>10257</v>
      </c>
      <c r="F22" s="19">
        <v>170</v>
      </c>
      <c r="G22" s="19">
        <v>180489</v>
      </c>
      <c r="H22" s="19">
        <v>0</v>
      </c>
      <c r="I22" s="19">
        <v>0</v>
      </c>
      <c r="J22" s="19">
        <v>10758</v>
      </c>
      <c r="K22" s="19"/>
      <c r="L22" s="19">
        <v>2515</v>
      </c>
      <c r="M22" s="19">
        <v>1172</v>
      </c>
      <c r="N22" s="19">
        <v>0</v>
      </c>
      <c r="O22" s="32">
        <v>900</v>
      </c>
    </row>
    <row r="23" ht="20.1" customHeight="1" spans="1:16">
      <c r="A23" s="20" t="s">
        <v>119</v>
      </c>
      <c r="B23" s="21">
        <v>59904</v>
      </c>
      <c r="C23" s="21">
        <v>4596</v>
      </c>
      <c r="D23" s="21">
        <v>18840</v>
      </c>
      <c r="E23" s="21">
        <v>0</v>
      </c>
      <c r="F23" s="21">
        <v>16003</v>
      </c>
      <c r="G23" s="21">
        <v>247707</v>
      </c>
      <c r="H23" s="21">
        <v>988</v>
      </c>
      <c r="I23" s="21">
        <v>44312</v>
      </c>
      <c r="J23" s="21">
        <v>1053</v>
      </c>
      <c r="K23" s="21"/>
      <c r="L23" s="21">
        <v>10</v>
      </c>
      <c r="M23" s="21">
        <v>9626</v>
      </c>
      <c r="N23" s="21">
        <v>0</v>
      </c>
      <c r="O23" s="34">
        <v>0</v>
      </c>
      <c r="P23" s="83"/>
    </row>
    <row r="24" spans="1:15">
      <c r="A24" s="22" t="s">
        <v>187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</sheetData>
  <mergeCells count="13">
    <mergeCell ref="A1:O1"/>
    <mergeCell ref="F2:G2"/>
    <mergeCell ref="N2:O2"/>
    <mergeCell ref="B3:M3"/>
    <mergeCell ref="N3:O3"/>
    <mergeCell ref="B4:C4"/>
    <mergeCell ref="D4:E4"/>
    <mergeCell ref="F4:G4"/>
    <mergeCell ref="H4:I4"/>
    <mergeCell ref="J4:K4"/>
    <mergeCell ref="L4:M4"/>
    <mergeCell ref="N4:O4"/>
    <mergeCell ref="A3:A5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opLeftCell="A2" workbookViewId="0">
      <selection activeCell="F8" sqref="F8"/>
    </sheetView>
  </sheetViews>
  <sheetFormatPr defaultColWidth="9" defaultRowHeight="11.25" customHeight="1" outlineLevelCol="6"/>
  <cols>
    <col min="1" max="1" width="11.25" style="2" customWidth="1"/>
    <col min="2" max="2" width="8" style="2" customWidth="1"/>
    <col min="3" max="3" width="8.875" style="2" customWidth="1"/>
    <col min="4" max="4" width="9.125" style="2" customWidth="1"/>
    <col min="5" max="5" width="8.125" style="2" customWidth="1"/>
    <col min="6" max="6" width="8.875" style="2" customWidth="1"/>
    <col min="7" max="16384" width="9" style="2"/>
  </cols>
  <sheetData>
    <row r="1" s="1" customFormat="1" ht="30.75" customHeight="1" spans="1:6">
      <c r="A1" s="60" t="s">
        <v>200</v>
      </c>
      <c r="B1" s="60"/>
      <c r="C1" s="60"/>
      <c r="D1" s="60"/>
      <c r="E1" s="60"/>
      <c r="F1" s="60"/>
    </row>
    <row r="2" s="4" customFormat="1" ht="20.25" customHeight="1" spans="2:7">
      <c r="B2" s="61"/>
      <c r="C2" s="61"/>
      <c r="D2" s="62" t="s">
        <v>201</v>
      </c>
      <c r="E2" s="62"/>
      <c r="F2" s="62"/>
      <c r="G2" s="62"/>
    </row>
    <row r="3" s="59" customFormat="1" ht="24" customHeight="1" spans="1:7">
      <c r="A3" s="9" t="s">
        <v>158</v>
      </c>
      <c r="B3" s="10" t="s">
        <v>202</v>
      </c>
      <c r="C3" s="10" t="s">
        <v>203</v>
      </c>
      <c r="D3" s="10" t="s">
        <v>204</v>
      </c>
      <c r="E3" s="10" t="s">
        <v>205</v>
      </c>
      <c r="F3" s="27" t="s">
        <v>206</v>
      </c>
      <c r="G3" s="11" t="s">
        <v>207</v>
      </c>
    </row>
    <row r="4" s="59" customFormat="1" ht="39.75" customHeight="1" spans="1:7">
      <c r="A4" s="13"/>
      <c r="B4" s="14"/>
      <c r="C4" s="14"/>
      <c r="D4" s="14"/>
      <c r="E4" s="14"/>
      <c r="F4" s="63"/>
      <c r="G4" s="11"/>
    </row>
    <row r="5" s="4" customFormat="1" ht="21.95" customHeight="1" spans="1:7">
      <c r="A5" s="15" t="s">
        <v>103</v>
      </c>
      <c r="B5" s="64">
        <v>1113</v>
      </c>
      <c r="C5" s="65">
        <v>3</v>
      </c>
      <c r="D5" s="65">
        <v>26</v>
      </c>
      <c r="E5" s="65">
        <v>1084</v>
      </c>
      <c r="F5" s="65">
        <v>26598</v>
      </c>
      <c r="G5" s="66">
        <v>49502</v>
      </c>
    </row>
    <row r="6" s="4" customFormat="1" ht="21.95" customHeight="1" spans="1:7">
      <c r="A6" s="17" t="s">
        <v>104</v>
      </c>
      <c r="B6" s="67">
        <v>172</v>
      </c>
      <c r="C6" s="68">
        <v>1</v>
      </c>
      <c r="D6" s="68">
        <v>4</v>
      </c>
      <c r="E6" s="68">
        <v>167</v>
      </c>
      <c r="F6" s="68">
        <v>11435</v>
      </c>
      <c r="G6" s="69">
        <v>8699</v>
      </c>
    </row>
    <row r="7" s="4" customFormat="1" ht="21.95" customHeight="1" spans="1:7">
      <c r="A7" s="17" t="s">
        <v>139</v>
      </c>
      <c r="B7" s="64">
        <v>11</v>
      </c>
      <c r="C7" s="68"/>
      <c r="D7" s="68"/>
      <c r="E7" s="68">
        <v>11</v>
      </c>
      <c r="F7" s="68">
        <v>220</v>
      </c>
      <c r="G7" s="70">
        <v>1925</v>
      </c>
    </row>
    <row r="8" s="4" customFormat="1" ht="21.95" customHeight="1" spans="1:7">
      <c r="A8" s="17" t="s">
        <v>140</v>
      </c>
      <c r="B8" s="64">
        <v>45</v>
      </c>
      <c r="C8" s="68">
        <v>1</v>
      </c>
      <c r="D8" s="68"/>
      <c r="E8" s="68">
        <v>44</v>
      </c>
      <c r="F8" s="68">
        <v>7049</v>
      </c>
      <c r="G8" s="70">
        <v>2699</v>
      </c>
    </row>
    <row r="9" s="4" customFormat="1" ht="21.95" customHeight="1" spans="1:7">
      <c r="A9" s="17" t="s">
        <v>141</v>
      </c>
      <c r="B9" s="64">
        <v>94</v>
      </c>
      <c r="C9" s="68"/>
      <c r="D9" s="68">
        <v>4</v>
      </c>
      <c r="E9" s="68">
        <v>90</v>
      </c>
      <c r="F9" s="68">
        <v>3504</v>
      </c>
      <c r="G9" s="70">
        <v>3166</v>
      </c>
    </row>
    <row r="10" s="4" customFormat="1" ht="21.95" customHeight="1" spans="1:7">
      <c r="A10" s="17" t="s">
        <v>142</v>
      </c>
      <c r="B10" s="64">
        <v>22</v>
      </c>
      <c r="C10" s="68"/>
      <c r="D10" s="68"/>
      <c r="E10" s="68">
        <v>22</v>
      </c>
      <c r="F10" s="68">
        <v>662</v>
      </c>
      <c r="G10" s="70">
        <v>909</v>
      </c>
    </row>
    <row r="11" s="4" customFormat="1" ht="21.95" customHeight="1" spans="1:7">
      <c r="A11" s="17" t="s">
        <v>143</v>
      </c>
      <c r="B11" s="64"/>
      <c r="C11" s="68"/>
      <c r="D11" s="68"/>
      <c r="E11" s="68"/>
      <c r="F11" s="68"/>
      <c r="G11" s="70"/>
    </row>
    <row r="12" s="4" customFormat="1" ht="21.95" customHeight="1" spans="1:7">
      <c r="A12" s="17" t="s">
        <v>144</v>
      </c>
      <c r="B12" s="64"/>
      <c r="C12" s="68"/>
      <c r="D12" s="68"/>
      <c r="E12" s="68"/>
      <c r="F12" s="68"/>
      <c r="G12" s="70"/>
    </row>
    <row r="13" s="4" customFormat="1" ht="21.95" customHeight="1" spans="1:7">
      <c r="A13" s="17" t="s">
        <v>145</v>
      </c>
      <c r="B13" s="64"/>
      <c r="C13" s="68"/>
      <c r="D13" s="68"/>
      <c r="E13" s="68"/>
      <c r="F13" s="68"/>
      <c r="G13" s="70"/>
    </row>
    <row r="14" s="4" customFormat="1" ht="21.95" customHeight="1" spans="1:7">
      <c r="A14" s="17" t="s">
        <v>112</v>
      </c>
      <c r="B14" s="64">
        <v>72</v>
      </c>
      <c r="C14" s="68">
        <v>1</v>
      </c>
      <c r="D14" s="68">
        <v>2</v>
      </c>
      <c r="E14" s="68">
        <v>69</v>
      </c>
      <c r="F14" s="68">
        <v>2387</v>
      </c>
      <c r="G14" s="70">
        <v>6829</v>
      </c>
    </row>
    <row r="15" s="4" customFormat="1" ht="21.95" customHeight="1" spans="1:7">
      <c r="A15" s="17" t="s">
        <v>113</v>
      </c>
      <c r="B15" s="64">
        <v>74</v>
      </c>
      <c r="C15" s="68">
        <v>1</v>
      </c>
      <c r="D15" s="68">
        <v>1</v>
      </c>
      <c r="E15" s="68">
        <v>72</v>
      </c>
      <c r="F15" s="68">
        <v>4216</v>
      </c>
      <c r="G15" s="70">
        <v>6528</v>
      </c>
    </row>
    <row r="16" s="4" customFormat="1" ht="21.95" customHeight="1" spans="1:7">
      <c r="A16" s="17" t="s">
        <v>114</v>
      </c>
      <c r="B16" s="64">
        <v>96</v>
      </c>
      <c r="C16" s="68"/>
      <c r="D16" s="68">
        <v>6</v>
      </c>
      <c r="E16" s="68">
        <v>90</v>
      </c>
      <c r="F16" s="68">
        <v>538</v>
      </c>
      <c r="G16" s="70">
        <v>7437</v>
      </c>
    </row>
    <row r="17" s="4" customFormat="1" ht="21.95" customHeight="1" spans="1:7">
      <c r="A17" s="17" t="s">
        <v>115</v>
      </c>
      <c r="B17" s="64">
        <v>134</v>
      </c>
      <c r="C17" s="68"/>
      <c r="D17" s="68">
        <v>3</v>
      </c>
      <c r="E17" s="68">
        <v>131</v>
      </c>
      <c r="F17" s="68">
        <v>352</v>
      </c>
      <c r="G17" s="70">
        <v>4237</v>
      </c>
    </row>
    <row r="18" s="4" customFormat="1" ht="21.95" customHeight="1" spans="1:7">
      <c r="A18" s="17" t="s">
        <v>116</v>
      </c>
      <c r="B18" s="64">
        <v>213</v>
      </c>
      <c r="C18" s="68"/>
      <c r="D18" s="68">
        <v>4</v>
      </c>
      <c r="E18" s="68">
        <v>209</v>
      </c>
      <c r="F18" s="68">
        <v>2033</v>
      </c>
      <c r="G18" s="70">
        <v>4730</v>
      </c>
    </row>
    <row r="19" s="4" customFormat="1" ht="21.95" customHeight="1" spans="1:7">
      <c r="A19" s="17" t="s">
        <v>117</v>
      </c>
      <c r="B19" s="64">
        <v>222</v>
      </c>
      <c r="C19" s="68"/>
      <c r="D19" s="68">
        <v>2</v>
      </c>
      <c r="E19" s="68">
        <v>220</v>
      </c>
      <c r="F19" s="68">
        <v>3002</v>
      </c>
      <c r="G19" s="70">
        <v>6439</v>
      </c>
    </row>
    <row r="20" s="4" customFormat="1" ht="21.95" customHeight="1" spans="1:7">
      <c r="A20" s="17" t="s">
        <v>118</v>
      </c>
      <c r="B20" s="64">
        <v>128</v>
      </c>
      <c r="C20" s="68"/>
      <c r="D20" s="68">
        <v>4</v>
      </c>
      <c r="E20" s="68">
        <v>124</v>
      </c>
      <c r="F20" s="68">
        <v>2517</v>
      </c>
      <c r="G20" s="70">
        <v>4586</v>
      </c>
    </row>
    <row r="21" s="4" customFormat="1" ht="21.95" customHeight="1" spans="1:7">
      <c r="A21" s="20" t="s">
        <v>119</v>
      </c>
      <c r="B21" s="71">
        <v>2</v>
      </c>
      <c r="C21" s="72"/>
      <c r="D21" s="21"/>
      <c r="E21" s="72">
        <v>2</v>
      </c>
      <c r="F21" s="72">
        <v>118</v>
      </c>
      <c r="G21" s="73">
        <v>17</v>
      </c>
    </row>
    <row r="22" s="4" customFormat="1" ht="19.5" customHeight="1" spans="1:5">
      <c r="A22" s="22" t="s">
        <v>208</v>
      </c>
      <c r="B22" s="74"/>
      <c r="E22" s="38"/>
    </row>
  </sheetData>
  <mergeCells count="10">
    <mergeCell ref="A1:F1"/>
    <mergeCell ref="B2:C2"/>
    <mergeCell ref="D2:G2"/>
    <mergeCell ref="A3:A4"/>
    <mergeCell ref="B3:B4"/>
    <mergeCell ref="C3:C4"/>
    <mergeCell ref="D3:D4"/>
    <mergeCell ref="E3:E4"/>
    <mergeCell ref="F3:F4"/>
    <mergeCell ref="G3:G4"/>
  </mergeCells>
  <pageMargins left="0.75" right="0.55" top="0.59" bottom="0.59" header="0.51" footer="0.31"/>
  <pageSetup paperSize="9" scale="90" orientation="landscape" horizontalDpi="1200" verticalDpi="18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F13" sqref="F13"/>
    </sheetView>
  </sheetViews>
  <sheetFormatPr defaultColWidth="9" defaultRowHeight="12.75" customHeight="1"/>
  <cols>
    <col min="1" max="1" width="16.875" style="4" customWidth="1"/>
    <col min="2" max="2" width="11.5" style="4" customWidth="1"/>
    <col min="3" max="3" width="9.875" style="4" customWidth="1"/>
    <col min="4" max="4" width="9.625" style="4" customWidth="1"/>
    <col min="5" max="5" width="12" style="38" customWidth="1"/>
    <col min="6" max="6" width="11.375" style="38" customWidth="1"/>
    <col min="7" max="7" width="9.875" style="38" customWidth="1"/>
    <col min="8" max="8" width="9.375" style="38" customWidth="1"/>
    <col min="9" max="9" width="10.375" style="38" customWidth="1"/>
    <col min="10" max="10" width="10.125" style="38" customWidth="1"/>
    <col min="11" max="255" width="9" style="4" customWidth="1"/>
    <col min="256" max="16384" width="9" style="4"/>
  </cols>
  <sheetData>
    <row r="1" s="36" customFormat="1" ht="30.75" customHeight="1" spans="1:10">
      <c r="A1" s="6" t="s">
        <v>209</v>
      </c>
      <c r="B1" s="6"/>
      <c r="C1" s="6"/>
      <c r="D1" s="6"/>
      <c r="E1" s="6"/>
      <c r="F1" s="6"/>
      <c r="G1" s="6"/>
      <c r="H1" s="6"/>
      <c r="I1" s="6"/>
      <c r="J1" s="6"/>
    </row>
    <row r="2" ht="21" customHeight="1" spans="1:10">
      <c r="A2" s="15" t="s">
        <v>158</v>
      </c>
      <c r="B2" s="10" t="s">
        <v>210</v>
      </c>
      <c r="C2" s="10" t="s">
        <v>211</v>
      </c>
      <c r="D2" s="10" t="s">
        <v>212</v>
      </c>
      <c r="E2" s="39" t="s">
        <v>213</v>
      </c>
      <c r="F2" s="39" t="s">
        <v>214</v>
      </c>
      <c r="G2" s="39" t="s">
        <v>215</v>
      </c>
      <c r="H2" s="39" t="s">
        <v>216</v>
      </c>
      <c r="I2" s="50" t="s">
        <v>217</v>
      </c>
      <c r="J2" s="51"/>
    </row>
    <row r="3" ht="27.75" customHeight="1" spans="1:10">
      <c r="A3" s="20"/>
      <c r="B3" s="14"/>
      <c r="C3" s="14"/>
      <c r="D3" s="14"/>
      <c r="E3" s="40"/>
      <c r="F3" s="40"/>
      <c r="G3" s="40"/>
      <c r="H3" s="40"/>
      <c r="I3" s="52" t="s">
        <v>218</v>
      </c>
      <c r="J3" s="53" t="s">
        <v>219</v>
      </c>
    </row>
    <row r="4" ht="21.95" customHeight="1" spans="1:10">
      <c r="A4" s="15" t="s">
        <v>137</v>
      </c>
      <c r="B4" s="41">
        <v>252036</v>
      </c>
      <c r="C4" s="41">
        <v>404312</v>
      </c>
      <c r="D4" s="41">
        <v>364659</v>
      </c>
      <c r="E4" s="42">
        <v>298270</v>
      </c>
      <c r="F4" s="42">
        <v>9390</v>
      </c>
      <c r="G4" s="42">
        <v>164677</v>
      </c>
      <c r="H4" s="42">
        <v>15827</v>
      </c>
      <c r="I4" s="42">
        <v>967589</v>
      </c>
      <c r="J4" s="54">
        <v>337297</v>
      </c>
    </row>
    <row r="5" ht="21.95" customHeight="1" spans="1:10">
      <c r="A5" s="17" t="s">
        <v>138</v>
      </c>
      <c r="B5" s="43">
        <f>SUM(B6:B12)</f>
        <v>36866</v>
      </c>
      <c r="C5" s="43">
        <f t="shared" ref="C5:J5" si="0">SUM(C6:C12)</f>
        <v>37734</v>
      </c>
      <c r="D5" s="43">
        <f t="shared" si="0"/>
        <v>33478</v>
      </c>
      <c r="E5" s="43">
        <v>26727</v>
      </c>
      <c r="F5" s="43">
        <v>1257</v>
      </c>
      <c r="G5" s="43">
        <v>42232</v>
      </c>
      <c r="H5" s="43">
        <f t="shared" si="0"/>
        <v>2455</v>
      </c>
      <c r="I5" s="43">
        <f t="shared" si="0"/>
        <v>107390</v>
      </c>
      <c r="J5" s="55">
        <f t="shared" si="0"/>
        <v>29455</v>
      </c>
    </row>
    <row r="6" s="37" customFormat="1" ht="21.95" customHeight="1" spans="1:10">
      <c r="A6" s="44" t="s">
        <v>139</v>
      </c>
      <c r="B6" s="45">
        <v>503</v>
      </c>
      <c r="C6" s="45">
        <v>121</v>
      </c>
      <c r="D6" s="45">
        <v>106</v>
      </c>
      <c r="E6" s="46">
        <v>2989</v>
      </c>
      <c r="F6" s="46">
        <v>31</v>
      </c>
      <c r="G6" s="46">
        <v>3055</v>
      </c>
      <c r="H6" s="46">
        <v>27</v>
      </c>
      <c r="I6" s="46">
        <v>1328</v>
      </c>
      <c r="J6" s="56">
        <v>421</v>
      </c>
    </row>
    <row r="7" ht="21.95" customHeight="1" spans="1:10">
      <c r="A7" s="17" t="s">
        <v>140</v>
      </c>
      <c r="B7" s="43">
        <v>4987</v>
      </c>
      <c r="C7" s="43">
        <v>4418</v>
      </c>
      <c r="D7" s="43">
        <v>4006</v>
      </c>
      <c r="E7" s="47">
        <v>2661</v>
      </c>
      <c r="F7" s="47">
        <v>199</v>
      </c>
      <c r="G7" s="47">
        <v>2266</v>
      </c>
      <c r="H7" s="47">
        <v>556</v>
      </c>
      <c r="I7" s="47">
        <v>16321</v>
      </c>
      <c r="J7" s="57">
        <v>4363</v>
      </c>
    </row>
    <row r="8" ht="21.95" customHeight="1" spans="1:10">
      <c r="A8" s="17" t="s">
        <v>141</v>
      </c>
      <c r="B8" s="43">
        <v>27049</v>
      </c>
      <c r="C8" s="43">
        <v>28823</v>
      </c>
      <c r="D8" s="43">
        <v>25627</v>
      </c>
      <c r="E8" s="47">
        <v>15223</v>
      </c>
      <c r="F8" s="47">
        <v>846</v>
      </c>
      <c r="G8" s="47">
        <v>25569</v>
      </c>
      <c r="H8" s="47">
        <v>1451</v>
      </c>
      <c r="I8" s="47">
        <v>66077</v>
      </c>
      <c r="J8" s="57">
        <v>16125</v>
      </c>
    </row>
    <row r="9" ht="21.95" customHeight="1" spans="1:10">
      <c r="A9" s="17" t="s">
        <v>142</v>
      </c>
      <c r="B9" s="43">
        <v>2351</v>
      </c>
      <c r="C9" s="43">
        <v>2845</v>
      </c>
      <c r="D9" s="43">
        <v>2421</v>
      </c>
      <c r="E9" s="47">
        <v>2304</v>
      </c>
      <c r="F9" s="47">
        <v>69</v>
      </c>
      <c r="G9" s="47">
        <v>1587</v>
      </c>
      <c r="H9" s="47">
        <v>137</v>
      </c>
      <c r="I9" s="47">
        <v>7620</v>
      </c>
      <c r="J9" s="57">
        <v>2714</v>
      </c>
    </row>
    <row r="10" s="37" customFormat="1" ht="21.95" customHeight="1" spans="1:10">
      <c r="A10" s="44" t="s">
        <v>143</v>
      </c>
      <c r="B10" s="45">
        <v>847</v>
      </c>
      <c r="C10" s="45">
        <v>785</v>
      </c>
      <c r="D10" s="45">
        <v>708</v>
      </c>
      <c r="E10" s="46">
        <v>2893</v>
      </c>
      <c r="F10" s="46">
        <v>75</v>
      </c>
      <c r="G10" s="46">
        <v>6910</v>
      </c>
      <c r="H10" s="46">
        <v>155</v>
      </c>
      <c r="I10" s="46">
        <v>9572</v>
      </c>
      <c r="J10" s="56">
        <v>3756</v>
      </c>
    </row>
    <row r="11" ht="21.95" customHeight="1" spans="1:10">
      <c r="A11" s="17" t="s">
        <v>144</v>
      </c>
      <c r="B11" s="43">
        <v>1129</v>
      </c>
      <c r="C11" s="43">
        <v>742</v>
      </c>
      <c r="D11" s="43">
        <v>610</v>
      </c>
      <c r="E11" s="47">
        <v>357</v>
      </c>
      <c r="F11" s="47">
        <v>16</v>
      </c>
      <c r="G11" s="47">
        <v>258</v>
      </c>
      <c r="H11" s="47">
        <v>17</v>
      </c>
      <c r="I11" s="47">
        <v>1281</v>
      </c>
      <c r="J11" s="57">
        <v>348</v>
      </c>
    </row>
    <row r="12" ht="21.95" customHeight="1" spans="1:10">
      <c r="A12" s="17" t="s">
        <v>145</v>
      </c>
      <c r="B12" s="43"/>
      <c r="C12" s="43"/>
      <c r="D12" s="43"/>
      <c r="E12" s="47">
        <v>300</v>
      </c>
      <c r="F12" s="47">
        <v>21</v>
      </c>
      <c r="G12" s="47">
        <v>2587</v>
      </c>
      <c r="H12" s="47">
        <v>112</v>
      </c>
      <c r="I12" s="47">
        <v>5191</v>
      </c>
      <c r="J12" s="57">
        <v>1728</v>
      </c>
    </row>
    <row r="13" ht="21.95" customHeight="1" spans="1:10">
      <c r="A13" s="17" t="s">
        <v>112</v>
      </c>
      <c r="B13" s="43">
        <v>13514</v>
      </c>
      <c r="C13" s="43">
        <v>20523</v>
      </c>
      <c r="D13" s="43">
        <v>20207</v>
      </c>
      <c r="E13" s="47">
        <v>64923</v>
      </c>
      <c r="F13" s="47">
        <v>560</v>
      </c>
      <c r="G13" s="47">
        <v>29168</v>
      </c>
      <c r="H13" s="47">
        <v>1661</v>
      </c>
      <c r="I13" s="47">
        <v>104084</v>
      </c>
      <c r="J13" s="57">
        <v>34614</v>
      </c>
    </row>
    <row r="14" s="37" customFormat="1" ht="21.95" customHeight="1" spans="1:10">
      <c r="A14" s="44" t="s">
        <v>113</v>
      </c>
      <c r="B14" s="45">
        <v>49802</v>
      </c>
      <c r="C14" s="45">
        <v>90847</v>
      </c>
      <c r="D14" s="45">
        <v>81865</v>
      </c>
      <c r="E14" s="46">
        <v>28796</v>
      </c>
      <c r="F14" s="46">
        <v>1857</v>
      </c>
      <c r="G14" s="46">
        <v>16294</v>
      </c>
      <c r="H14" s="46">
        <v>2153</v>
      </c>
      <c r="I14" s="46">
        <v>171230</v>
      </c>
      <c r="J14" s="56">
        <v>55597</v>
      </c>
    </row>
    <row r="15" ht="21.95" customHeight="1" spans="1:10">
      <c r="A15" s="17" t="s">
        <v>114</v>
      </c>
      <c r="B15" s="43">
        <v>43494</v>
      </c>
      <c r="C15" s="43">
        <v>97053</v>
      </c>
      <c r="D15" s="43">
        <v>92274</v>
      </c>
      <c r="E15" s="47">
        <v>33135</v>
      </c>
      <c r="F15" s="47">
        <v>784</v>
      </c>
      <c r="G15" s="47">
        <v>10413</v>
      </c>
      <c r="H15" s="47">
        <v>1071</v>
      </c>
      <c r="I15" s="47">
        <v>117531</v>
      </c>
      <c r="J15" s="57">
        <v>41370</v>
      </c>
    </row>
    <row r="16" ht="21.95" customHeight="1" spans="1:10">
      <c r="A16" s="17" t="s">
        <v>115</v>
      </c>
      <c r="B16" s="43">
        <v>10942</v>
      </c>
      <c r="C16" s="43">
        <v>14530</v>
      </c>
      <c r="D16" s="43">
        <v>13950</v>
      </c>
      <c r="E16" s="47">
        <v>79837</v>
      </c>
      <c r="F16" s="47">
        <v>348</v>
      </c>
      <c r="G16" s="47">
        <v>12842</v>
      </c>
      <c r="H16" s="47">
        <v>1425</v>
      </c>
      <c r="I16" s="47">
        <v>62284</v>
      </c>
      <c r="J16" s="57">
        <v>24198</v>
      </c>
    </row>
    <row r="17" ht="21.95" customHeight="1" spans="1:10">
      <c r="A17" s="17" t="s">
        <v>116</v>
      </c>
      <c r="B17" s="43">
        <v>27106</v>
      </c>
      <c r="C17" s="43">
        <v>53415</v>
      </c>
      <c r="D17" s="43">
        <v>46868</v>
      </c>
      <c r="E17" s="47">
        <v>29369</v>
      </c>
      <c r="F17" s="47">
        <v>829</v>
      </c>
      <c r="G17" s="47">
        <v>13319</v>
      </c>
      <c r="H17" s="47">
        <v>2026</v>
      </c>
      <c r="I17" s="47">
        <v>118574</v>
      </c>
      <c r="J17" s="57">
        <v>43540</v>
      </c>
    </row>
    <row r="18" s="37" customFormat="1" ht="21.95" customHeight="1" spans="1:10">
      <c r="A18" s="44" t="s">
        <v>117</v>
      </c>
      <c r="B18" s="45">
        <v>21518</v>
      </c>
      <c r="C18" s="45">
        <v>21769</v>
      </c>
      <c r="D18" s="45">
        <v>17357</v>
      </c>
      <c r="E18" s="46">
        <v>12411</v>
      </c>
      <c r="F18" s="46">
        <v>1145</v>
      </c>
      <c r="G18" s="46">
        <v>15301</v>
      </c>
      <c r="H18" s="46">
        <v>3045</v>
      </c>
      <c r="I18" s="46">
        <v>171598</v>
      </c>
      <c r="J18" s="56">
        <v>71369</v>
      </c>
    </row>
    <row r="19" ht="21.95" customHeight="1" spans="1:10">
      <c r="A19" s="17" t="s">
        <v>118</v>
      </c>
      <c r="B19" s="43">
        <v>48720</v>
      </c>
      <c r="C19" s="43">
        <v>68384</v>
      </c>
      <c r="D19" s="43">
        <v>58609</v>
      </c>
      <c r="E19" s="47">
        <v>19986</v>
      </c>
      <c r="F19" s="47">
        <v>2608</v>
      </c>
      <c r="G19" s="47">
        <v>17966</v>
      </c>
      <c r="H19" s="47">
        <v>1982</v>
      </c>
      <c r="I19" s="47">
        <v>114858</v>
      </c>
      <c r="J19" s="57">
        <v>37140</v>
      </c>
    </row>
    <row r="20" ht="21.95" customHeight="1" spans="1:10">
      <c r="A20" s="20" t="s">
        <v>119</v>
      </c>
      <c r="B20" s="48">
        <v>74</v>
      </c>
      <c r="C20" s="48">
        <v>57</v>
      </c>
      <c r="D20" s="48">
        <v>52</v>
      </c>
      <c r="E20" s="49">
        <v>3086</v>
      </c>
      <c r="F20" s="49">
        <v>2</v>
      </c>
      <c r="G20" s="49">
        <v>7142</v>
      </c>
      <c r="H20" s="49">
        <v>9</v>
      </c>
      <c r="I20" s="49">
        <v>40</v>
      </c>
      <c r="J20" s="58">
        <v>14</v>
      </c>
    </row>
    <row r="21" spans="2:4">
      <c r="B21" s="38"/>
      <c r="C21" s="38"/>
      <c r="D21" s="38"/>
    </row>
  </sheetData>
  <mergeCells count="10">
    <mergeCell ref="A1:J1"/>
    <mergeCell ref="I2:J2"/>
    <mergeCell ref="A2:A3"/>
    <mergeCell ref="B2:B3"/>
    <mergeCell ref="C2:C3"/>
    <mergeCell ref="D2:D3"/>
    <mergeCell ref="E2:E3"/>
    <mergeCell ref="F2:F3"/>
    <mergeCell ref="G2:G3"/>
    <mergeCell ref="H2:H3"/>
  </mergeCells>
  <pageMargins left="0.94" right="0.55" top="0.59" bottom="0.59" header="0.51" footer="0.31"/>
  <pageSetup paperSize="9" orientation="landscape" horizontalDpi="1200" verticalDpi="180"/>
  <headerFooter alignWithMargins="0" scaleWithDoc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C17" sqref="C17"/>
    </sheetView>
  </sheetViews>
  <sheetFormatPr defaultColWidth="9" defaultRowHeight="12.75" customHeight="1"/>
  <cols>
    <col min="1" max="1" width="13.5" style="4" customWidth="1"/>
    <col min="2" max="2" width="10.875" style="4" customWidth="1"/>
    <col min="3" max="3" width="12.375" style="4" customWidth="1"/>
    <col min="4" max="4" width="12.5" style="4" customWidth="1"/>
    <col min="5" max="5" width="13" style="4" customWidth="1"/>
    <col min="6" max="6" width="11.625" style="4" customWidth="1"/>
    <col min="7" max="7" width="12.25" style="4" customWidth="1"/>
    <col min="8" max="8" width="11.5" style="4" customWidth="1"/>
    <col min="9" max="9" width="11.625" style="4" customWidth="1"/>
    <col min="10" max="10" width="11.875" style="4" customWidth="1"/>
    <col min="11" max="11" width="12" style="4" customWidth="1"/>
    <col min="12" max="12" width="11.125" style="4" customWidth="1"/>
    <col min="13" max="13" width="12.125" style="4" customWidth="1"/>
    <col min="14" max="252" width="9" style="4" customWidth="1"/>
    <col min="253" max="16384" width="9" style="4"/>
  </cols>
  <sheetData>
    <row r="1" s="1" customFormat="1" ht="20.25" customHeight="1" spans="1:9">
      <c r="A1" s="5" t="s">
        <v>220</v>
      </c>
      <c r="B1" s="5"/>
      <c r="C1" s="5"/>
      <c r="D1" s="5"/>
      <c r="E1" s="5"/>
      <c r="F1" s="5"/>
      <c r="G1" s="5"/>
      <c r="H1" s="6"/>
      <c r="I1" s="6"/>
    </row>
    <row r="2" s="2" customFormat="1" ht="15.75" customHeight="1" spans="1:13">
      <c r="A2" s="7"/>
      <c r="B2" s="7"/>
      <c r="C2" s="7"/>
      <c r="D2" s="7"/>
      <c r="E2" s="7"/>
      <c r="F2" s="7"/>
      <c r="G2" s="7"/>
      <c r="H2" s="8" t="s">
        <v>221</v>
      </c>
      <c r="I2" s="7"/>
      <c r="K2" s="24"/>
      <c r="L2" s="25"/>
      <c r="M2" s="25"/>
    </row>
    <row r="3" s="3" customFormat="1" ht="15.75" customHeight="1" spans="1:13">
      <c r="A3" s="9" t="s">
        <v>123</v>
      </c>
      <c r="B3" s="10" t="s">
        <v>222</v>
      </c>
      <c r="C3" s="11" t="s">
        <v>223</v>
      </c>
      <c r="D3" s="11" t="s">
        <v>224</v>
      </c>
      <c r="E3" s="11" t="s">
        <v>225</v>
      </c>
      <c r="F3" s="11" t="s">
        <v>226</v>
      </c>
      <c r="G3" s="12"/>
      <c r="H3" s="11" t="s">
        <v>227</v>
      </c>
      <c r="I3" s="26"/>
      <c r="J3" s="26" t="s">
        <v>228</v>
      </c>
      <c r="K3" s="12"/>
      <c r="L3" s="11" t="s">
        <v>229</v>
      </c>
      <c r="M3" s="26"/>
    </row>
    <row r="4" s="3" customFormat="1" ht="23.25" customHeight="1" spans="1:13">
      <c r="A4" s="13"/>
      <c r="B4" s="14"/>
      <c r="C4" s="10" t="s">
        <v>230</v>
      </c>
      <c r="D4" s="10" t="s">
        <v>230</v>
      </c>
      <c r="E4" s="10" t="s">
        <v>230</v>
      </c>
      <c r="F4" s="10" t="s">
        <v>231</v>
      </c>
      <c r="G4" s="10" t="s">
        <v>230</v>
      </c>
      <c r="H4" s="10" t="s">
        <v>231</v>
      </c>
      <c r="I4" s="27" t="s">
        <v>230</v>
      </c>
      <c r="J4" s="9" t="s">
        <v>231</v>
      </c>
      <c r="K4" s="10" t="s">
        <v>230</v>
      </c>
      <c r="L4" s="10" t="s">
        <v>232</v>
      </c>
      <c r="M4" s="27" t="s">
        <v>230</v>
      </c>
    </row>
    <row r="5" s="2" customFormat="1" ht="21.95" customHeight="1" spans="1:13">
      <c r="A5" s="15" t="s">
        <v>137</v>
      </c>
      <c r="B5" s="16">
        <v>7790181</v>
      </c>
      <c r="C5" s="16">
        <v>5736826</v>
      </c>
      <c r="D5" s="16">
        <v>1568891</v>
      </c>
      <c r="E5" s="16">
        <v>484463</v>
      </c>
      <c r="F5" s="16">
        <v>283490</v>
      </c>
      <c r="G5" s="16">
        <v>3250994</v>
      </c>
      <c r="H5" s="16">
        <v>21695</v>
      </c>
      <c r="I5" s="28">
        <v>860791</v>
      </c>
      <c r="J5" s="29">
        <v>261795</v>
      </c>
      <c r="K5" s="16">
        <v>2124200</v>
      </c>
      <c r="L5" s="16">
        <v>10514</v>
      </c>
      <c r="M5" s="28">
        <v>526068</v>
      </c>
    </row>
    <row r="6" s="2" customFormat="1" ht="21.95" customHeight="1" spans="1:13">
      <c r="A6" s="17" t="s">
        <v>138</v>
      </c>
      <c r="B6" s="18">
        <v>1148309</v>
      </c>
      <c r="C6" s="18">
        <v>745280</v>
      </c>
      <c r="D6" s="18">
        <v>236934</v>
      </c>
      <c r="E6" s="18">
        <v>166094</v>
      </c>
      <c r="F6" s="18">
        <v>28199</v>
      </c>
      <c r="G6" s="18">
        <v>287389</v>
      </c>
      <c r="H6" s="18">
        <v>2261</v>
      </c>
      <c r="I6" s="30">
        <v>116082</v>
      </c>
      <c r="J6" s="31">
        <v>25843</v>
      </c>
      <c r="K6" s="18">
        <v>167816</v>
      </c>
      <c r="L6" s="18">
        <v>855</v>
      </c>
      <c r="M6" s="30">
        <v>27452</v>
      </c>
    </row>
    <row r="7" s="2" customFormat="1" ht="21.95" customHeight="1" spans="1:13">
      <c r="A7" s="17" t="s">
        <v>139</v>
      </c>
      <c r="B7" s="19">
        <v>29703</v>
      </c>
      <c r="C7" s="19">
        <v>14049</v>
      </c>
      <c r="D7" s="19">
        <v>4310</v>
      </c>
      <c r="E7" s="19">
        <v>11344</v>
      </c>
      <c r="F7" s="19">
        <v>42</v>
      </c>
      <c r="G7" s="19">
        <v>874</v>
      </c>
      <c r="H7" s="19">
        <v>21</v>
      </c>
      <c r="I7" s="32">
        <v>622</v>
      </c>
      <c r="J7" s="33">
        <v>21</v>
      </c>
      <c r="K7" s="19">
        <v>252</v>
      </c>
      <c r="L7" s="19">
        <v>1</v>
      </c>
      <c r="M7" s="32">
        <v>45</v>
      </c>
    </row>
    <row r="8" s="2" customFormat="1" ht="21.95" customHeight="1" spans="1:13">
      <c r="A8" s="17" t="s">
        <v>140</v>
      </c>
      <c r="B8" s="19">
        <v>194191</v>
      </c>
      <c r="C8" s="19">
        <v>88061</v>
      </c>
      <c r="D8" s="19">
        <v>49745</v>
      </c>
      <c r="E8" s="19">
        <v>56385</v>
      </c>
      <c r="F8" s="19">
        <v>1647</v>
      </c>
      <c r="G8" s="19">
        <v>27027</v>
      </c>
      <c r="H8" s="19">
        <v>384</v>
      </c>
      <c r="I8" s="32">
        <v>15851</v>
      </c>
      <c r="J8" s="33">
        <v>1263</v>
      </c>
      <c r="K8" s="19">
        <v>11176</v>
      </c>
      <c r="L8" s="19">
        <v>27</v>
      </c>
      <c r="M8" s="32">
        <v>1341</v>
      </c>
    </row>
    <row r="9" s="2" customFormat="1" ht="21.95" customHeight="1" spans="1:13">
      <c r="A9" s="17" t="s">
        <v>141</v>
      </c>
      <c r="B9" s="19">
        <v>680940</v>
      </c>
      <c r="C9" s="19">
        <v>461520</v>
      </c>
      <c r="D9" s="19">
        <v>147302</v>
      </c>
      <c r="E9" s="19">
        <v>72118</v>
      </c>
      <c r="F9" s="19">
        <v>22782</v>
      </c>
      <c r="G9" s="19">
        <v>209184</v>
      </c>
      <c r="H9" s="19">
        <v>1415</v>
      </c>
      <c r="I9" s="32">
        <v>84086</v>
      </c>
      <c r="J9" s="33">
        <v>21367</v>
      </c>
      <c r="K9" s="19">
        <v>125098</v>
      </c>
      <c r="L9" s="19">
        <v>789</v>
      </c>
      <c r="M9" s="32">
        <v>24639</v>
      </c>
    </row>
    <row r="10" s="2" customFormat="1" ht="21.95" customHeight="1" spans="1:13">
      <c r="A10" s="17" t="s">
        <v>142</v>
      </c>
      <c r="B10" s="19">
        <v>117335</v>
      </c>
      <c r="C10" s="19">
        <v>86537</v>
      </c>
      <c r="D10" s="19">
        <v>16925</v>
      </c>
      <c r="E10" s="19">
        <v>13873</v>
      </c>
      <c r="F10" s="19">
        <v>1254</v>
      </c>
      <c r="G10" s="19">
        <v>25428</v>
      </c>
      <c r="H10" s="19">
        <v>317</v>
      </c>
      <c r="I10" s="32">
        <v>11620</v>
      </c>
      <c r="J10" s="33">
        <v>937</v>
      </c>
      <c r="K10" s="19">
        <v>13808</v>
      </c>
      <c r="L10" s="19">
        <v>36</v>
      </c>
      <c r="M10" s="32">
        <v>1295</v>
      </c>
    </row>
    <row r="11" s="2" customFormat="1" ht="21.95" customHeight="1" spans="1:13">
      <c r="A11" s="17" t="s">
        <v>143</v>
      </c>
      <c r="B11" s="19">
        <v>119754</v>
      </c>
      <c r="C11" s="19">
        <v>88729</v>
      </c>
      <c r="D11" s="19">
        <v>18651</v>
      </c>
      <c r="E11" s="19">
        <v>12374</v>
      </c>
      <c r="F11" s="19">
        <v>2096</v>
      </c>
      <c r="G11" s="19">
        <v>18491</v>
      </c>
      <c r="H11" s="19">
        <v>124</v>
      </c>
      <c r="I11" s="32">
        <v>3903</v>
      </c>
      <c r="J11" s="33">
        <v>1972</v>
      </c>
      <c r="K11" s="19">
        <v>14588</v>
      </c>
      <c r="L11" s="19">
        <v>3</v>
      </c>
      <c r="M11" s="32">
        <v>652</v>
      </c>
    </row>
    <row r="12" s="2" customFormat="1" ht="21.95" customHeight="1" spans="1:13">
      <c r="A12" s="17" t="s">
        <v>144</v>
      </c>
      <c r="B12" s="19">
        <v>6385</v>
      </c>
      <c r="C12" s="19">
        <v>6385</v>
      </c>
      <c r="D12" s="19"/>
      <c r="E12" s="19"/>
      <c r="F12" s="19">
        <v>378</v>
      </c>
      <c r="G12" s="19">
        <v>6385</v>
      </c>
      <c r="H12" s="19">
        <v>95</v>
      </c>
      <c r="I12" s="32">
        <v>3491</v>
      </c>
      <c r="J12" s="33">
        <v>283</v>
      </c>
      <c r="K12" s="19">
        <v>2894</v>
      </c>
      <c r="L12" s="19">
        <v>7</v>
      </c>
      <c r="M12" s="32"/>
    </row>
    <row r="13" s="2" customFormat="1" ht="21.95" customHeight="1" spans="1:13">
      <c r="A13" s="17" t="s">
        <v>145</v>
      </c>
      <c r="B13" s="19"/>
      <c r="C13" s="19"/>
      <c r="D13" s="19"/>
      <c r="E13" s="19"/>
      <c r="F13" s="19"/>
      <c r="G13" s="19"/>
      <c r="H13" s="19"/>
      <c r="I13" s="32"/>
      <c r="J13" s="33"/>
      <c r="K13" s="19"/>
      <c r="L13" s="19"/>
      <c r="M13" s="32"/>
    </row>
    <row r="14" s="2" customFormat="1" ht="21.95" customHeight="1" spans="1:13">
      <c r="A14" s="17" t="s">
        <v>112</v>
      </c>
      <c r="B14" s="19">
        <v>634037</v>
      </c>
      <c r="C14" s="19">
        <v>343301</v>
      </c>
      <c r="D14" s="19">
        <v>200892</v>
      </c>
      <c r="E14" s="19">
        <v>89844</v>
      </c>
      <c r="F14" s="19">
        <v>8628</v>
      </c>
      <c r="G14" s="19">
        <v>143731</v>
      </c>
      <c r="H14" s="19">
        <v>1711</v>
      </c>
      <c r="I14" s="32">
        <v>87415</v>
      </c>
      <c r="J14" s="33">
        <v>6917</v>
      </c>
      <c r="K14" s="19">
        <v>56316</v>
      </c>
      <c r="L14" s="19">
        <v>487</v>
      </c>
      <c r="M14" s="32">
        <v>27380</v>
      </c>
    </row>
    <row r="15" s="2" customFormat="1" ht="21.95" customHeight="1" spans="1:13">
      <c r="A15" s="17" t="s">
        <v>113</v>
      </c>
      <c r="B15" s="19">
        <v>1379030</v>
      </c>
      <c r="C15" s="19">
        <v>1197012</v>
      </c>
      <c r="D15" s="19">
        <v>167551</v>
      </c>
      <c r="E15" s="19">
        <v>14467</v>
      </c>
      <c r="F15" s="19">
        <v>62487</v>
      </c>
      <c r="G15" s="19">
        <v>733779</v>
      </c>
      <c r="H15" s="19">
        <v>4351</v>
      </c>
      <c r="I15" s="32">
        <v>233570</v>
      </c>
      <c r="J15" s="33">
        <v>58136</v>
      </c>
      <c r="K15" s="19">
        <v>500209</v>
      </c>
      <c r="L15" s="19">
        <v>2573</v>
      </c>
      <c r="M15" s="32">
        <v>115032</v>
      </c>
    </row>
    <row r="16" s="2" customFormat="1" ht="21.95" customHeight="1" spans="1:13">
      <c r="A16" s="17" t="s">
        <v>114</v>
      </c>
      <c r="B16" s="19">
        <v>1280926</v>
      </c>
      <c r="C16" s="19">
        <v>875596</v>
      </c>
      <c r="D16" s="19">
        <v>370804</v>
      </c>
      <c r="E16" s="19">
        <v>34526</v>
      </c>
      <c r="F16" s="19">
        <v>29750</v>
      </c>
      <c r="G16" s="19">
        <v>530458</v>
      </c>
      <c r="H16" s="19">
        <v>6034</v>
      </c>
      <c r="I16" s="32">
        <v>321606</v>
      </c>
      <c r="J16" s="33">
        <v>23716</v>
      </c>
      <c r="K16" s="19">
        <v>208852</v>
      </c>
      <c r="L16" s="19">
        <v>3199</v>
      </c>
      <c r="M16" s="32">
        <v>214783</v>
      </c>
    </row>
    <row r="17" s="2" customFormat="1" ht="21.95" customHeight="1" spans="1:13">
      <c r="A17" s="17" t="s">
        <v>115</v>
      </c>
      <c r="B17" s="19">
        <v>736791</v>
      </c>
      <c r="C17" s="19">
        <v>557600</v>
      </c>
      <c r="D17" s="19">
        <v>110144</v>
      </c>
      <c r="E17" s="19">
        <v>69047</v>
      </c>
      <c r="F17" s="19">
        <v>36390</v>
      </c>
      <c r="G17" s="19">
        <v>377544</v>
      </c>
      <c r="H17" s="19">
        <v>1408</v>
      </c>
      <c r="I17" s="32">
        <v>67219</v>
      </c>
      <c r="J17" s="33">
        <v>34982</v>
      </c>
      <c r="K17" s="19">
        <v>310325</v>
      </c>
      <c r="L17" s="19">
        <v>422</v>
      </c>
      <c r="M17" s="32">
        <v>19280</v>
      </c>
    </row>
    <row r="18" s="2" customFormat="1" ht="21.95" customHeight="1" spans="1:13">
      <c r="A18" s="17" t="s">
        <v>116</v>
      </c>
      <c r="B18" s="19">
        <v>877640</v>
      </c>
      <c r="C18" s="19">
        <v>704668</v>
      </c>
      <c r="D18" s="19">
        <v>170389</v>
      </c>
      <c r="E18" s="19">
        <v>2583</v>
      </c>
      <c r="F18" s="19">
        <v>30824</v>
      </c>
      <c r="G18" s="19">
        <v>438186</v>
      </c>
      <c r="H18" s="19">
        <v>3872</v>
      </c>
      <c r="I18" s="32">
        <v>183417</v>
      </c>
      <c r="J18" s="33">
        <v>26952</v>
      </c>
      <c r="K18" s="19">
        <v>254769</v>
      </c>
      <c r="L18" s="19">
        <v>2197</v>
      </c>
      <c r="M18" s="32">
        <v>88664</v>
      </c>
    </row>
    <row r="19" s="2" customFormat="1" ht="21.95" customHeight="1" spans="1:13">
      <c r="A19" s="17" t="s">
        <v>117</v>
      </c>
      <c r="B19" s="19">
        <v>786598</v>
      </c>
      <c r="C19" s="19">
        <v>587364</v>
      </c>
      <c r="D19" s="19">
        <v>109294</v>
      </c>
      <c r="E19" s="19">
        <v>89940</v>
      </c>
      <c r="F19" s="19">
        <v>34355</v>
      </c>
      <c r="G19" s="19">
        <v>305945</v>
      </c>
      <c r="H19" s="19">
        <v>768</v>
      </c>
      <c r="I19" s="32">
        <v>45420</v>
      </c>
      <c r="J19" s="33">
        <v>33587</v>
      </c>
      <c r="K19" s="19">
        <v>260525</v>
      </c>
      <c r="L19" s="19">
        <v>166</v>
      </c>
      <c r="M19" s="32">
        <v>9443</v>
      </c>
    </row>
    <row r="20" s="2" customFormat="1" ht="21.95" customHeight="1" spans="1:13">
      <c r="A20" s="17" t="s">
        <v>118</v>
      </c>
      <c r="B20" s="19">
        <v>866168</v>
      </c>
      <c r="C20" s="19">
        <v>652029</v>
      </c>
      <c r="D20" s="19">
        <v>196200</v>
      </c>
      <c r="E20" s="19">
        <v>17939</v>
      </c>
      <c r="F20" s="19">
        <v>52099</v>
      </c>
      <c r="G20" s="19">
        <v>421496</v>
      </c>
      <c r="H20" s="19">
        <v>1015</v>
      </c>
      <c r="I20" s="32">
        <v>63445</v>
      </c>
      <c r="J20" s="33">
        <v>51084</v>
      </c>
      <c r="K20" s="19">
        <v>358051</v>
      </c>
      <c r="L20" s="19">
        <v>607</v>
      </c>
      <c r="M20" s="32">
        <v>23514</v>
      </c>
    </row>
    <row r="21" s="2" customFormat="1" ht="21.95" customHeight="1" spans="1:13">
      <c r="A21" s="20" t="s">
        <v>119</v>
      </c>
      <c r="B21" s="21">
        <v>80682</v>
      </c>
      <c r="C21" s="21">
        <v>73975</v>
      </c>
      <c r="D21" s="21">
        <v>6684</v>
      </c>
      <c r="E21" s="21">
        <v>23</v>
      </c>
      <c r="F21" s="21">
        <v>758</v>
      </c>
      <c r="G21" s="21">
        <v>12467</v>
      </c>
      <c r="H21" s="21">
        <v>180</v>
      </c>
      <c r="I21" s="34">
        <v>5130</v>
      </c>
      <c r="J21" s="35">
        <v>578</v>
      </c>
      <c r="K21" s="21">
        <v>7337</v>
      </c>
      <c r="L21" s="21"/>
      <c r="M21" s="34"/>
    </row>
    <row r="22" s="2" customFormat="1" ht="21.95" customHeight="1" spans="1:13">
      <c r="A22" s="22" t="s">
        <v>233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="2" customFormat="1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9">
    <mergeCell ref="A1:G1"/>
    <mergeCell ref="A2:G2"/>
    <mergeCell ref="L2:M2"/>
    <mergeCell ref="F3:G3"/>
    <mergeCell ref="H3:I3"/>
    <mergeCell ref="J3:K3"/>
    <mergeCell ref="L3:M3"/>
    <mergeCell ref="A3:A4"/>
    <mergeCell ref="B3:B4"/>
  </mergeCells>
  <pageMargins left="0.75" right="0.55" top="0.59" bottom="0.59" header="0.51" footer="0.31"/>
  <pageSetup paperSize="9" orientation="landscape" horizontalDpi="1200" verticalDpi="180"/>
  <headerFooter alignWithMargins="0" scaleWithDoc="0"/>
  <colBreaks count="1" manualBreakCount="1">
    <brk id="9" max="655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8"/>
  <sheetViews>
    <sheetView workbookViewId="0">
      <selection activeCell="H52" sqref="H52"/>
    </sheetView>
  </sheetViews>
  <sheetFormatPr defaultColWidth="9" defaultRowHeight="12" customHeight="1"/>
  <cols>
    <col min="1" max="1" width="8.625" style="151" customWidth="1"/>
    <col min="2" max="6" width="11.75" style="151" customWidth="1"/>
    <col min="7" max="7" width="12.625" style="151" customWidth="1"/>
    <col min="8" max="8" width="6.625" style="151" customWidth="1"/>
    <col min="9" max="9" width="7.375" style="151" customWidth="1"/>
    <col min="10" max="16384" width="9" style="151"/>
  </cols>
  <sheetData>
    <row r="1" ht="18" customHeight="1" spans="1:7">
      <c r="A1" s="152" t="s">
        <v>17</v>
      </c>
      <c r="B1" s="152"/>
      <c r="C1" s="152"/>
      <c r="D1" s="152"/>
      <c r="E1" s="152"/>
      <c r="F1" s="152"/>
      <c r="G1" s="152"/>
    </row>
    <row r="2" ht="13.5" customHeight="1" spans="1:7">
      <c r="A2" s="207" t="s">
        <v>18</v>
      </c>
      <c r="B2" s="207"/>
      <c r="C2" s="195"/>
      <c r="D2" s="208"/>
      <c r="E2" s="195"/>
      <c r="F2" s="195"/>
      <c r="G2" s="195"/>
    </row>
    <row r="3" ht="15" customHeight="1" spans="1:7">
      <c r="A3" s="169" t="s">
        <v>2</v>
      </c>
      <c r="B3" s="209" t="s">
        <v>3</v>
      </c>
      <c r="C3" s="170" t="s">
        <v>4</v>
      </c>
      <c r="D3" s="170"/>
      <c r="E3" s="170" t="s">
        <v>19</v>
      </c>
      <c r="F3" s="170" t="s">
        <v>19</v>
      </c>
      <c r="G3" s="170" t="s">
        <v>20</v>
      </c>
    </row>
    <row r="4" ht="15" customHeight="1" spans="1:7">
      <c r="A4" s="210"/>
      <c r="B4" s="211"/>
      <c r="C4" s="126" t="s">
        <v>5</v>
      </c>
      <c r="D4" s="126" t="s">
        <v>6</v>
      </c>
      <c r="E4" s="126" t="s">
        <v>7</v>
      </c>
      <c r="F4" s="126" t="s">
        <v>8</v>
      </c>
      <c r="G4" s="11" t="s">
        <v>9</v>
      </c>
    </row>
    <row r="5" ht="15" customHeight="1" spans="1:7">
      <c r="A5" s="160">
        <v>1978</v>
      </c>
      <c r="B5" s="212">
        <v>105.9</v>
      </c>
      <c r="C5" s="212">
        <v>105.1</v>
      </c>
      <c r="D5" s="212">
        <v>72.8</v>
      </c>
      <c r="E5" s="212">
        <v>121.3</v>
      </c>
      <c r="F5" s="212">
        <v>105.3</v>
      </c>
      <c r="G5" s="200"/>
    </row>
    <row r="6" ht="15" customHeight="1" spans="1:7">
      <c r="A6" s="162">
        <v>1979</v>
      </c>
      <c r="B6" s="213">
        <v>111.8</v>
      </c>
      <c r="C6" s="213">
        <v>113.4</v>
      </c>
      <c r="D6" s="213">
        <v>107.2</v>
      </c>
      <c r="E6" s="213">
        <v>119.7</v>
      </c>
      <c r="F6" s="213">
        <v>87.2</v>
      </c>
      <c r="G6" s="202"/>
    </row>
    <row r="7" ht="15" customHeight="1" spans="1:7">
      <c r="A7" s="162">
        <v>1980</v>
      </c>
      <c r="B7" s="213">
        <v>103.1</v>
      </c>
      <c r="C7" s="213">
        <v>101.6</v>
      </c>
      <c r="D7" s="213">
        <v>99.3</v>
      </c>
      <c r="E7" s="213">
        <v>116</v>
      </c>
      <c r="F7" s="213">
        <v>98.8</v>
      </c>
      <c r="G7" s="202"/>
    </row>
    <row r="8" ht="15" customHeight="1" spans="1:7">
      <c r="A8" s="162">
        <v>1981</v>
      </c>
      <c r="B8" s="213">
        <v>94.7</v>
      </c>
      <c r="C8" s="213">
        <v>91.5</v>
      </c>
      <c r="D8" s="213">
        <v>96.7</v>
      </c>
      <c r="E8" s="213">
        <v>114.7</v>
      </c>
      <c r="F8" s="213">
        <v>94.2</v>
      </c>
      <c r="G8" s="202"/>
    </row>
    <row r="9" ht="15" customHeight="1" spans="1:7">
      <c r="A9" s="162">
        <v>1982</v>
      </c>
      <c r="B9" s="213">
        <v>100</v>
      </c>
      <c r="C9" s="213">
        <v>96.9</v>
      </c>
      <c r="D9" s="213">
        <v>120.9</v>
      </c>
      <c r="E9" s="213">
        <v>110.2</v>
      </c>
      <c r="F9" s="213">
        <v>107.8</v>
      </c>
      <c r="G9" s="202"/>
    </row>
    <row r="10" ht="15" customHeight="1" spans="1:7">
      <c r="A10" s="162">
        <v>1983</v>
      </c>
      <c r="B10" s="213">
        <v>125.6</v>
      </c>
      <c r="C10" s="213">
        <v>133.3</v>
      </c>
      <c r="D10" s="213">
        <v>155.7</v>
      </c>
      <c r="E10" s="213">
        <v>99.7</v>
      </c>
      <c r="F10" s="213">
        <v>96.4</v>
      </c>
      <c r="G10" s="202"/>
    </row>
    <row r="11" ht="15" customHeight="1" spans="1:7">
      <c r="A11" s="162">
        <v>1984</v>
      </c>
      <c r="B11" s="213">
        <v>101.9</v>
      </c>
      <c r="C11" s="213">
        <v>96.2</v>
      </c>
      <c r="D11" s="213">
        <v>106.3</v>
      </c>
      <c r="E11" s="213">
        <v>128.3</v>
      </c>
      <c r="F11" s="213">
        <v>119.1</v>
      </c>
      <c r="G11" s="202"/>
    </row>
    <row r="12" ht="15" customHeight="1" spans="1:7">
      <c r="A12" s="162">
        <v>1985</v>
      </c>
      <c r="B12" s="213">
        <v>97.4</v>
      </c>
      <c r="C12" s="213">
        <v>94.7</v>
      </c>
      <c r="D12" s="213">
        <v>123.8</v>
      </c>
      <c r="E12" s="213">
        <v>105.7</v>
      </c>
      <c r="F12" s="213">
        <v>97.3</v>
      </c>
      <c r="G12" s="202"/>
    </row>
    <row r="13" ht="15" customHeight="1" spans="1:7">
      <c r="A13" s="162">
        <v>1986</v>
      </c>
      <c r="B13" s="213">
        <v>93.1</v>
      </c>
      <c r="C13" s="213">
        <v>94</v>
      </c>
      <c r="D13" s="213">
        <v>80.6</v>
      </c>
      <c r="E13" s="213">
        <v>84.8</v>
      </c>
      <c r="F13" s="213">
        <v>111.3</v>
      </c>
      <c r="G13" s="202"/>
    </row>
    <row r="14" ht="15" customHeight="1" spans="1:7">
      <c r="A14" s="162">
        <v>1987</v>
      </c>
      <c r="B14" s="213">
        <v>115.1</v>
      </c>
      <c r="C14" s="213">
        <v>119</v>
      </c>
      <c r="D14" s="213">
        <v>119.2</v>
      </c>
      <c r="E14" s="213">
        <v>86.9</v>
      </c>
      <c r="F14" s="213">
        <v>135.2</v>
      </c>
      <c r="G14" s="202"/>
    </row>
    <row r="15" ht="15" customHeight="1" spans="1:7">
      <c r="A15" s="162">
        <v>1988</v>
      </c>
      <c r="B15" s="213">
        <v>101.4</v>
      </c>
      <c r="C15" s="213">
        <v>94.3</v>
      </c>
      <c r="D15" s="213">
        <v>67.2</v>
      </c>
      <c r="E15" s="213">
        <v>129</v>
      </c>
      <c r="F15" s="213">
        <v>134.2</v>
      </c>
      <c r="G15" s="202"/>
    </row>
    <row r="16" ht="15" customHeight="1" spans="1:7">
      <c r="A16" s="162">
        <v>1989</v>
      </c>
      <c r="B16" s="213">
        <v>91</v>
      </c>
      <c r="C16" s="213">
        <v>82.5</v>
      </c>
      <c r="D16" s="213">
        <v>74.6</v>
      </c>
      <c r="E16" s="213">
        <v>116.2</v>
      </c>
      <c r="F16" s="213">
        <v>110.7</v>
      </c>
      <c r="G16" s="202"/>
    </row>
    <row r="17" ht="15" customHeight="1" spans="1:7">
      <c r="A17" s="162">
        <v>1990</v>
      </c>
      <c r="B17" s="213">
        <v>123.2</v>
      </c>
      <c r="C17" s="213">
        <v>128.1</v>
      </c>
      <c r="D17" s="213">
        <v>106.5</v>
      </c>
      <c r="E17" s="213">
        <v>102.2</v>
      </c>
      <c r="F17" s="213">
        <v>131.9</v>
      </c>
      <c r="G17" s="202"/>
    </row>
    <row r="18" ht="15" customHeight="1" spans="1:7">
      <c r="A18" s="162">
        <v>1991</v>
      </c>
      <c r="B18" s="213">
        <v>114.9</v>
      </c>
      <c r="C18" s="213">
        <v>105.4</v>
      </c>
      <c r="D18" s="213">
        <v>92.5</v>
      </c>
      <c r="E18" s="213">
        <v>108.6</v>
      </c>
      <c r="F18" s="213">
        <v>139.2</v>
      </c>
      <c r="G18" s="202"/>
    </row>
    <row r="19" ht="15" customHeight="1" spans="1:7">
      <c r="A19" s="162">
        <v>1992</v>
      </c>
      <c r="B19" s="213">
        <v>129.6</v>
      </c>
      <c r="C19" s="213">
        <v>107.5</v>
      </c>
      <c r="D19" s="213">
        <v>273.1</v>
      </c>
      <c r="E19" s="213">
        <v>116.1</v>
      </c>
      <c r="F19" s="213">
        <v>163.7</v>
      </c>
      <c r="G19" s="202"/>
    </row>
    <row r="20" ht="15" customHeight="1" spans="1:7">
      <c r="A20" s="162">
        <v>1993</v>
      </c>
      <c r="B20" s="213">
        <v>135.3</v>
      </c>
      <c r="C20" s="213">
        <v>148.7</v>
      </c>
      <c r="D20" s="213">
        <v>113.3</v>
      </c>
      <c r="E20" s="213">
        <v>130.5</v>
      </c>
      <c r="F20" s="213">
        <v>125.8</v>
      </c>
      <c r="G20" s="202"/>
    </row>
    <row r="21" ht="15" customHeight="1" spans="1:7">
      <c r="A21" s="162">
        <v>1994</v>
      </c>
      <c r="B21" s="213">
        <v>119.3</v>
      </c>
      <c r="C21" s="213">
        <v>110.1</v>
      </c>
      <c r="D21" s="213">
        <v>116.4</v>
      </c>
      <c r="E21" s="213">
        <v>128.2</v>
      </c>
      <c r="F21" s="213">
        <v>126.3</v>
      </c>
      <c r="G21" s="202"/>
    </row>
    <row r="22" ht="15" customHeight="1" spans="1:7">
      <c r="A22" s="162">
        <v>1995</v>
      </c>
      <c r="B22" s="213">
        <v>114.9</v>
      </c>
      <c r="C22" s="213">
        <v>112</v>
      </c>
      <c r="D22" s="213">
        <v>94.5</v>
      </c>
      <c r="E22" s="213">
        <v>120.2</v>
      </c>
      <c r="F22" s="213">
        <v>116.7</v>
      </c>
      <c r="G22" s="202"/>
    </row>
    <row r="23" ht="15" customHeight="1" spans="1:7">
      <c r="A23" s="162">
        <v>1996</v>
      </c>
      <c r="B23" s="213">
        <v>105.7</v>
      </c>
      <c r="C23" s="213">
        <v>104</v>
      </c>
      <c r="D23" s="213">
        <v>100.2</v>
      </c>
      <c r="E23" s="213">
        <v>113.1</v>
      </c>
      <c r="F23" s="213">
        <v>104.4</v>
      </c>
      <c r="G23" s="202"/>
    </row>
    <row r="24" ht="15" customHeight="1" spans="1:7">
      <c r="A24" s="162">
        <v>1997</v>
      </c>
      <c r="B24" s="213">
        <v>94.9</v>
      </c>
      <c r="C24" s="213">
        <v>81.7</v>
      </c>
      <c r="D24" s="213">
        <v>114.8</v>
      </c>
      <c r="E24" s="213">
        <v>101.3</v>
      </c>
      <c r="F24" s="213">
        <v>103.5</v>
      </c>
      <c r="G24" s="202"/>
    </row>
    <row r="25" ht="15" customHeight="1" spans="1:7">
      <c r="A25" s="162">
        <v>1998</v>
      </c>
      <c r="B25" s="213">
        <v>98.9</v>
      </c>
      <c r="C25" s="213">
        <v>115.3</v>
      </c>
      <c r="D25" s="213">
        <v>91.6</v>
      </c>
      <c r="E25" s="213">
        <v>89.7</v>
      </c>
      <c r="F25" s="213">
        <v>91</v>
      </c>
      <c r="G25" s="202"/>
    </row>
    <row r="26" ht="15" customHeight="1" spans="1:7">
      <c r="A26" s="162">
        <v>1999</v>
      </c>
      <c r="B26" s="213">
        <v>93.8</v>
      </c>
      <c r="C26" s="213">
        <v>99.8</v>
      </c>
      <c r="D26" s="213">
        <v>100.9</v>
      </c>
      <c r="E26" s="213">
        <v>69.1</v>
      </c>
      <c r="F26" s="213">
        <v>98.8</v>
      </c>
      <c r="G26" s="202"/>
    </row>
    <row r="27" ht="15" customHeight="1" spans="1:7">
      <c r="A27" s="162">
        <v>2000</v>
      </c>
      <c r="B27" s="213">
        <v>99.7</v>
      </c>
      <c r="C27" s="213">
        <v>94.1</v>
      </c>
      <c r="D27" s="213">
        <v>105.6</v>
      </c>
      <c r="E27" s="213">
        <v>109.9</v>
      </c>
      <c r="F27" s="213">
        <v>101.6</v>
      </c>
      <c r="G27" s="202"/>
    </row>
    <row r="28" ht="15" customHeight="1" spans="1:7">
      <c r="A28" s="162">
        <v>2001</v>
      </c>
      <c r="B28" s="213">
        <v>98.8</v>
      </c>
      <c r="C28" s="213">
        <v>105.3</v>
      </c>
      <c r="D28" s="213">
        <v>101.4</v>
      </c>
      <c r="E28" s="213">
        <v>105.9</v>
      </c>
      <c r="F28" s="213">
        <v>90.5</v>
      </c>
      <c r="G28" s="202"/>
    </row>
    <row r="29" ht="15" customHeight="1" spans="1:7">
      <c r="A29" s="162">
        <v>2002</v>
      </c>
      <c r="B29" s="213">
        <v>99</v>
      </c>
      <c r="C29" s="213">
        <v>89.8</v>
      </c>
      <c r="D29" s="213">
        <v>103.1</v>
      </c>
      <c r="E29" s="213">
        <v>113.8</v>
      </c>
      <c r="F29" s="213">
        <v>102.5</v>
      </c>
      <c r="G29" s="202"/>
    </row>
    <row r="30" ht="15" customHeight="1" spans="1:7">
      <c r="A30" s="162">
        <v>2003</v>
      </c>
      <c r="B30" s="213">
        <v>104.9</v>
      </c>
      <c r="C30" s="213">
        <v>106.2</v>
      </c>
      <c r="D30" s="213">
        <v>68</v>
      </c>
      <c r="E30" s="213">
        <v>104.5</v>
      </c>
      <c r="F30" s="213">
        <v>101.4</v>
      </c>
      <c r="G30" s="202"/>
    </row>
    <row r="31" ht="15" customHeight="1" spans="1:7">
      <c r="A31" s="162">
        <v>2004</v>
      </c>
      <c r="B31" s="213">
        <v>105.3</v>
      </c>
      <c r="C31" s="213">
        <v>108.1</v>
      </c>
      <c r="D31" s="213">
        <v>89.9</v>
      </c>
      <c r="E31" s="213">
        <v>107.3</v>
      </c>
      <c r="F31" s="213">
        <v>102.4</v>
      </c>
      <c r="G31" s="202">
        <v>103.3</v>
      </c>
    </row>
    <row r="32" ht="15" customHeight="1" spans="1:7">
      <c r="A32" s="162">
        <v>2005</v>
      </c>
      <c r="B32" s="213">
        <v>106</v>
      </c>
      <c r="C32" s="213">
        <v>105.6</v>
      </c>
      <c r="D32" s="213">
        <v>110.4</v>
      </c>
      <c r="E32" s="213">
        <v>106</v>
      </c>
      <c r="F32" s="213">
        <v>105.3</v>
      </c>
      <c r="G32" s="202">
        <v>129.1</v>
      </c>
    </row>
    <row r="33" ht="15" customHeight="1" spans="1:7">
      <c r="A33" s="162">
        <v>2006</v>
      </c>
      <c r="B33" s="213">
        <v>106.7</v>
      </c>
      <c r="C33" s="213">
        <v>107.6</v>
      </c>
      <c r="D33" s="213">
        <v>101.2</v>
      </c>
      <c r="E33" s="213">
        <v>112.5</v>
      </c>
      <c r="F33" s="213">
        <v>103.6</v>
      </c>
      <c r="G33" s="202">
        <v>100.1</v>
      </c>
    </row>
    <row r="34" ht="15" customHeight="1" spans="1:7">
      <c r="A34" s="162">
        <v>2007</v>
      </c>
      <c r="B34" s="213">
        <v>104.7</v>
      </c>
      <c r="C34" s="213">
        <v>106</v>
      </c>
      <c r="D34" s="213">
        <v>112</v>
      </c>
      <c r="E34" s="213">
        <v>106.1</v>
      </c>
      <c r="F34" s="213">
        <v>102.1</v>
      </c>
      <c r="G34" s="202">
        <v>108.8</v>
      </c>
    </row>
    <row r="35" ht="15" customHeight="1" spans="1:7">
      <c r="A35" s="162">
        <v>2008</v>
      </c>
      <c r="B35" s="213">
        <v>100.6</v>
      </c>
      <c r="C35" s="213">
        <v>105.1</v>
      </c>
      <c r="D35" s="213">
        <v>94.9</v>
      </c>
      <c r="E35" s="213">
        <v>86.4</v>
      </c>
      <c r="F35" s="213">
        <v>101.3</v>
      </c>
      <c r="G35" s="202">
        <v>139.3</v>
      </c>
    </row>
    <row r="36" ht="15" customHeight="1" spans="1:7">
      <c r="A36" s="162">
        <v>2009</v>
      </c>
      <c r="B36" s="213">
        <v>102.6</v>
      </c>
      <c r="C36" s="213">
        <v>99.1</v>
      </c>
      <c r="D36" s="213">
        <v>114.9</v>
      </c>
      <c r="E36" s="213">
        <v>104.9</v>
      </c>
      <c r="F36" s="213">
        <v>104</v>
      </c>
      <c r="G36" s="202">
        <v>116</v>
      </c>
    </row>
    <row r="37" ht="15" customHeight="1" spans="1:7">
      <c r="A37" s="162">
        <v>2010</v>
      </c>
      <c r="B37" s="213">
        <v>103.5</v>
      </c>
      <c r="C37" s="213">
        <v>105.4</v>
      </c>
      <c r="D37" s="213">
        <v>101.9</v>
      </c>
      <c r="E37" s="213">
        <v>105.4</v>
      </c>
      <c r="F37" s="213">
        <v>99.4</v>
      </c>
      <c r="G37" s="202">
        <v>108.2</v>
      </c>
    </row>
    <row r="38" ht="15" customHeight="1" spans="1:7">
      <c r="A38" s="162">
        <v>2011</v>
      </c>
      <c r="B38" s="213">
        <v>103</v>
      </c>
      <c r="C38" s="213">
        <v>105.2</v>
      </c>
      <c r="D38" s="213">
        <v>106</v>
      </c>
      <c r="E38" s="213">
        <v>102.8</v>
      </c>
      <c r="F38" s="213">
        <v>98.6</v>
      </c>
      <c r="G38" s="202">
        <v>110.4</v>
      </c>
    </row>
    <row r="39" ht="15" customHeight="1" spans="1:7">
      <c r="A39" s="162" t="s">
        <v>10</v>
      </c>
      <c r="B39" s="213">
        <v>104.6</v>
      </c>
      <c r="C39" s="213">
        <v>105.2</v>
      </c>
      <c r="D39" s="213">
        <v>107.3</v>
      </c>
      <c r="E39" s="213">
        <v>105</v>
      </c>
      <c r="F39" s="213">
        <v>103.2</v>
      </c>
      <c r="G39" s="202">
        <v>105</v>
      </c>
    </row>
    <row r="40" ht="15" customHeight="1" spans="1:7">
      <c r="A40" s="162" t="s">
        <v>11</v>
      </c>
      <c r="B40" s="213">
        <v>103.9</v>
      </c>
      <c r="C40" s="213">
        <v>100.2</v>
      </c>
      <c r="D40" s="213">
        <v>104.6</v>
      </c>
      <c r="E40" s="213">
        <v>106.2</v>
      </c>
      <c r="F40" s="213">
        <v>108</v>
      </c>
      <c r="G40" s="202">
        <v>108.7</v>
      </c>
    </row>
    <row r="41" ht="15" customHeight="1" spans="1:7">
      <c r="A41" s="162" t="s">
        <v>12</v>
      </c>
      <c r="B41" s="213">
        <v>103.9</v>
      </c>
      <c r="C41" s="213">
        <v>104.2</v>
      </c>
      <c r="D41" s="213">
        <v>108.7</v>
      </c>
      <c r="E41" s="213">
        <v>103.5</v>
      </c>
      <c r="F41" s="213">
        <v>102.7</v>
      </c>
      <c r="G41" s="202">
        <v>109.6</v>
      </c>
    </row>
    <row r="42" ht="15" customHeight="1" spans="1:7">
      <c r="A42" s="162">
        <v>2015</v>
      </c>
      <c r="B42" s="213">
        <v>104.6</v>
      </c>
      <c r="C42" s="213">
        <v>104.1</v>
      </c>
      <c r="D42" s="213">
        <v>105.4</v>
      </c>
      <c r="E42" s="213">
        <v>104</v>
      </c>
      <c r="F42" s="213">
        <v>104.8</v>
      </c>
      <c r="G42" s="202">
        <v>111.4</v>
      </c>
    </row>
    <row r="43" ht="15" customHeight="1" spans="1:7">
      <c r="A43" s="162" t="s">
        <v>14</v>
      </c>
      <c r="B43" s="213">
        <v>104.6</v>
      </c>
      <c r="C43" s="213">
        <v>102</v>
      </c>
      <c r="D43" s="213">
        <v>108</v>
      </c>
      <c r="E43" s="213">
        <v>108.1</v>
      </c>
      <c r="F43" s="213">
        <v>105.5</v>
      </c>
      <c r="G43" s="202">
        <v>121.2</v>
      </c>
    </row>
    <row r="44" ht="15" customHeight="1" spans="1:7">
      <c r="A44" s="162">
        <v>2017</v>
      </c>
      <c r="B44" s="213">
        <v>103.2</v>
      </c>
      <c r="C44" s="213">
        <v>102.7</v>
      </c>
      <c r="D44" s="213">
        <v>107.4</v>
      </c>
      <c r="E44" s="213">
        <v>106.4</v>
      </c>
      <c r="F44" s="213">
        <v>99.6</v>
      </c>
      <c r="G44" s="202">
        <v>118.9</v>
      </c>
    </row>
    <row r="45" ht="15" customHeight="1" spans="1:7">
      <c r="A45" s="162">
        <v>2018</v>
      </c>
      <c r="B45" s="213">
        <v>103.7</v>
      </c>
      <c r="C45" s="213">
        <v>104.2</v>
      </c>
      <c r="D45" s="213">
        <v>108</v>
      </c>
      <c r="E45" s="213">
        <v>105.5</v>
      </c>
      <c r="F45" s="213">
        <v>100.3</v>
      </c>
      <c r="G45" s="202">
        <v>113.9</v>
      </c>
    </row>
    <row r="46" ht="15" customHeight="1" spans="1:7">
      <c r="A46" s="162" t="s">
        <v>21</v>
      </c>
      <c r="B46" s="213">
        <v>102</v>
      </c>
      <c r="C46" s="213">
        <v>103.4</v>
      </c>
      <c r="D46" s="213">
        <v>109</v>
      </c>
      <c r="E46" s="213">
        <v>103.5</v>
      </c>
      <c r="F46" s="213">
        <v>98</v>
      </c>
      <c r="G46" s="202">
        <v>108.4</v>
      </c>
    </row>
    <row r="47" ht="33" customHeight="1" spans="1:7">
      <c r="A47" s="214" t="s">
        <v>22</v>
      </c>
      <c r="B47" s="214"/>
      <c r="C47" s="214"/>
      <c r="D47" s="214"/>
      <c r="E47" s="214"/>
      <c r="F47" s="214"/>
      <c r="G47" s="214"/>
    </row>
    <row r="48" ht="17.25" customHeight="1" spans="1:256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215"/>
      <c r="CX48" s="215"/>
      <c r="CY48" s="215"/>
      <c r="CZ48" s="215"/>
      <c r="DA48" s="215"/>
      <c r="DB48" s="215"/>
      <c r="DC48" s="215"/>
      <c r="DD48" s="215"/>
      <c r="DE48" s="215"/>
      <c r="DF48" s="215"/>
      <c r="DG48" s="215"/>
      <c r="DH48" s="215"/>
      <c r="DI48" s="215"/>
      <c r="DJ48" s="215"/>
      <c r="DK48" s="215"/>
      <c r="DL48" s="215"/>
      <c r="DM48" s="215"/>
      <c r="DN48" s="215"/>
      <c r="DO48" s="215"/>
      <c r="DP48" s="215"/>
      <c r="DQ48" s="215"/>
      <c r="DR48" s="215"/>
      <c r="DS48" s="215"/>
      <c r="DT48" s="215"/>
      <c r="DU48" s="215"/>
      <c r="DV48" s="215"/>
      <c r="DW48" s="215"/>
      <c r="DX48" s="215"/>
      <c r="DY48" s="215"/>
      <c r="DZ48" s="215"/>
      <c r="EA48" s="215"/>
      <c r="EB48" s="215"/>
      <c r="EC48" s="215"/>
      <c r="ED48" s="215"/>
      <c r="EE48" s="215"/>
      <c r="EF48" s="215"/>
      <c r="EG48" s="215"/>
      <c r="EH48" s="215"/>
      <c r="EI48" s="215"/>
      <c r="EJ48" s="215"/>
      <c r="EK48" s="215"/>
      <c r="EL48" s="215"/>
      <c r="EM48" s="215"/>
      <c r="EN48" s="215"/>
      <c r="EO48" s="215"/>
      <c r="EP48" s="215"/>
      <c r="EQ48" s="215"/>
      <c r="ER48" s="215"/>
      <c r="ES48" s="215"/>
      <c r="ET48" s="215"/>
      <c r="EU48" s="215"/>
      <c r="EV48" s="215"/>
      <c r="EW48" s="215"/>
      <c r="EX48" s="215"/>
      <c r="EY48" s="215"/>
      <c r="EZ48" s="215"/>
      <c r="FA48" s="215"/>
      <c r="FB48" s="215"/>
      <c r="FC48" s="215"/>
      <c r="FD48" s="215"/>
      <c r="FE48" s="215"/>
      <c r="FF48" s="215"/>
      <c r="FG48" s="215"/>
      <c r="FH48" s="215"/>
      <c r="FI48" s="215"/>
      <c r="FJ48" s="215"/>
      <c r="FK48" s="215"/>
      <c r="FL48" s="215"/>
      <c r="FM48" s="215"/>
      <c r="FN48" s="215"/>
      <c r="FO48" s="215"/>
      <c r="FP48" s="215"/>
      <c r="FQ48" s="215"/>
      <c r="FR48" s="215"/>
      <c r="FS48" s="215"/>
      <c r="FT48" s="215"/>
      <c r="FU48" s="215"/>
      <c r="FV48" s="215"/>
      <c r="FW48" s="215"/>
      <c r="FX48" s="215"/>
      <c r="FY48" s="215"/>
      <c r="FZ48" s="215"/>
      <c r="GA48" s="215"/>
      <c r="GB48" s="215"/>
      <c r="GC48" s="215"/>
      <c r="GD48" s="215"/>
      <c r="GE48" s="215"/>
      <c r="GF48" s="215"/>
      <c r="GG48" s="215"/>
      <c r="GH48" s="215"/>
      <c r="GI48" s="215"/>
      <c r="GJ48" s="215"/>
      <c r="GK48" s="215"/>
      <c r="GL48" s="215"/>
      <c r="GM48" s="215"/>
      <c r="GN48" s="215"/>
      <c r="GO48" s="215"/>
      <c r="GP48" s="215"/>
      <c r="GQ48" s="215"/>
      <c r="GR48" s="215"/>
      <c r="GS48" s="215"/>
      <c r="GT48" s="215"/>
      <c r="GU48" s="215"/>
      <c r="GV48" s="215"/>
      <c r="GW48" s="215"/>
      <c r="GX48" s="215"/>
      <c r="GY48" s="215"/>
      <c r="GZ48" s="215"/>
      <c r="HA48" s="215"/>
      <c r="HB48" s="215"/>
      <c r="HC48" s="215"/>
      <c r="HD48" s="215"/>
      <c r="HE48" s="215"/>
      <c r="HF48" s="215"/>
      <c r="HG48" s="215"/>
      <c r="HH48" s="215"/>
      <c r="HI48" s="215"/>
      <c r="HJ48" s="215"/>
      <c r="HK48" s="215"/>
      <c r="HL48" s="215"/>
      <c r="HM48" s="215"/>
      <c r="HN48" s="215"/>
      <c r="HO48" s="215"/>
      <c r="HP48" s="215"/>
      <c r="HQ48" s="215"/>
      <c r="HR48" s="215"/>
      <c r="HS48" s="215"/>
      <c r="HT48" s="215"/>
      <c r="HU48" s="215"/>
      <c r="HV48" s="215"/>
      <c r="HW48" s="215"/>
      <c r="HX48" s="215"/>
      <c r="HY48" s="215"/>
      <c r="HZ48" s="215"/>
      <c r="IA48" s="215"/>
      <c r="IB48" s="215"/>
      <c r="IC48" s="215"/>
      <c r="ID48" s="215"/>
      <c r="IE48" s="215"/>
      <c r="IF48" s="215"/>
      <c r="IG48" s="215"/>
      <c r="IH48" s="215"/>
      <c r="II48" s="215"/>
      <c r="IJ48" s="215"/>
      <c r="IK48" s="215"/>
      <c r="IL48" s="215"/>
      <c r="IM48" s="215"/>
      <c r="IN48" s="215"/>
      <c r="IO48" s="215"/>
      <c r="IP48" s="215"/>
      <c r="IQ48" s="215"/>
      <c r="IR48" s="215"/>
      <c r="IS48" s="215"/>
      <c r="IT48" s="215"/>
      <c r="IU48" s="215"/>
      <c r="IV48" s="215"/>
    </row>
  </sheetData>
  <mergeCells count="42">
    <mergeCell ref="A1:G1"/>
    <mergeCell ref="A2:B2"/>
    <mergeCell ref="A47:G47"/>
    <mergeCell ref="A48:G48"/>
    <mergeCell ref="H48:N48"/>
    <mergeCell ref="O48:U48"/>
    <mergeCell ref="V48:AB48"/>
    <mergeCell ref="AC48:AI48"/>
    <mergeCell ref="AJ48:AP48"/>
    <mergeCell ref="AQ48:AW48"/>
    <mergeCell ref="AX48:BD48"/>
    <mergeCell ref="BE48:BK48"/>
    <mergeCell ref="BL48:BR48"/>
    <mergeCell ref="BS48:BY48"/>
    <mergeCell ref="BZ48:CF48"/>
    <mergeCell ref="CG48:CM48"/>
    <mergeCell ref="CN48:CT48"/>
    <mergeCell ref="CU48:DA48"/>
    <mergeCell ref="DB48:DH48"/>
    <mergeCell ref="DI48:DO48"/>
    <mergeCell ref="DP48:DV48"/>
    <mergeCell ref="DW48:EC48"/>
    <mergeCell ref="ED48:EJ48"/>
    <mergeCell ref="EK48:EQ48"/>
    <mergeCell ref="ER48:EX48"/>
    <mergeCell ref="EY48:FE48"/>
    <mergeCell ref="FF48:FL48"/>
    <mergeCell ref="FM48:FS48"/>
    <mergeCell ref="FT48:FZ48"/>
    <mergeCell ref="GA48:GG48"/>
    <mergeCell ref="GH48:GN48"/>
    <mergeCell ref="GO48:GU48"/>
    <mergeCell ref="GV48:HB48"/>
    <mergeCell ref="HC48:HI48"/>
    <mergeCell ref="HJ48:HP48"/>
    <mergeCell ref="HQ48:HW48"/>
    <mergeCell ref="HX48:ID48"/>
    <mergeCell ref="IE48:IK48"/>
    <mergeCell ref="IL48:IR48"/>
    <mergeCell ref="IS48:IV48"/>
    <mergeCell ref="A3:A4"/>
    <mergeCell ref="B3:B4"/>
  </mergeCells>
  <pageMargins left="0.75" right="0.75" top="0.59" bottom="0.59" header="0.51" footer="0.51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I14" sqref="I14"/>
    </sheetView>
  </sheetViews>
  <sheetFormatPr defaultColWidth="9" defaultRowHeight="12" customHeight="1" outlineLevelCol="3"/>
  <cols>
    <col min="1" max="1" width="25.375" style="189" customWidth="1"/>
    <col min="2" max="2" width="13.625" style="151" customWidth="1"/>
    <col min="3" max="3" width="13.625" style="190" customWidth="1"/>
    <col min="4" max="4" width="13.625" style="151" customWidth="1"/>
    <col min="5" max="5" width="4.25" style="189" customWidth="1"/>
    <col min="6" max="6" width="3.5" style="189" customWidth="1"/>
    <col min="7" max="255" width="9" style="189" customWidth="1"/>
    <col min="256" max="16384" width="9" style="189"/>
  </cols>
  <sheetData>
    <row r="1" s="151" customFormat="1" ht="24.4" customHeight="1" spans="1:4">
      <c r="A1" s="191" t="s">
        <v>23</v>
      </c>
      <c r="B1" s="191"/>
      <c r="C1" s="191"/>
      <c r="D1" s="191"/>
    </row>
    <row r="2" s="151" customFormat="1" ht="13.5" customHeight="1" spans="1:4">
      <c r="A2" s="192"/>
      <c r="B2" s="193"/>
      <c r="C2" s="194"/>
      <c r="D2" s="195" t="s">
        <v>24</v>
      </c>
    </row>
    <row r="3" s="188" customFormat="1" ht="30" customHeight="1" spans="1:4">
      <c r="A3" s="196" t="s">
        <v>25</v>
      </c>
      <c r="B3" s="197" t="s">
        <v>26</v>
      </c>
      <c r="C3" s="197" t="s">
        <v>27</v>
      </c>
      <c r="D3" s="198" t="s">
        <v>28</v>
      </c>
    </row>
    <row r="4" s="188" customFormat="1" ht="27" customHeight="1" spans="1:4">
      <c r="A4" s="199" t="s">
        <v>29</v>
      </c>
      <c r="B4" s="65">
        <v>9573038</v>
      </c>
      <c r="C4" s="65">
        <v>10253935</v>
      </c>
      <c r="D4" s="200">
        <v>102</v>
      </c>
    </row>
    <row r="5" s="188" customFormat="1" ht="27" customHeight="1" spans="1:4">
      <c r="A5" s="201" t="s">
        <v>30</v>
      </c>
      <c r="B5" s="68">
        <v>3955710</v>
      </c>
      <c r="C5" s="68">
        <v>4313881</v>
      </c>
      <c r="D5" s="202">
        <v>103.4</v>
      </c>
    </row>
    <row r="6" s="188" customFormat="1" ht="27" customHeight="1" spans="1:4">
      <c r="A6" s="201" t="s">
        <v>31</v>
      </c>
      <c r="B6" s="68">
        <v>794294</v>
      </c>
      <c r="C6" s="68">
        <v>730782</v>
      </c>
      <c r="D6" s="202">
        <v>94.2</v>
      </c>
    </row>
    <row r="7" s="188" customFormat="1" ht="27" customHeight="1" spans="1:4">
      <c r="A7" s="201" t="s">
        <v>32</v>
      </c>
      <c r="B7" s="68">
        <v>501552</v>
      </c>
      <c r="C7" s="68">
        <v>576135</v>
      </c>
      <c r="D7" s="202">
        <v>106.7</v>
      </c>
    </row>
    <row r="8" s="188" customFormat="1" ht="27" customHeight="1" spans="1:4">
      <c r="A8" s="201" t="s">
        <v>33</v>
      </c>
      <c r="B8" s="68">
        <v>2657522</v>
      </c>
      <c r="C8" s="68">
        <v>3003610</v>
      </c>
      <c r="D8" s="202">
        <v>105.4</v>
      </c>
    </row>
    <row r="9" s="188" customFormat="1" ht="27" customHeight="1" spans="1:4">
      <c r="A9" s="201" t="s">
        <v>34</v>
      </c>
      <c r="B9" s="68">
        <v>2342</v>
      </c>
      <c r="C9" s="68">
        <v>3354</v>
      </c>
      <c r="D9" s="202">
        <v>144.9</v>
      </c>
    </row>
    <row r="10" s="188" customFormat="1" ht="27" customHeight="1" spans="1:4">
      <c r="A10" s="201" t="s">
        <v>35</v>
      </c>
      <c r="B10" s="68">
        <v>190086</v>
      </c>
      <c r="C10" s="68">
        <v>215237</v>
      </c>
      <c r="D10" s="202">
        <v>109</v>
      </c>
    </row>
    <row r="11" s="188" customFormat="1" ht="27" customHeight="1" spans="1:4">
      <c r="A11" s="201" t="s">
        <v>36</v>
      </c>
      <c r="B11" s="68">
        <v>160138</v>
      </c>
      <c r="C11" s="68">
        <v>179283</v>
      </c>
      <c r="D11" s="202">
        <v>104</v>
      </c>
    </row>
    <row r="12" s="188" customFormat="1" ht="27" customHeight="1" spans="1:4">
      <c r="A12" s="201" t="s">
        <v>37</v>
      </c>
      <c r="B12" s="68">
        <v>14119</v>
      </c>
      <c r="C12" s="68">
        <v>16552</v>
      </c>
      <c r="D12" s="202">
        <v>109.6</v>
      </c>
    </row>
    <row r="13" s="188" customFormat="1" ht="27" customHeight="1" spans="1:4">
      <c r="A13" s="201" t="s">
        <v>38</v>
      </c>
      <c r="B13" s="68">
        <v>15829</v>
      </c>
      <c r="C13" s="68">
        <v>19402</v>
      </c>
      <c r="D13" s="202">
        <v>121.3</v>
      </c>
    </row>
    <row r="14" s="188" customFormat="1" ht="27" customHeight="1" spans="1:4">
      <c r="A14" s="201" t="s">
        <v>39</v>
      </c>
      <c r="B14" s="68">
        <v>1576174</v>
      </c>
      <c r="C14" s="68">
        <v>1911391</v>
      </c>
      <c r="D14" s="202">
        <v>103.5</v>
      </c>
    </row>
    <row r="15" s="188" customFormat="1" ht="27" customHeight="1" spans="1:4">
      <c r="A15" s="201" t="s">
        <v>40</v>
      </c>
      <c r="B15" s="68">
        <v>139548</v>
      </c>
      <c r="C15" s="68">
        <v>152517</v>
      </c>
      <c r="D15" s="202">
        <v>110.6</v>
      </c>
    </row>
    <row r="16" s="188" customFormat="1" ht="27" customHeight="1" spans="1:4">
      <c r="A16" s="201" t="s">
        <v>41</v>
      </c>
      <c r="B16" s="68">
        <v>721758</v>
      </c>
      <c r="C16" s="68">
        <v>961833</v>
      </c>
      <c r="D16" s="202">
        <v>96.2</v>
      </c>
    </row>
    <row r="17" s="188" customFormat="1" ht="27" customHeight="1" spans="1:4">
      <c r="A17" s="201" t="s">
        <v>42</v>
      </c>
      <c r="B17" s="68">
        <v>698087</v>
      </c>
      <c r="C17" s="68">
        <v>784946</v>
      </c>
      <c r="D17" s="202">
        <v>110.6</v>
      </c>
    </row>
    <row r="18" s="188" customFormat="1" ht="27" customHeight="1" spans="1:4">
      <c r="A18" s="201" t="s">
        <v>43</v>
      </c>
      <c r="B18" s="68">
        <v>2421</v>
      </c>
      <c r="C18" s="68">
        <v>1408</v>
      </c>
      <c r="D18" s="202">
        <v>58.2</v>
      </c>
    </row>
    <row r="19" s="188" customFormat="1" ht="27" customHeight="1" spans="1:4">
      <c r="A19" s="201" t="s">
        <v>44</v>
      </c>
      <c r="B19" s="68">
        <v>14360</v>
      </c>
      <c r="C19" s="68">
        <v>10687</v>
      </c>
      <c r="D19" s="202">
        <v>72.2</v>
      </c>
    </row>
    <row r="20" s="188" customFormat="1" ht="27" customHeight="1" spans="1:4">
      <c r="A20" s="201" t="s">
        <v>45</v>
      </c>
      <c r="B20" s="68">
        <v>3171836</v>
      </c>
      <c r="C20" s="68">
        <v>3088497</v>
      </c>
      <c r="D20" s="202">
        <v>98</v>
      </c>
    </row>
    <row r="21" s="188" customFormat="1" ht="27" customHeight="1" spans="1:4">
      <c r="A21" s="201" t="s">
        <v>46</v>
      </c>
      <c r="B21" s="68">
        <v>3148005</v>
      </c>
      <c r="C21" s="68">
        <v>3071895</v>
      </c>
      <c r="D21" s="202">
        <v>98.8</v>
      </c>
    </row>
    <row r="22" s="188" customFormat="1" ht="27" customHeight="1" spans="1:4">
      <c r="A22" s="201" t="s">
        <v>47</v>
      </c>
      <c r="B22" s="68">
        <v>23831</v>
      </c>
      <c r="C22" s="68">
        <v>16602</v>
      </c>
      <c r="D22" s="202">
        <v>74.2</v>
      </c>
    </row>
    <row r="23" s="188" customFormat="1" ht="27" customHeight="1" spans="1:4">
      <c r="A23" s="203" t="s">
        <v>48</v>
      </c>
      <c r="B23" s="72">
        <v>679232</v>
      </c>
      <c r="C23" s="72">
        <v>724929</v>
      </c>
      <c r="D23" s="204">
        <v>108.4</v>
      </c>
    </row>
    <row r="24" s="188" customFormat="1" ht="24.75" customHeight="1" spans="1:4">
      <c r="A24" s="205" t="s">
        <v>49</v>
      </c>
      <c r="B24" s="205"/>
      <c r="C24" s="206"/>
      <c r="D24" s="205"/>
    </row>
  </sheetData>
  <mergeCells count="2">
    <mergeCell ref="A1:D1"/>
    <mergeCell ref="A24:D24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D45" sqref="D45"/>
    </sheetView>
  </sheetViews>
  <sheetFormatPr defaultColWidth="9" defaultRowHeight="12" customHeight="1" outlineLevelCol="6"/>
  <cols>
    <col min="1" max="2" width="13.625" style="151" customWidth="1"/>
    <col min="3" max="3" width="12.625" style="151" customWidth="1"/>
    <col min="4" max="7" width="11.875" style="151" customWidth="1"/>
    <col min="8" max="8" width="6" style="151" customWidth="1"/>
    <col min="9" max="9" width="9" style="151" hidden="1" customWidth="1"/>
    <col min="10" max="16384" width="9" style="151"/>
  </cols>
  <sheetData>
    <row r="1" ht="24.4" customHeight="1" spans="1:7">
      <c r="A1" s="6" t="s">
        <v>50</v>
      </c>
      <c r="B1" s="6"/>
      <c r="C1" s="6"/>
      <c r="D1" s="6"/>
      <c r="E1" s="6"/>
      <c r="F1" s="6"/>
      <c r="G1" s="6"/>
    </row>
    <row r="2" ht="15.75" customHeight="1" spans="1:7">
      <c r="A2" s="169" t="s">
        <v>51</v>
      </c>
      <c r="B2" s="170" t="s">
        <v>52</v>
      </c>
      <c r="C2" s="169"/>
      <c r="D2" s="171" t="s">
        <v>53</v>
      </c>
      <c r="E2" s="171"/>
      <c r="F2" s="171" t="s">
        <v>54</v>
      </c>
      <c r="G2" s="172"/>
    </row>
    <row r="3" ht="36" customHeight="1" spans="1:7">
      <c r="A3" s="173"/>
      <c r="B3" s="174" t="s">
        <v>55</v>
      </c>
      <c r="C3" s="174" t="s">
        <v>56</v>
      </c>
      <c r="D3" s="171" t="s">
        <v>55</v>
      </c>
      <c r="E3" s="171" t="s">
        <v>56</v>
      </c>
      <c r="F3" s="171" t="s">
        <v>55</v>
      </c>
      <c r="G3" s="172" t="s">
        <v>56</v>
      </c>
    </row>
    <row r="4" ht="17.25" customHeight="1" spans="1:7">
      <c r="A4" s="175">
        <v>1978</v>
      </c>
      <c r="B4" s="176">
        <v>658027</v>
      </c>
      <c r="C4" s="176">
        <v>2478620</v>
      </c>
      <c r="D4" s="176">
        <v>135567</v>
      </c>
      <c r="E4" s="176">
        <v>309415</v>
      </c>
      <c r="F4" s="176">
        <v>42533</v>
      </c>
      <c r="G4" s="177">
        <v>456400</v>
      </c>
    </row>
    <row r="5" ht="17.25" customHeight="1" spans="1:7">
      <c r="A5" s="178">
        <v>1979</v>
      </c>
      <c r="B5" s="179">
        <v>641493</v>
      </c>
      <c r="C5" s="179">
        <v>2761045</v>
      </c>
      <c r="D5" s="179">
        <v>142400</v>
      </c>
      <c r="E5" s="179">
        <v>361110</v>
      </c>
      <c r="F5" s="179">
        <v>43053</v>
      </c>
      <c r="G5" s="180">
        <v>497600</v>
      </c>
    </row>
    <row r="6" ht="17.25" customHeight="1" spans="1:7">
      <c r="A6" s="178">
        <v>1980</v>
      </c>
      <c r="B6" s="179">
        <v>630573</v>
      </c>
      <c r="C6" s="179">
        <v>2625275</v>
      </c>
      <c r="D6" s="181">
        <v>152833</v>
      </c>
      <c r="E6" s="181">
        <v>445330</v>
      </c>
      <c r="F6" s="179">
        <v>43613</v>
      </c>
      <c r="G6" s="180">
        <v>455880</v>
      </c>
    </row>
    <row r="7" ht="17.25" customHeight="1" spans="1:7">
      <c r="A7" s="178">
        <v>1981</v>
      </c>
      <c r="B7" s="179">
        <v>605153</v>
      </c>
      <c r="C7" s="179">
        <v>2157365</v>
      </c>
      <c r="D7" s="179">
        <v>170687</v>
      </c>
      <c r="E7" s="179">
        <v>424725</v>
      </c>
      <c r="F7" s="179">
        <v>45813</v>
      </c>
      <c r="G7" s="180">
        <v>495860</v>
      </c>
    </row>
    <row r="8" ht="17.25" customHeight="1" spans="1:7">
      <c r="A8" s="178">
        <v>1982</v>
      </c>
      <c r="B8" s="179">
        <v>601960</v>
      </c>
      <c r="C8" s="179">
        <v>2010720</v>
      </c>
      <c r="D8" s="179">
        <v>163353</v>
      </c>
      <c r="E8" s="179">
        <v>386125</v>
      </c>
      <c r="F8" s="179">
        <v>51600</v>
      </c>
      <c r="G8" s="180">
        <v>446470</v>
      </c>
    </row>
    <row r="9" ht="17.25" customHeight="1" spans="1:7">
      <c r="A9" s="178">
        <v>1983</v>
      </c>
      <c r="B9" s="179">
        <v>614453</v>
      </c>
      <c r="C9" s="179">
        <v>2881300</v>
      </c>
      <c r="D9" s="179">
        <v>158620</v>
      </c>
      <c r="E9" s="179">
        <v>501270</v>
      </c>
      <c r="F9" s="179">
        <v>60693</v>
      </c>
      <c r="G9" s="180">
        <v>596475</v>
      </c>
    </row>
    <row r="10" ht="17.25" customHeight="1" spans="1:7">
      <c r="A10" s="178">
        <v>1984</v>
      </c>
      <c r="B10" s="179">
        <v>605047</v>
      </c>
      <c r="C10" s="179">
        <v>2568830</v>
      </c>
      <c r="D10" s="179">
        <v>167387</v>
      </c>
      <c r="E10" s="179">
        <v>542750</v>
      </c>
      <c r="F10" s="179">
        <v>68027</v>
      </c>
      <c r="G10" s="180">
        <v>567865</v>
      </c>
    </row>
    <row r="11" ht="17.25" customHeight="1" spans="1:7">
      <c r="A11" s="178">
        <v>1985</v>
      </c>
      <c r="B11" s="179">
        <v>561093</v>
      </c>
      <c r="C11" s="179">
        <v>1993285</v>
      </c>
      <c r="D11" s="181">
        <v>186900</v>
      </c>
      <c r="E11" s="181">
        <v>463810</v>
      </c>
      <c r="F11" s="179">
        <v>87827</v>
      </c>
      <c r="G11" s="180">
        <v>560865</v>
      </c>
    </row>
    <row r="12" ht="17.25" customHeight="1" spans="1:7">
      <c r="A12" s="178">
        <v>1986</v>
      </c>
      <c r="B12" s="179">
        <v>569620</v>
      </c>
      <c r="C12" s="179">
        <v>2139599</v>
      </c>
      <c r="D12" s="179">
        <v>169600</v>
      </c>
      <c r="E12" s="179">
        <v>245773</v>
      </c>
      <c r="F12" s="179">
        <v>102480</v>
      </c>
      <c r="G12" s="180">
        <v>519000</v>
      </c>
    </row>
    <row r="13" ht="17.25" customHeight="1" spans="1:7">
      <c r="A13" s="178">
        <v>1987</v>
      </c>
      <c r="B13" s="179">
        <v>567920</v>
      </c>
      <c r="C13" s="179">
        <v>2433103</v>
      </c>
      <c r="D13" s="179">
        <v>161073</v>
      </c>
      <c r="E13" s="179">
        <v>449398</v>
      </c>
      <c r="F13" s="179">
        <v>109293</v>
      </c>
      <c r="G13" s="180">
        <v>614991</v>
      </c>
    </row>
    <row r="14" ht="17.25" customHeight="1" spans="1:7">
      <c r="A14" s="178">
        <v>1988</v>
      </c>
      <c r="B14" s="179">
        <v>589133</v>
      </c>
      <c r="C14" s="179">
        <v>2393382</v>
      </c>
      <c r="D14" s="179">
        <v>157320</v>
      </c>
      <c r="E14" s="179">
        <v>280377</v>
      </c>
      <c r="F14" s="179">
        <v>112400</v>
      </c>
      <c r="G14" s="180">
        <v>671467</v>
      </c>
    </row>
    <row r="15" ht="17.25" customHeight="1" spans="1:7">
      <c r="A15" s="178">
        <v>1989</v>
      </c>
      <c r="B15" s="179">
        <v>575767</v>
      </c>
      <c r="C15" s="179">
        <v>2045889</v>
      </c>
      <c r="D15" s="179">
        <v>152220</v>
      </c>
      <c r="E15" s="179">
        <v>174024</v>
      </c>
      <c r="F15" s="179">
        <v>105173</v>
      </c>
      <c r="G15" s="180">
        <v>593878</v>
      </c>
    </row>
    <row r="16" ht="17.25" customHeight="1" spans="1:7">
      <c r="A16" s="178">
        <v>1990</v>
      </c>
      <c r="B16" s="179">
        <v>577547</v>
      </c>
      <c r="C16" s="179">
        <v>2766735</v>
      </c>
      <c r="D16" s="179">
        <v>146047</v>
      </c>
      <c r="E16" s="179">
        <v>365250</v>
      </c>
      <c r="F16" s="179">
        <v>98727</v>
      </c>
      <c r="G16" s="180">
        <v>464143</v>
      </c>
    </row>
    <row r="17" ht="17.25" customHeight="1" spans="1:7">
      <c r="A17" s="178">
        <v>1991</v>
      </c>
      <c r="B17" s="179">
        <v>582560</v>
      </c>
      <c r="C17" s="179">
        <v>2911019</v>
      </c>
      <c r="D17" s="179">
        <v>143213</v>
      </c>
      <c r="E17" s="179">
        <v>383975</v>
      </c>
      <c r="F17" s="179">
        <v>100393</v>
      </c>
      <c r="G17" s="180">
        <v>512354</v>
      </c>
    </row>
    <row r="18" ht="17.25" customHeight="1" spans="1:7">
      <c r="A18" s="178">
        <v>1992</v>
      </c>
      <c r="B18" s="179">
        <v>576993</v>
      </c>
      <c r="C18" s="179">
        <v>2663203</v>
      </c>
      <c r="D18" s="179">
        <v>133648</v>
      </c>
      <c r="E18" s="179">
        <v>248290</v>
      </c>
      <c r="F18" s="179">
        <v>102898</v>
      </c>
      <c r="G18" s="180">
        <v>851658</v>
      </c>
    </row>
    <row r="19" ht="17.25" customHeight="1" spans="1:7">
      <c r="A19" s="178">
        <v>1993</v>
      </c>
      <c r="B19" s="179">
        <v>554580</v>
      </c>
      <c r="C19" s="179">
        <v>3177770</v>
      </c>
      <c r="D19" s="179">
        <v>125676</v>
      </c>
      <c r="E19" s="179">
        <v>397863</v>
      </c>
      <c r="F19" s="179">
        <v>110982</v>
      </c>
      <c r="G19" s="180">
        <v>1277277</v>
      </c>
    </row>
    <row r="20" ht="17.25" customHeight="1" spans="1:7">
      <c r="A20" s="178">
        <v>1994</v>
      </c>
      <c r="B20" s="179">
        <v>528038</v>
      </c>
      <c r="C20" s="179">
        <v>2885329</v>
      </c>
      <c r="D20" s="179">
        <v>127337</v>
      </c>
      <c r="E20" s="179">
        <v>422300</v>
      </c>
      <c r="F20" s="179">
        <v>124021</v>
      </c>
      <c r="G20" s="180">
        <v>1612071</v>
      </c>
    </row>
    <row r="21" ht="17.25" customHeight="1" spans="1:7">
      <c r="A21" s="178">
        <v>1995</v>
      </c>
      <c r="B21" s="179">
        <v>519790</v>
      </c>
      <c r="C21" s="179">
        <v>3047624</v>
      </c>
      <c r="D21" s="179">
        <v>124481</v>
      </c>
      <c r="E21" s="179">
        <v>434429</v>
      </c>
      <c r="F21" s="179">
        <v>124736</v>
      </c>
      <c r="G21" s="180">
        <v>1904350</v>
      </c>
    </row>
    <row r="22" ht="17.25" customHeight="1" spans="1:7">
      <c r="A22" s="178">
        <v>1996</v>
      </c>
      <c r="B22" s="179">
        <v>534851</v>
      </c>
      <c r="C22" s="179">
        <v>3076147</v>
      </c>
      <c r="D22" s="179">
        <v>121777</v>
      </c>
      <c r="E22" s="179">
        <v>424981</v>
      </c>
      <c r="F22" s="179">
        <v>120474</v>
      </c>
      <c r="G22" s="180">
        <v>2138221</v>
      </c>
    </row>
    <row r="23" ht="17.25" customHeight="1" spans="1:7">
      <c r="A23" s="178">
        <v>1997</v>
      </c>
      <c r="B23" s="179">
        <v>518439</v>
      </c>
      <c r="C23" s="179">
        <v>2369808</v>
      </c>
      <c r="D23" s="179">
        <v>118598</v>
      </c>
      <c r="E23" s="179">
        <v>219292</v>
      </c>
      <c r="F23" s="179">
        <v>119697</v>
      </c>
      <c r="G23" s="180">
        <v>1822654</v>
      </c>
    </row>
    <row r="24" ht="17.25" customHeight="1" spans="1:7">
      <c r="A24" s="178">
        <v>1998</v>
      </c>
      <c r="B24" s="179">
        <v>508579</v>
      </c>
      <c r="C24" s="179">
        <v>3131595</v>
      </c>
      <c r="D24" s="179">
        <v>119601</v>
      </c>
      <c r="E24" s="179">
        <v>446360</v>
      </c>
      <c r="F24" s="179">
        <v>114018</v>
      </c>
      <c r="G24" s="180">
        <v>1984072</v>
      </c>
    </row>
    <row r="25" ht="17.25" customHeight="1" spans="1:7">
      <c r="A25" s="178">
        <v>1999</v>
      </c>
      <c r="B25" s="179">
        <v>504543</v>
      </c>
      <c r="C25" s="179">
        <v>2492308</v>
      </c>
      <c r="D25" s="179">
        <v>117518</v>
      </c>
      <c r="E25" s="179">
        <v>316251</v>
      </c>
      <c r="F25" s="179">
        <v>118600</v>
      </c>
      <c r="G25" s="180">
        <v>2365256</v>
      </c>
    </row>
    <row r="26" ht="17.25" customHeight="1" spans="1:7">
      <c r="A26" s="178">
        <v>2000</v>
      </c>
      <c r="B26" s="179">
        <v>471662</v>
      </c>
      <c r="C26" s="179">
        <v>1986480</v>
      </c>
      <c r="D26" s="179">
        <v>113911</v>
      </c>
      <c r="E26" s="179">
        <v>289625</v>
      </c>
      <c r="F26" s="179">
        <v>122698</v>
      </c>
      <c r="G26" s="180">
        <v>2335844</v>
      </c>
    </row>
    <row r="27" ht="17.25" customHeight="1" spans="1:7">
      <c r="A27" s="178">
        <v>2001</v>
      </c>
      <c r="B27" s="179">
        <v>443394</v>
      </c>
      <c r="C27" s="179">
        <v>2159301</v>
      </c>
      <c r="D27" s="179">
        <v>115625</v>
      </c>
      <c r="E27" s="179">
        <v>350972</v>
      </c>
      <c r="F27" s="179">
        <v>121500</v>
      </c>
      <c r="G27" s="180">
        <v>2502576</v>
      </c>
    </row>
    <row r="28" ht="17.25" customHeight="1" spans="1:7">
      <c r="A28" s="178">
        <v>2002</v>
      </c>
      <c r="B28" s="179">
        <v>413424</v>
      </c>
      <c r="C28" s="179">
        <v>1958915</v>
      </c>
      <c r="D28" s="179">
        <v>113838</v>
      </c>
      <c r="E28" s="179">
        <v>361480</v>
      </c>
      <c r="F28" s="179">
        <v>124941</v>
      </c>
      <c r="G28" s="180">
        <v>1908847</v>
      </c>
    </row>
    <row r="29" ht="17.25" customHeight="1" spans="1:7">
      <c r="A29" s="178">
        <v>2003</v>
      </c>
      <c r="B29" s="179">
        <v>366325</v>
      </c>
      <c r="C29" s="179">
        <v>1975534</v>
      </c>
      <c r="D29" s="179">
        <v>117978</v>
      </c>
      <c r="E29" s="179">
        <v>412229</v>
      </c>
      <c r="F29" s="179">
        <v>128028</v>
      </c>
      <c r="G29" s="180">
        <v>2719249</v>
      </c>
    </row>
    <row r="30" ht="17.25" customHeight="1" spans="1:7">
      <c r="A30" s="178">
        <v>2004</v>
      </c>
      <c r="B30" s="179">
        <v>349968</v>
      </c>
      <c r="C30" s="179">
        <v>1976050</v>
      </c>
      <c r="D30" s="179">
        <v>122523</v>
      </c>
      <c r="E30" s="179">
        <v>448831</v>
      </c>
      <c r="F30" s="179">
        <v>144772</v>
      </c>
      <c r="G30" s="180">
        <v>3086614</v>
      </c>
    </row>
    <row r="31" ht="17.25" customHeight="1" spans="1:7">
      <c r="A31" s="178">
        <v>2005</v>
      </c>
      <c r="B31" s="182">
        <v>365556</v>
      </c>
      <c r="C31" s="182">
        <v>2164046</v>
      </c>
      <c r="D31" s="182">
        <v>119605</v>
      </c>
      <c r="E31" s="182">
        <v>458594</v>
      </c>
      <c r="F31" s="179">
        <v>144771</v>
      </c>
      <c r="G31" s="180">
        <v>3294059</v>
      </c>
    </row>
    <row r="32" ht="17.25" customHeight="1" spans="1:7">
      <c r="A32" s="178">
        <v>2006</v>
      </c>
      <c r="B32" s="182">
        <v>385959</v>
      </c>
      <c r="C32" s="182">
        <v>2346639</v>
      </c>
      <c r="D32" s="182">
        <v>116839</v>
      </c>
      <c r="E32" s="182">
        <v>461153</v>
      </c>
      <c r="F32" s="179">
        <v>146806</v>
      </c>
      <c r="G32" s="180">
        <v>3609160</v>
      </c>
    </row>
    <row r="33" ht="17.25" customHeight="1" spans="1:7">
      <c r="A33" s="178">
        <v>2007</v>
      </c>
      <c r="B33" s="182">
        <v>377902</v>
      </c>
      <c r="C33" s="182">
        <v>2319961</v>
      </c>
      <c r="D33" s="182">
        <v>117609</v>
      </c>
      <c r="E33" s="182">
        <v>474932</v>
      </c>
      <c r="F33" s="179">
        <v>151536</v>
      </c>
      <c r="G33" s="180">
        <v>3957980</v>
      </c>
    </row>
    <row r="34" ht="17.25" customHeight="1" spans="1:7">
      <c r="A34" s="178">
        <v>2008</v>
      </c>
      <c r="B34" s="182">
        <v>381578</v>
      </c>
      <c r="C34" s="182">
        <v>2407207</v>
      </c>
      <c r="D34" s="182">
        <v>118257</v>
      </c>
      <c r="E34" s="182">
        <v>489593</v>
      </c>
      <c r="F34" s="179">
        <v>147950</v>
      </c>
      <c r="G34" s="180">
        <v>4352340</v>
      </c>
    </row>
    <row r="35" ht="17.25" customHeight="1" spans="1:7">
      <c r="A35" s="178">
        <v>2009</v>
      </c>
      <c r="B35" s="182">
        <v>395503</v>
      </c>
      <c r="C35" s="182">
        <v>2569473</v>
      </c>
      <c r="D35" s="182">
        <v>110400</v>
      </c>
      <c r="E35" s="182">
        <v>453884</v>
      </c>
      <c r="F35" s="179">
        <v>146192</v>
      </c>
      <c r="G35" s="180">
        <v>4388113</v>
      </c>
    </row>
    <row r="36" ht="17.25" customHeight="1" spans="1:7">
      <c r="A36" s="178">
        <v>2010</v>
      </c>
      <c r="B36" s="182">
        <v>397522</v>
      </c>
      <c r="C36" s="182">
        <v>2578905</v>
      </c>
      <c r="D36" s="182">
        <v>110825</v>
      </c>
      <c r="E36" s="182">
        <v>457894</v>
      </c>
      <c r="F36" s="179">
        <v>149053</v>
      </c>
      <c r="G36" s="180">
        <v>4561056</v>
      </c>
    </row>
    <row r="37" ht="17.25" customHeight="1" spans="1:7">
      <c r="A37" s="178">
        <v>2011</v>
      </c>
      <c r="B37" s="182">
        <v>405662</v>
      </c>
      <c r="C37" s="182">
        <v>2607521</v>
      </c>
      <c r="D37" s="182">
        <v>111139</v>
      </c>
      <c r="E37" s="182">
        <v>452834</v>
      </c>
      <c r="F37" s="179">
        <v>155323</v>
      </c>
      <c r="G37" s="180">
        <v>4830561</v>
      </c>
    </row>
    <row r="38" ht="17.25" customHeight="1" spans="1:7">
      <c r="A38" s="178">
        <v>2012</v>
      </c>
      <c r="B38" s="182">
        <v>403965</v>
      </c>
      <c r="C38" s="182">
        <v>2696878</v>
      </c>
      <c r="D38" s="182">
        <v>109522</v>
      </c>
      <c r="E38" s="182">
        <v>462609</v>
      </c>
      <c r="F38" s="179">
        <v>157480</v>
      </c>
      <c r="G38" s="180">
        <v>5064172</v>
      </c>
    </row>
    <row r="39" ht="17.25" customHeight="1" spans="1:7">
      <c r="A39" s="178" t="s">
        <v>11</v>
      </c>
      <c r="B39" s="182">
        <v>400291</v>
      </c>
      <c r="C39" s="182">
        <v>2615281</v>
      </c>
      <c r="D39" s="182">
        <v>108620</v>
      </c>
      <c r="E39" s="182">
        <v>453915</v>
      </c>
      <c r="F39" s="179">
        <v>158227</v>
      </c>
      <c r="G39" s="180">
        <v>5088297</v>
      </c>
    </row>
    <row r="40" ht="17.25" customHeight="1" spans="1:7">
      <c r="A40" s="178" t="s">
        <v>12</v>
      </c>
      <c r="B40" s="182">
        <v>394501</v>
      </c>
      <c r="C40" s="182">
        <v>2629772</v>
      </c>
      <c r="D40" s="182">
        <v>107123</v>
      </c>
      <c r="E40" s="182">
        <v>459669</v>
      </c>
      <c r="F40" s="179">
        <v>161572</v>
      </c>
      <c r="G40" s="180">
        <v>5258398</v>
      </c>
    </row>
    <row r="41" ht="17.25" customHeight="1" spans="1:7">
      <c r="A41" s="178">
        <v>2015</v>
      </c>
      <c r="B41" s="182">
        <v>389926</v>
      </c>
      <c r="C41" s="182">
        <v>2584651</v>
      </c>
      <c r="D41" s="182">
        <v>102418</v>
      </c>
      <c r="E41" s="182">
        <v>423643</v>
      </c>
      <c r="F41" s="179">
        <v>164896</v>
      </c>
      <c r="G41" s="180">
        <v>5686615</v>
      </c>
    </row>
    <row r="42" ht="17.25" customHeight="1" spans="1:7">
      <c r="A42" s="178" t="s">
        <v>14</v>
      </c>
      <c r="B42" s="179">
        <v>333420</v>
      </c>
      <c r="C42" s="179">
        <v>1867155</v>
      </c>
      <c r="D42" s="179">
        <v>100232</v>
      </c>
      <c r="E42" s="179">
        <v>406440</v>
      </c>
      <c r="F42" s="179">
        <v>168148</v>
      </c>
      <c r="G42" s="180">
        <v>6131848</v>
      </c>
    </row>
    <row r="43" ht="17.25" customHeight="1" spans="1:7">
      <c r="A43" s="178" t="s">
        <v>15</v>
      </c>
      <c r="B43" s="179">
        <v>318078</v>
      </c>
      <c r="C43" s="179">
        <v>1774927</v>
      </c>
      <c r="D43" s="179">
        <v>99953</v>
      </c>
      <c r="E43" s="179">
        <v>421834</v>
      </c>
      <c r="F43" s="179">
        <v>167915</v>
      </c>
      <c r="G43" s="180">
        <v>6235853</v>
      </c>
    </row>
    <row r="44" ht="17.25" customHeight="1" spans="1:7">
      <c r="A44" s="178" t="s">
        <v>57</v>
      </c>
      <c r="B44" s="179">
        <v>307768</v>
      </c>
      <c r="C44" s="179">
        <v>1832726</v>
      </c>
      <c r="D44" s="179">
        <v>98775</v>
      </c>
      <c r="E44" s="179">
        <v>412045</v>
      </c>
      <c r="F44" s="179">
        <v>167634</v>
      </c>
      <c r="G44" s="180">
        <v>6524064</v>
      </c>
    </row>
    <row r="45" ht="17.25" customHeight="1" spans="1:7">
      <c r="A45" s="183" t="s">
        <v>21</v>
      </c>
      <c r="B45" s="184">
        <v>296638</v>
      </c>
      <c r="C45" s="184">
        <v>1727623</v>
      </c>
      <c r="D45" s="184">
        <v>97163</v>
      </c>
      <c r="E45" s="184">
        <v>396980</v>
      </c>
      <c r="F45" s="184">
        <v>170261</v>
      </c>
      <c r="G45" s="185">
        <v>6794668</v>
      </c>
    </row>
    <row r="46" ht="17.25" customHeight="1" spans="1:7">
      <c r="A46" s="186" t="s">
        <v>58</v>
      </c>
      <c r="C46" s="165"/>
      <c r="D46" s="187"/>
      <c r="E46" s="187"/>
      <c r="F46" s="187"/>
      <c r="G46" s="187"/>
    </row>
    <row r="47" s="168" customFormat="1" ht="17.25" customHeight="1"/>
    <row r="48" ht="17.25" customHeight="1"/>
    <row r="49" ht="17.25" customHeight="1" spans="1:7">
      <c r="A49" s="165"/>
      <c r="B49" s="165"/>
      <c r="C49" s="165"/>
      <c r="D49" s="187"/>
      <c r="E49" s="187"/>
      <c r="F49" s="187"/>
      <c r="G49" s="187"/>
    </row>
    <row r="50" ht="17.25" customHeight="1" spans="1:7">
      <c r="A50" s="165"/>
      <c r="B50" s="165"/>
      <c r="C50" s="165"/>
      <c r="D50" s="187"/>
      <c r="E50" s="187"/>
      <c r="F50" s="187"/>
      <c r="G50" s="187"/>
    </row>
    <row r="51" ht="18" customHeight="1"/>
  </sheetData>
  <mergeCells count="5">
    <mergeCell ref="A1:G1"/>
    <mergeCell ref="B2:C2"/>
    <mergeCell ref="D2:E2"/>
    <mergeCell ref="F2:G2"/>
    <mergeCell ref="A2:A3"/>
  </mergeCells>
  <pageMargins left="0.35" right="0.35" top="0.59" bottom="0.59" header="0.51" footer="0.51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D48" sqref="D48"/>
    </sheetView>
  </sheetViews>
  <sheetFormatPr defaultColWidth="9" defaultRowHeight="12" customHeight="1" outlineLevelCol="6"/>
  <cols>
    <col min="1" max="1" width="16.375" style="151" customWidth="1"/>
    <col min="2" max="7" width="10.625" style="151" customWidth="1"/>
    <col min="8" max="16384" width="9" style="151"/>
  </cols>
  <sheetData>
    <row r="1" ht="30.75" customHeight="1" spans="1:7">
      <c r="A1" s="152" t="s">
        <v>59</v>
      </c>
      <c r="B1" s="152"/>
      <c r="C1" s="152"/>
      <c r="D1" s="152"/>
      <c r="E1" s="152"/>
      <c r="F1" s="152"/>
      <c r="G1" s="152"/>
    </row>
    <row r="2" ht="24" customHeight="1" spans="1:7">
      <c r="A2" s="153" t="s">
        <v>51</v>
      </c>
      <c r="B2" s="154" t="s">
        <v>60</v>
      </c>
      <c r="C2" s="155" t="s">
        <v>19</v>
      </c>
      <c r="D2" s="156"/>
      <c r="E2" s="27" t="s">
        <v>61</v>
      </c>
      <c r="F2" s="157"/>
      <c r="G2" s="157"/>
    </row>
    <row r="3" ht="24" customHeight="1" spans="1:7">
      <c r="A3" s="99"/>
      <c r="B3" s="100"/>
      <c r="C3" s="158" t="s">
        <v>62</v>
      </c>
      <c r="D3" s="158" t="s">
        <v>63</v>
      </c>
      <c r="E3" s="100"/>
      <c r="F3" s="10" t="s">
        <v>64</v>
      </c>
      <c r="G3" s="159" t="s">
        <v>65</v>
      </c>
    </row>
    <row r="4" ht="15" customHeight="1" spans="1:7">
      <c r="A4" s="160">
        <v>1978</v>
      </c>
      <c r="B4" s="161">
        <v>201102</v>
      </c>
      <c r="C4" s="161">
        <v>200373</v>
      </c>
      <c r="D4" s="161">
        <f t="shared" ref="D4:D41" si="0">B4-C4</f>
        <v>729</v>
      </c>
      <c r="E4" s="65">
        <v>11407</v>
      </c>
      <c r="F4" s="65">
        <v>3185</v>
      </c>
      <c r="G4" s="66">
        <f t="shared" ref="G4:G41" si="1">E4-F4</f>
        <v>8222</v>
      </c>
    </row>
    <row r="5" ht="15" customHeight="1" spans="1:7">
      <c r="A5" s="162">
        <v>1979</v>
      </c>
      <c r="B5" s="163">
        <v>171059</v>
      </c>
      <c r="C5" s="163">
        <v>170559</v>
      </c>
      <c r="D5" s="163">
        <f t="shared" si="0"/>
        <v>500</v>
      </c>
      <c r="E5" s="68">
        <v>12058</v>
      </c>
      <c r="F5" s="68">
        <v>3250</v>
      </c>
      <c r="G5" s="69">
        <f t="shared" si="1"/>
        <v>8808</v>
      </c>
    </row>
    <row r="6" ht="15" customHeight="1" spans="1:7">
      <c r="A6" s="162">
        <v>1980</v>
      </c>
      <c r="B6" s="163">
        <v>160671</v>
      </c>
      <c r="C6" s="163">
        <v>160006</v>
      </c>
      <c r="D6" s="163">
        <f t="shared" si="0"/>
        <v>665</v>
      </c>
      <c r="E6" s="68">
        <v>12914</v>
      </c>
      <c r="F6" s="68">
        <v>3530</v>
      </c>
      <c r="G6" s="69">
        <f t="shared" si="1"/>
        <v>9384</v>
      </c>
    </row>
    <row r="7" ht="15" customHeight="1" spans="1:7">
      <c r="A7" s="162">
        <v>1981</v>
      </c>
      <c r="B7" s="163">
        <v>156853</v>
      </c>
      <c r="C7" s="163">
        <v>155755</v>
      </c>
      <c r="D7" s="163">
        <f t="shared" si="0"/>
        <v>1098</v>
      </c>
      <c r="E7" s="68">
        <v>13063</v>
      </c>
      <c r="F7" s="68">
        <v>3505</v>
      </c>
      <c r="G7" s="69">
        <f t="shared" si="1"/>
        <v>9558</v>
      </c>
    </row>
    <row r="8" ht="15" customHeight="1" spans="1:7">
      <c r="A8" s="162">
        <v>1982</v>
      </c>
      <c r="B8" s="163">
        <v>170380</v>
      </c>
      <c r="C8" s="163">
        <v>169349</v>
      </c>
      <c r="D8" s="163">
        <f t="shared" si="0"/>
        <v>1031</v>
      </c>
      <c r="E8" s="68">
        <v>13725</v>
      </c>
      <c r="F8" s="68">
        <v>4372</v>
      </c>
      <c r="G8" s="69">
        <f t="shared" si="1"/>
        <v>9353</v>
      </c>
    </row>
    <row r="9" ht="15" customHeight="1" spans="1:7">
      <c r="A9" s="162">
        <v>1983</v>
      </c>
      <c r="B9" s="163">
        <v>161361</v>
      </c>
      <c r="C9" s="163">
        <v>160441</v>
      </c>
      <c r="D9" s="163">
        <f t="shared" si="0"/>
        <v>920</v>
      </c>
      <c r="E9" s="68">
        <v>13300</v>
      </c>
      <c r="F9" s="68">
        <v>4610</v>
      </c>
      <c r="G9" s="69">
        <f t="shared" si="1"/>
        <v>8690</v>
      </c>
    </row>
    <row r="10" ht="15" customHeight="1" spans="1:7">
      <c r="A10" s="162">
        <v>1984</v>
      </c>
      <c r="B10" s="163">
        <v>183771</v>
      </c>
      <c r="C10" s="163">
        <v>182286</v>
      </c>
      <c r="D10" s="163">
        <f t="shared" si="0"/>
        <v>1485</v>
      </c>
      <c r="E10" s="68">
        <v>14059</v>
      </c>
      <c r="F10" s="68">
        <v>5462</v>
      </c>
      <c r="G10" s="69">
        <f t="shared" si="1"/>
        <v>8597</v>
      </c>
    </row>
    <row r="11" ht="15" customHeight="1" spans="1:7">
      <c r="A11" s="162">
        <v>1985</v>
      </c>
      <c r="B11" s="163">
        <v>173707</v>
      </c>
      <c r="C11" s="163">
        <v>171804</v>
      </c>
      <c r="D11" s="163">
        <f t="shared" si="0"/>
        <v>1903</v>
      </c>
      <c r="E11" s="68">
        <v>16175</v>
      </c>
      <c r="F11" s="68">
        <v>5226</v>
      </c>
      <c r="G11" s="69">
        <f t="shared" si="1"/>
        <v>10949</v>
      </c>
    </row>
    <row r="12" ht="15" customHeight="1" spans="1:7">
      <c r="A12" s="162">
        <v>1986</v>
      </c>
      <c r="B12" s="163">
        <v>206461</v>
      </c>
      <c r="C12" s="163">
        <v>203775</v>
      </c>
      <c r="D12" s="163">
        <f t="shared" si="0"/>
        <v>2686</v>
      </c>
      <c r="E12" s="68">
        <v>14740</v>
      </c>
      <c r="F12" s="68">
        <v>5646</v>
      </c>
      <c r="G12" s="69">
        <f t="shared" si="1"/>
        <v>9094</v>
      </c>
    </row>
    <row r="13" ht="15" customHeight="1" spans="1:7">
      <c r="A13" s="162">
        <v>1987</v>
      </c>
      <c r="B13" s="163">
        <v>269508</v>
      </c>
      <c r="C13" s="163">
        <v>266198</v>
      </c>
      <c r="D13" s="163">
        <f t="shared" si="0"/>
        <v>3310</v>
      </c>
      <c r="E13" s="68">
        <v>16180</v>
      </c>
      <c r="F13" s="68">
        <v>7333</v>
      </c>
      <c r="G13" s="69">
        <f t="shared" si="1"/>
        <v>8847</v>
      </c>
    </row>
    <row r="14" ht="15" customHeight="1" spans="1:7">
      <c r="A14" s="162">
        <v>1988</v>
      </c>
      <c r="B14" s="163">
        <v>349018</v>
      </c>
      <c r="C14" s="163">
        <v>345484</v>
      </c>
      <c r="D14" s="163">
        <f t="shared" si="0"/>
        <v>3534</v>
      </c>
      <c r="E14" s="68">
        <v>20213</v>
      </c>
      <c r="F14" s="68">
        <v>11707</v>
      </c>
      <c r="G14" s="69">
        <f t="shared" si="1"/>
        <v>8506</v>
      </c>
    </row>
    <row r="15" ht="15" customHeight="1" spans="1:7">
      <c r="A15" s="162">
        <v>1989</v>
      </c>
      <c r="B15" s="163">
        <v>412530</v>
      </c>
      <c r="C15" s="163">
        <v>409921</v>
      </c>
      <c r="D15" s="163">
        <f t="shared" si="0"/>
        <v>2609</v>
      </c>
      <c r="E15" s="68">
        <v>19347</v>
      </c>
      <c r="F15" s="68">
        <v>12260</v>
      </c>
      <c r="G15" s="69">
        <f t="shared" si="1"/>
        <v>7087</v>
      </c>
    </row>
    <row r="16" ht="15" customHeight="1" spans="1:7">
      <c r="A16" s="162">
        <v>1990</v>
      </c>
      <c r="B16" s="163">
        <v>460586</v>
      </c>
      <c r="C16" s="163">
        <v>457399</v>
      </c>
      <c r="D16" s="163">
        <f t="shared" si="0"/>
        <v>3187</v>
      </c>
      <c r="E16" s="68">
        <v>20283</v>
      </c>
      <c r="F16" s="68">
        <v>12593</v>
      </c>
      <c r="G16" s="69">
        <f t="shared" si="1"/>
        <v>7690</v>
      </c>
    </row>
    <row r="17" ht="15" customHeight="1" spans="1:7">
      <c r="A17" s="162">
        <v>1991</v>
      </c>
      <c r="B17" s="163">
        <v>543925</v>
      </c>
      <c r="C17" s="163">
        <v>540255</v>
      </c>
      <c r="D17" s="163">
        <f t="shared" si="0"/>
        <v>3670</v>
      </c>
      <c r="E17" s="68">
        <v>23320</v>
      </c>
      <c r="F17" s="68">
        <v>13653</v>
      </c>
      <c r="G17" s="69">
        <f t="shared" si="1"/>
        <v>9667</v>
      </c>
    </row>
    <row r="18" ht="15" customHeight="1" spans="1:7">
      <c r="A18" s="162">
        <v>1992</v>
      </c>
      <c r="B18" s="163">
        <v>708850</v>
      </c>
      <c r="C18" s="163">
        <v>704336</v>
      </c>
      <c r="D18" s="163">
        <f t="shared" si="0"/>
        <v>4514</v>
      </c>
      <c r="E18" s="68">
        <v>23147</v>
      </c>
      <c r="F18" s="68">
        <v>13620</v>
      </c>
      <c r="G18" s="69">
        <f t="shared" si="1"/>
        <v>9527</v>
      </c>
    </row>
    <row r="19" ht="15" customHeight="1" spans="1:7">
      <c r="A19" s="162">
        <v>1993</v>
      </c>
      <c r="B19" s="163">
        <v>1012820</v>
      </c>
      <c r="C19" s="163">
        <v>1007835</v>
      </c>
      <c r="D19" s="163">
        <f t="shared" si="0"/>
        <v>4985</v>
      </c>
      <c r="E19" s="68">
        <v>28780</v>
      </c>
      <c r="F19" s="68">
        <v>20690</v>
      </c>
      <c r="G19" s="69">
        <f t="shared" si="1"/>
        <v>8090</v>
      </c>
    </row>
    <row r="20" ht="15" customHeight="1" spans="1:7">
      <c r="A20" s="162">
        <v>1994</v>
      </c>
      <c r="B20" s="163">
        <v>1278566</v>
      </c>
      <c r="C20" s="163">
        <v>1270471</v>
      </c>
      <c r="D20" s="163">
        <f t="shared" si="0"/>
        <v>8095</v>
      </c>
      <c r="E20" s="68">
        <v>33940</v>
      </c>
      <c r="F20" s="68">
        <v>24510</v>
      </c>
      <c r="G20" s="69">
        <f t="shared" si="1"/>
        <v>9430</v>
      </c>
    </row>
    <row r="21" ht="15" customHeight="1" spans="1:7">
      <c r="A21" s="162">
        <v>1995</v>
      </c>
      <c r="B21" s="163">
        <v>1327813</v>
      </c>
      <c r="C21" s="163">
        <v>1314644</v>
      </c>
      <c r="D21" s="163">
        <f t="shared" si="0"/>
        <v>13169</v>
      </c>
      <c r="E21" s="68">
        <v>35070</v>
      </c>
      <c r="F21" s="68">
        <v>24278</v>
      </c>
      <c r="G21" s="69">
        <f t="shared" si="1"/>
        <v>10792</v>
      </c>
    </row>
    <row r="22" ht="15" customHeight="1" spans="1:7">
      <c r="A22" s="162">
        <v>1996</v>
      </c>
      <c r="B22" s="163">
        <v>1541711</v>
      </c>
      <c r="C22" s="163">
        <v>1528114</v>
      </c>
      <c r="D22" s="163">
        <f t="shared" si="0"/>
        <v>13597</v>
      </c>
      <c r="E22" s="68">
        <v>38887</v>
      </c>
      <c r="F22" s="68">
        <v>28100</v>
      </c>
      <c r="G22" s="69">
        <f t="shared" si="1"/>
        <v>10787</v>
      </c>
    </row>
    <row r="23" ht="15" customHeight="1" spans="1:7">
      <c r="A23" s="162">
        <v>1997</v>
      </c>
      <c r="B23" s="163">
        <v>1638307</v>
      </c>
      <c r="C23" s="163">
        <v>1622081</v>
      </c>
      <c r="D23" s="163">
        <f t="shared" si="0"/>
        <v>16226</v>
      </c>
      <c r="E23" s="68">
        <v>44119</v>
      </c>
      <c r="F23" s="68">
        <v>32587</v>
      </c>
      <c r="G23" s="69">
        <f t="shared" si="1"/>
        <v>11532</v>
      </c>
    </row>
    <row r="24" ht="15" customHeight="1" spans="1:7">
      <c r="A24" s="162">
        <v>1998</v>
      </c>
      <c r="B24" s="163">
        <v>1557522</v>
      </c>
      <c r="C24" s="163">
        <v>1538606</v>
      </c>
      <c r="D24" s="163">
        <f t="shared" si="0"/>
        <v>18916</v>
      </c>
      <c r="E24" s="68">
        <v>45662</v>
      </c>
      <c r="F24" s="68">
        <v>35317</v>
      </c>
      <c r="G24" s="69">
        <f t="shared" si="1"/>
        <v>10345</v>
      </c>
    </row>
    <row r="25" ht="15" customHeight="1" spans="1:7">
      <c r="A25" s="162">
        <v>1999</v>
      </c>
      <c r="B25" s="163">
        <v>1572249</v>
      </c>
      <c r="C25" s="163">
        <v>1553250</v>
      </c>
      <c r="D25" s="163">
        <f t="shared" si="0"/>
        <v>18999</v>
      </c>
      <c r="E25" s="68">
        <v>46532</v>
      </c>
      <c r="F25" s="68">
        <v>36106</v>
      </c>
      <c r="G25" s="69">
        <f t="shared" si="1"/>
        <v>10426</v>
      </c>
    </row>
    <row r="26" ht="15" customHeight="1" spans="1:7">
      <c r="A26" s="162">
        <v>2000</v>
      </c>
      <c r="B26" s="163">
        <v>1564243</v>
      </c>
      <c r="C26" s="163">
        <v>1545558</v>
      </c>
      <c r="D26" s="163">
        <f t="shared" si="0"/>
        <v>18685</v>
      </c>
      <c r="E26" s="68">
        <v>46408</v>
      </c>
      <c r="F26" s="68">
        <v>36918</v>
      </c>
      <c r="G26" s="69">
        <f t="shared" si="1"/>
        <v>9490</v>
      </c>
    </row>
    <row r="27" ht="15" customHeight="1" spans="1:7">
      <c r="A27" s="162">
        <v>2001</v>
      </c>
      <c r="B27" s="163">
        <v>1564457</v>
      </c>
      <c r="C27" s="163">
        <v>1545575</v>
      </c>
      <c r="D27" s="163">
        <f t="shared" si="0"/>
        <v>18882</v>
      </c>
      <c r="E27" s="68">
        <v>46134</v>
      </c>
      <c r="F27" s="68">
        <v>36968</v>
      </c>
      <c r="G27" s="69">
        <f t="shared" si="1"/>
        <v>9166</v>
      </c>
    </row>
    <row r="28" ht="15" customHeight="1" spans="1:7">
      <c r="A28" s="162">
        <v>2002</v>
      </c>
      <c r="B28" s="163">
        <v>1625451</v>
      </c>
      <c r="C28" s="163">
        <v>1604115</v>
      </c>
      <c r="D28" s="163">
        <f t="shared" si="0"/>
        <v>21336</v>
      </c>
      <c r="E28" s="68">
        <v>53654</v>
      </c>
      <c r="F28" s="68">
        <v>42757</v>
      </c>
      <c r="G28" s="69">
        <f t="shared" si="1"/>
        <v>10897</v>
      </c>
    </row>
    <row r="29" ht="15" customHeight="1" spans="1:7">
      <c r="A29" s="162">
        <v>2003</v>
      </c>
      <c r="B29" s="163">
        <v>1706805</v>
      </c>
      <c r="C29" s="163">
        <v>1682321</v>
      </c>
      <c r="D29" s="163">
        <f t="shared" si="0"/>
        <v>24484</v>
      </c>
      <c r="E29" s="68">
        <v>107170</v>
      </c>
      <c r="F29" s="68">
        <v>96950</v>
      </c>
      <c r="G29" s="69">
        <f t="shared" si="1"/>
        <v>10220</v>
      </c>
    </row>
    <row r="30" ht="15" customHeight="1" spans="1:7">
      <c r="A30" s="162">
        <v>2004</v>
      </c>
      <c r="B30" s="163">
        <v>1804811</v>
      </c>
      <c r="C30" s="163">
        <v>1778729</v>
      </c>
      <c r="D30" s="163">
        <f t="shared" si="0"/>
        <v>26082</v>
      </c>
      <c r="E30" s="68">
        <v>118172</v>
      </c>
      <c r="F30" s="68">
        <v>105131</v>
      </c>
      <c r="G30" s="69">
        <f t="shared" si="1"/>
        <v>13041</v>
      </c>
    </row>
    <row r="31" ht="15" customHeight="1" spans="1:7">
      <c r="A31" s="162">
        <v>2005</v>
      </c>
      <c r="B31" s="163">
        <v>1917620</v>
      </c>
      <c r="C31" s="163">
        <v>1889024</v>
      </c>
      <c r="D31" s="163">
        <f t="shared" si="0"/>
        <v>28596</v>
      </c>
      <c r="E31" s="68">
        <v>130369</v>
      </c>
      <c r="F31" s="68">
        <v>119032</v>
      </c>
      <c r="G31" s="69">
        <f t="shared" si="1"/>
        <v>11337</v>
      </c>
    </row>
    <row r="32" ht="15" customHeight="1" spans="1:7">
      <c r="A32" s="162" t="s">
        <v>66</v>
      </c>
      <c r="B32" s="163">
        <v>1782474</v>
      </c>
      <c r="C32" s="163">
        <v>1758635</v>
      </c>
      <c r="D32" s="163">
        <f t="shared" si="0"/>
        <v>23839</v>
      </c>
      <c r="E32" s="68">
        <v>121685</v>
      </c>
      <c r="F32" s="68">
        <v>114802</v>
      </c>
      <c r="G32" s="69">
        <f t="shared" si="1"/>
        <v>6883</v>
      </c>
    </row>
    <row r="33" ht="15" customHeight="1" spans="1:7">
      <c r="A33" s="162" t="s">
        <v>67</v>
      </c>
      <c r="B33" s="163">
        <v>1797453</v>
      </c>
      <c r="C33" s="163">
        <v>1772781</v>
      </c>
      <c r="D33" s="163">
        <f t="shared" si="0"/>
        <v>24672</v>
      </c>
      <c r="E33" s="68">
        <v>120036</v>
      </c>
      <c r="F33" s="68">
        <v>113153</v>
      </c>
      <c r="G33" s="69">
        <f t="shared" si="1"/>
        <v>6883</v>
      </c>
    </row>
    <row r="34" ht="15" customHeight="1" spans="1:7">
      <c r="A34" s="162">
        <v>2008</v>
      </c>
      <c r="B34" s="163">
        <v>1840382</v>
      </c>
      <c r="C34" s="163">
        <v>1812388</v>
      </c>
      <c r="D34" s="163">
        <f t="shared" si="0"/>
        <v>27994</v>
      </c>
      <c r="E34" s="68">
        <v>123291</v>
      </c>
      <c r="F34" s="68">
        <v>115374</v>
      </c>
      <c r="G34" s="69">
        <f t="shared" si="1"/>
        <v>7917</v>
      </c>
    </row>
    <row r="35" ht="15" customHeight="1" spans="1:7">
      <c r="A35" s="162">
        <v>2009</v>
      </c>
      <c r="B35" s="163">
        <v>1840747</v>
      </c>
      <c r="C35" s="163">
        <v>1813107</v>
      </c>
      <c r="D35" s="163">
        <f t="shared" si="0"/>
        <v>27640</v>
      </c>
      <c r="E35" s="68">
        <v>118423</v>
      </c>
      <c r="F35" s="68">
        <v>110574</v>
      </c>
      <c r="G35" s="69">
        <f t="shared" si="1"/>
        <v>7849</v>
      </c>
    </row>
    <row r="36" ht="15" customHeight="1" spans="1:7">
      <c r="A36" s="162">
        <v>2010</v>
      </c>
      <c r="B36" s="163">
        <v>1840042</v>
      </c>
      <c r="C36" s="163">
        <v>1812924</v>
      </c>
      <c r="D36" s="163">
        <f t="shared" si="0"/>
        <v>27118</v>
      </c>
      <c r="E36" s="68">
        <v>159159</v>
      </c>
      <c r="F36" s="68">
        <v>151078</v>
      </c>
      <c r="G36" s="69">
        <f t="shared" si="1"/>
        <v>8081</v>
      </c>
    </row>
    <row r="37" ht="15" customHeight="1" spans="1:7">
      <c r="A37" s="162">
        <v>2011</v>
      </c>
      <c r="B37" s="163">
        <v>1858247</v>
      </c>
      <c r="C37" s="163">
        <v>1830781</v>
      </c>
      <c r="D37" s="163">
        <f t="shared" si="0"/>
        <v>27466</v>
      </c>
      <c r="E37" s="68">
        <v>151875</v>
      </c>
      <c r="F37" s="68">
        <v>142450</v>
      </c>
      <c r="G37" s="69">
        <f t="shared" si="1"/>
        <v>9425</v>
      </c>
    </row>
    <row r="38" ht="15" customHeight="1" spans="1:7">
      <c r="A38" s="162">
        <v>2012</v>
      </c>
      <c r="B38" s="163">
        <v>1853954</v>
      </c>
      <c r="C38" s="163">
        <v>1827178</v>
      </c>
      <c r="D38" s="163">
        <f t="shared" si="0"/>
        <v>26776</v>
      </c>
      <c r="E38" s="68">
        <v>149810</v>
      </c>
      <c r="F38" s="68">
        <v>140710</v>
      </c>
      <c r="G38" s="69">
        <f t="shared" si="1"/>
        <v>9100</v>
      </c>
    </row>
    <row r="39" ht="15" customHeight="1" spans="1:7">
      <c r="A39" s="162" t="s">
        <v>11</v>
      </c>
      <c r="B39" s="163">
        <v>1888260</v>
      </c>
      <c r="C39" s="163">
        <v>1853817</v>
      </c>
      <c r="D39" s="163">
        <f t="shared" si="0"/>
        <v>34443</v>
      </c>
      <c r="E39" s="68">
        <v>167968</v>
      </c>
      <c r="F39" s="68">
        <v>157614</v>
      </c>
      <c r="G39" s="69">
        <f t="shared" si="1"/>
        <v>10354</v>
      </c>
    </row>
    <row r="40" ht="15" customHeight="1" spans="1:7">
      <c r="A40" s="162" t="s">
        <v>12</v>
      </c>
      <c r="B40" s="163">
        <v>1911053</v>
      </c>
      <c r="C40" s="163">
        <v>1870601</v>
      </c>
      <c r="D40" s="163">
        <f t="shared" si="0"/>
        <v>40452</v>
      </c>
      <c r="E40" s="68">
        <v>164600</v>
      </c>
      <c r="F40" s="68">
        <v>152394</v>
      </c>
      <c r="G40" s="69">
        <f t="shared" si="1"/>
        <v>12206</v>
      </c>
    </row>
    <row r="41" ht="15" customHeight="1" spans="1:7">
      <c r="A41" s="162" t="s">
        <v>68</v>
      </c>
      <c r="B41" s="163">
        <v>1977528</v>
      </c>
      <c r="C41" s="163">
        <v>1935913</v>
      </c>
      <c r="D41" s="163">
        <f t="shared" si="0"/>
        <v>41615</v>
      </c>
      <c r="E41" s="68">
        <v>175705</v>
      </c>
      <c r="F41" s="68">
        <v>163577</v>
      </c>
      <c r="G41" s="69">
        <f t="shared" si="1"/>
        <v>12128</v>
      </c>
    </row>
    <row r="42" ht="15" customHeight="1" spans="1:7">
      <c r="A42" s="162" t="s">
        <v>14</v>
      </c>
      <c r="B42" s="163">
        <v>1879996</v>
      </c>
      <c r="C42" s="163">
        <v>1859257</v>
      </c>
      <c r="D42" s="163">
        <v>20739</v>
      </c>
      <c r="E42" s="68">
        <v>196113</v>
      </c>
      <c r="F42" s="68">
        <v>188445</v>
      </c>
      <c r="G42" s="69">
        <v>7668</v>
      </c>
    </row>
    <row r="43" ht="15" customHeight="1" spans="1:7">
      <c r="A43" s="162" t="s">
        <v>15</v>
      </c>
      <c r="B43" s="163">
        <v>1851574</v>
      </c>
      <c r="C43" s="163">
        <v>1832548</v>
      </c>
      <c r="D43" s="163">
        <v>19026</v>
      </c>
      <c r="E43" s="68">
        <v>199159</v>
      </c>
      <c r="F43" s="68">
        <v>192314</v>
      </c>
      <c r="G43" s="69">
        <v>6845</v>
      </c>
    </row>
    <row r="44" ht="15" customHeight="1" spans="1:7">
      <c r="A44" s="162" t="s">
        <v>57</v>
      </c>
      <c r="B44" s="163">
        <v>1862023</v>
      </c>
      <c r="C44" s="163">
        <v>1848595</v>
      </c>
      <c r="D44" s="163">
        <v>13428</v>
      </c>
      <c r="E44" s="68">
        <v>194239</v>
      </c>
      <c r="F44" s="68">
        <v>189967</v>
      </c>
      <c r="G44" s="69">
        <v>4272</v>
      </c>
    </row>
    <row r="45" ht="15" customHeight="1" spans="1:7">
      <c r="A45" s="164" t="s">
        <v>21</v>
      </c>
      <c r="B45" s="21">
        <v>1774651</v>
      </c>
      <c r="C45" s="21">
        <v>1766189</v>
      </c>
      <c r="D45" s="21">
        <v>8462</v>
      </c>
      <c r="E45" s="21">
        <v>191853</v>
      </c>
      <c r="F45" s="21">
        <v>189459</v>
      </c>
      <c r="G45" s="34">
        <v>2394</v>
      </c>
    </row>
    <row r="46" ht="15" customHeight="1" spans="1:7">
      <c r="A46" s="165"/>
      <c r="B46" s="166"/>
      <c r="C46" s="166"/>
      <c r="D46" s="166"/>
      <c r="E46" s="167"/>
      <c r="F46" s="167"/>
      <c r="G46" s="167"/>
    </row>
    <row r="47" ht="15" customHeight="1" spans="1:1">
      <c r="A47" s="103"/>
    </row>
    <row r="48" ht="15" customHeight="1" spans="1:7">
      <c r="A48" s="165"/>
      <c r="B48" s="166"/>
      <c r="C48" s="166"/>
      <c r="D48" s="166"/>
      <c r="E48" s="167"/>
      <c r="F48" s="167"/>
      <c r="G48" s="167"/>
    </row>
    <row r="49" ht="15" customHeight="1" spans="1:7">
      <c r="A49" s="165"/>
      <c r="B49" s="166"/>
      <c r="C49" s="166"/>
      <c r="D49" s="166"/>
      <c r="E49" s="167"/>
      <c r="F49" s="167"/>
      <c r="G49" s="167"/>
    </row>
  </sheetData>
  <mergeCells count="5">
    <mergeCell ref="A1:G1"/>
    <mergeCell ref="C2:D2"/>
    <mergeCell ref="A2:A3"/>
    <mergeCell ref="B2:B3"/>
    <mergeCell ref="E2:E3"/>
  </mergeCells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5"/>
  <sheetViews>
    <sheetView showZeros="0" workbookViewId="0">
      <pane xSplit="1" topLeftCell="B1" activePane="topRight" state="frozen"/>
      <selection/>
      <selection pane="topRight" activeCell="AY11" sqref="AY11"/>
    </sheetView>
  </sheetViews>
  <sheetFormatPr defaultColWidth="9" defaultRowHeight="14.25" customHeight="1"/>
  <cols>
    <col min="1" max="1" width="8.25" customWidth="1"/>
    <col min="2" max="2" width="9.125" customWidth="1"/>
    <col min="3" max="3" width="8.625" customWidth="1"/>
    <col min="4" max="4" width="9.25" customWidth="1"/>
    <col min="5" max="14" width="8.625" customWidth="1"/>
    <col min="15" max="24" width="8.75" customWidth="1"/>
    <col min="25" max="26" width="8.75" style="135" customWidth="1"/>
    <col min="39" max="41" width="8.625" customWidth="1"/>
    <col min="42" max="50" width="9.75" customWidth="1"/>
    <col min="53" max="53" width="10.25"/>
    <col min="57" max="57" width="10.25"/>
    <col min="59" max="59" width="10.25"/>
    <col min="62" max="62" width="9" style="135" customWidth="1"/>
  </cols>
  <sheetData>
    <row r="1" ht="18.75" spans="1:62">
      <c r="A1" s="6" t="s">
        <v>69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</row>
    <row r="2" s="132" customFormat="1" ht="11.25" spans="1:62">
      <c r="A2" s="2"/>
      <c r="B2" s="2"/>
      <c r="C2" s="2"/>
      <c r="D2" s="2"/>
      <c r="E2" s="2"/>
      <c r="F2" s="2"/>
      <c r="G2" s="2"/>
      <c r="H2" s="2"/>
      <c r="I2" s="138"/>
      <c r="J2" s="62" t="s">
        <v>70</v>
      </c>
      <c r="K2" s="62"/>
      <c r="L2" s="62"/>
      <c r="M2" s="62"/>
      <c r="N2" s="62"/>
      <c r="O2" s="139" t="s">
        <v>71</v>
      </c>
      <c r="P2" s="139"/>
      <c r="Q2" s="2"/>
      <c r="R2" s="62"/>
      <c r="S2" s="62"/>
      <c r="T2" s="2"/>
      <c r="U2" s="2"/>
      <c r="V2" s="2"/>
      <c r="W2" s="7" t="s">
        <v>70</v>
      </c>
      <c r="X2" s="7"/>
      <c r="Y2" s="7"/>
      <c r="Z2" s="7"/>
      <c r="AA2" s="139" t="s">
        <v>72</v>
      </c>
      <c r="AB2" s="139"/>
      <c r="AC2" s="139"/>
      <c r="AD2" s="2"/>
      <c r="AE2" s="2"/>
      <c r="AF2" s="2"/>
      <c r="AG2" s="2"/>
      <c r="AH2" s="7" t="s">
        <v>70</v>
      </c>
      <c r="AI2" s="7"/>
      <c r="AJ2" s="7"/>
      <c r="AK2" s="7"/>
      <c r="AL2" s="7"/>
      <c r="AM2" s="139" t="s">
        <v>73</v>
      </c>
      <c r="AN2" s="139"/>
      <c r="AO2" s="62"/>
      <c r="AP2" s="2"/>
      <c r="AQ2" s="2"/>
      <c r="AR2" s="2"/>
      <c r="AS2" s="2"/>
      <c r="AT2" s="143"/>
      <c r="AU2" s="7" t="s">
        <v>70</v>
      </c>
      <c r="AV2" s="7"/>
      <c r="AW2" s="7"/>
      <c r="AX2" s="7"/>
      <c r="AY2" s="139" t="s">
        <v>74</v>
      </c>
      <c r="AZ2" s="2"/>
      <c r="BA2" s="2"/>
      <c r="BB2" s="2"/>
      <c r="BC2" s="143"/>
      <c r="BD2" s="143"/>
      <c r="BE2" s="2"/>
      <c r="BF2" s="2"/>
      <c r="BG2" s="62" t="s">
        <v>70</v>
      </c>
      <c r="BH2" s="62"/>
      <c r="BI2" s="62"/>
      <c r="BJ2" s="62"/>
    </row>
    <row r="3" customHeight="1" spans="1:62">
      <c r="A3" s="12" t="s">
        <v>75</v>
      </c>
      <c r="B3" s="126" t="s">
        <v>76</v>
      </c>
      <c r="C3" s="27" t="s">
        <v>77</v>
      </c>
      <c r="D3" s="104"/>
      <c r="E3" s="9"/>
      <c r="F3" s="27" t="s">
        <v>78</v>
      </c>
      <c r="G3" s="104"/>
      <c r="H3" s="104"/>
      <c r="I3" s="26"/>
      <c r="J3" s="26"/>
      <c r="K3" s="26"/>
      <c r="L3" s="26"/>
      <c r="M3" s="26"/>
      <c r="N3" s="26"/>
      <c r="O3" s="104" t="s">
        <v>79</v>
      </c>
      <c r="P3" s="104"/>
      <c r="Q3" s="104"/>
      <c r="R3" s="26"/>
      <c r="S3" s="26"/>
      <c r="T3" s="26"/>
      <c r="U3" s="26"/>
      <c r="V3" s="26"/>
      <c r="W3" s="26"/>
      <c r="X3" s="12"/>
      <c r="Y3" s="126"/>
      <c r="Z3" s="11"/>
      <c r="AA3" s="12"/>
      <c r="AB3" s="126"/>
      <c r="AC3" s="11"/>
      <c r="AD3" s="12"/>
      <c r="AE3" s="126"/>
      <c r="AF3" s="11"/>
      <c r="AG3" s="12"/>
      <c r="AH3" s="126"/>
      <c r="AI3" s="11"/>
      <c r="AJ3" s="12"/>
      <c r="AK3" s="126"/>
      <c r="AL3" s="11"/>
      <c r="AM3" s="12"/>
      <c r="AN3" s="126"/>
      <c r="AO3" s="126"/>
      <c r="AP3" s="104" t="s">
        <v>80</v>
      </c>
      <c r="AQ3" s="104"/>
      <c r="AR3" s="104"/>
      <c r="AS3" s="12"/>
      <c r="AT3" s="126"/>
      <c r="AU3" s="126"/>
      <c r="AV3" s="144" t="s">
        <v>81</v>
      </c>
      <c r="AW3" s="147"/>
      <c r="AX3" s="147"/>
      <c r="AY3" s="126" t="s">
        <v>82</v>
      </c>
      <c r="AZ3" s="27" t="s">
        <v>83</v>
      </c>
      <c r="BA3" s="104"/>
      <c r="BB3" s="12"/>
      <c r="BC3" s="11"/>
      <c r="BD3" s="12"/>
      <c r="BE3" s="11"/>
      <c r="BF3" s="12"/>
      <c r="BG3" s="11"/>
      <c r="BH3" s="12"/>
      <c r="BI3" s="126"/>
      <c r="BJ3" s="11" t="s">
        <v>84</v>
      </c>
    </row>
    <row r="4" spans="1:62">
      <c r="A4" s="12"/>
      <c r="B4" s="10"/>
      <c r="C4" s="88"/>
      <c r="D4" s="107"/>
      <c r="E4" s="99"/>
      <c r="F4" s="88"/>
      <c r="G4" s="107"/>
      <c r="H4" s="107"/>
      <c r="I4" s="27" t="s">
        <v>85</v>
      </c>
      <c r="J4" s="104"/>
      <c r="K4" s="104"/>
      <c r="L4" s="26"/>
      <c r="M4" s="26"/>
      <c r="N4" s="26"/>
      <c r="O4" s="107"/>
      <c r="P4" s="107"/>
      <c r="Q4" s="99"/>
      <c r="R4" s="27" t="s">
        <v>86</v>
      </c>
      <c r="S4" s="104"/>
      <c r="T4" s="104"/>
      <c r="U4" s="26"/>
      <c r="V4" s="26"/>
      <c r="W4" s="26"/>
      <c r="X4" s="26"/>
      <c r="Y4" s="26"/>
      <c r="Z4" s="26"/>
      <c r="AA4" s="26"/>
      <c r="AB4" s="26"/>
      <c r="AC4" s="26"/>
      <c r="AD4" s="27" t="s">
        <v>87</v>
      </c>
      <c r="AE4" s="104"/>
      <c r="AF4" s="104"/>
      <c r="AG4" s="26"/>
      <c r="AH4" s="26"/>
      <c r="AI4" s="26"/>
      <c r="AJ4" s="26"/>
      <c r="AK4" s="26"/>
      <c r="AL4" s="26"/>
      <c r="AM4" s="104" t="s">
        <v>88</v>
      </c>
      <c r="AN4" s="104"/>
      <c r="AO4" s="9"/>
      <c r="AP4" s="107"/>
      <c r="AQ4" s="107"/>
      <c r="AR4" s="99"/>
      <c r="AS4" s="27" t="s">
        <v>89</v>
      </c>
      <c r="AT4" s="104"/>
      <c r="AU4" s="9"/>
      <c r="AV4" s="145"/>
      <c r="AW4" s="148"/>
      <c r="AX4" s="148"/>
      <c r="AY4" s="10"/>
      <c r="AZ4" s="88"/>
      <c r="BA4" s="99"/>
      <c r="BB4" s="27" t="s">
        <v>90</v>
      </c>
      <c r="BC4" s="9"/>
      <c r="BD4" s="27" t="s">
        <v>91</v>
      </c>
      <c r="BE4" s="104"/>
      <c r="BF4" s="26"/>
      <c r="BG4" s="26"/>
      <c r="BH4" s="26"/>
      <c r="BI4" s="12"/>
      <c r="BJ4" s="27"/>
    </row>
    <row r="5" spans="1:62">
      <c r="A5" s="12"/>
      <c r="B5" s="10"/>
      <c r="C5" s="63"/>
      <c r="D5" s="110"/>
      <c r="E5" s="13"/>
      <c r="F5" s="63"/>
      <c r="G5" s="110"/>
      <c r="H5" s="110"/>
      <c r="I5" s="63"/>
      <c r="J5" s="110"/>
      <c r="K5" s="110"/>
      <c r="L5" s="126" t="s">
        <v>92</v>
      </c>
      <c r="M5" s="126"/>
      <c r="N5" s="11"/>
      <c r="O5" s="110"/>
      <c r="P5" s="110"/>
      <c r="Q5" s="13"/>
      <c r="R5" s="63"/>
      <c r="S5" s="110"/>
      <c r="T5" s="13"/>
      <c r="U5" s="12" t="s">
        <v>93</v>
      </c>
      <c r="V5" s="126"/>
      <c r="W5" s="126"/>
      <c r="X5" s="126" t="s">
        <v>94</v>
      </c>
      <c r="Y5" s="126"/>
      <c r="Z5" s="11"/>
      <c r="AA5" s="12" t="s">
        <v>95</v>
      </c>
      <c r="AB5" s="126"/>
      <c r="AC5" s="126"/>
      <c r="AD5" s="63"/>
      <c r="AE5" s="110"/>
      <c r="AF5" s="13"/>
      <c r="AG5" s="126" t="s">
        <v>96</v>
      </c>
      <c r="AH5" s="126"/>
      <c r="AI5" s="126"/>
      <c r="AJ5" s="126" t="s">
        <v>97</v>
      </c>
      <c r="AK5" s="126"/>
      <c r="AL5" s="11"/>
      <c r="AM5" s="110"/>
      <c r="AN5" s="110"/>
      <c r="AO5" s="13"/>
      <c r="AP5" s="110"/>
      <c r="AQ5" s="110"/>
      <c r="AR5" s="13"/>
      <c r="AS5" s="63"/>
      <c r="AT5" s="110"/>
      <c r="AU5" s="13"/>
      <c r="AV5" s="146"/>
      <c r="AW5" s="149"/>
      <c r="AX5" s="149"/>
      <c r="AY5" s="10"/>
      <c r="AZ5" s="63"/>
      <c r="BA5" s="13"/>
      <c r="BB5" s="63"/>
      <c r="BC5" s="13"/>
      <c r="BD5" s="63"/>
      <c r="BE5" s="13"/>
      <c r="BF5" s="126" t="s">
        <v>98</v>
      </c>
      <c r="BG5" s="126"/>
      <c r="BH5" s="126" t="s">
        <v>99</v>
      </c>
      <c r="BI5" s="126"/>
      <c r="BJ5" s="27"/>
    </row>
    <row r="6" ht="22.5" customHeight="1" spans="1:62">
      <c r="A6" s="9"/>
      <c r="B6" s="10"/>
      <c r="C6" s="10" t="s">
        <v>100</v>
      </c>
      <c r="D6" s="10" t="s">
        <v>101</v>
      </c>
      <c r="E6" s="10" t="s">
        <v>102</v>
      </c>
      <c r="F6" s="10" t="s">
        <v>100</v>
      </c>
      <c r="G6" s="10" t="s">
        <v>101</v>
      </c>
      <c r="H6" s="10" t="s">
        <v>102</v>
      </c>
      <c r="I6" s="10" t="s">
        <v>100</v>
      </c>
      <c r="J6" s="10" t="s">
        <v>101</v>
      </c>
      <c r="K6" s="10" t="s">
        <v>102</v>
      </c>
      <c r="L6" s="10" t="s">
        <v>100</v>
      </c>
      <c r="M6" s="10" t="s">
        <v>101</v>
      </c>
      <c r="N6" s="27" t="s">
        <v>102</v>
      </c>
      <c r="O6" s="9" t="s">
        <v>100</v>
      </c>
      <c r="P6" s="10" t="s">
        <v>101</v>
      </c>
      <c r="Q6" s="10" t="s">
        <v>102</v>
      </c>
      <c r="R6" s="10" t="s">
        <v>100</v>
      </c>
      <c r="S6" s="10" t="s">
        <v>101</v>
      </c>
      <c r="T6" s="10" t="s">
        <v>102</v>
      </c>
      <c r="U6" s="9" t="s">
        <v>100</v>
      </c>
      <c r="V6" s="10" t="s">
        <v>101</v>
      </c>
      <c r="W6" s="10" t="s">
        <v>102</v>
      </c>
      <c r="X6" s="10" t="s">
        <v>100</v>
      </c>
      <c r="Y6" s="10" t="s">
        <v>101</v>
      </c>
      <c r="Z6" s="27" t="s">
        <v>102</v>
      </c>
      <c r="AA6" s="9" t="s">
        <v>100</v>
      </c>
      <c r="AB6" s="10" t="s">
        <v>101</v>
      </c>
      <c r="AC6" s="10" t="s">
        <v>102</v>
      </c>
      <c r="AD6" s="10" t="s">
        <v>100</v>
      </c>
      <c r="AE6" s="10" t="s">
        <v>101</v>
      </c>
      <c r="AF6" s="10" t="s">
        <v>102</v>
      </c>
      <c r="AG6" s="10" t="s">
        <v>100</v>
      </c>
      <c r="AH6" s="10" t="s">
        <v>101</v>
      </c>
      <c r="AI6" s="10" t="s">
        <v>102</v>
      </c>
      <c r="AJ6" s="10" t="s">
        <v>100</v>
      </c>
      <c r="AK6" s="10" t="s">
        <v>101</v>
      </c>
      <c r="AL6" s="27" t="s">
        <v>102</v>
      </c>
      <c r="AM6" s="9" t="s">
        <v>100</v>
      </c>
      <c r="AN6" s="10" t="s">
        <v>101</v>
      </c>
      <c r="AO6" s="10" t="s">
        <v>102</v>
      </c>
      <c r="AP6" s="9" t="s">
        <v>100</v>
      </c>
      <c r="AQ6" s="10" t="s">
        <v>101</v>
      </c>
      <c r="AR6" s="10" t="s">
        <v>102</v>
      </c>
      <c r="AS6" s="10" t="s">
        <v>100</v>
      </c>
      <c r="AT6" s="10" t="s">
        <v>101</v>
      </c>
      <c r="AU6" s="10" t="s">
        <v>102</v>
      </c>
      <c r="AV6" s="100" t="s">
        <v>100</v>
      </c>
      <c r="AW6" s="150" t="s">
        <v>101</v>
      </c>
      <c r="AX6" s="88" t="s">
        <v>102</v>
      </c>
      <c r="AY6" s="10"/>
      <c r="AZ6" s="9" t="s">
        <v>100</v>
      </c>
      <c r="BA6" s="10" t="s">
        <v>101</v>
      </c>
      <c r="BB6" s="10" t="s">
        <v>100</v>
      </c>
      <c r="BC6" s="10" t="s">
        <v>101</v>
      </c>
      <c r="BD6" s="10" t="s">
        <v>100</v>
      </c>
      <c r="BE6" s="10" t="s">
        <v>101</v>
      </c>
      <c r="BF6" s="10" t="s">
        <v>100</v>
      </c>
      <c r="BG6" s="10" t="s">
        <v>101</v>
      </c>
      <c r="BH6" s="10" t="s">
        <v>100</v>
      </c>
      <c r="BI6" s="10" t="s">
        <v>101</v>
      </c>
      <c r="BJ6" s="27"/>
    </row>
    <row r="7" ht="19.5" customHeight="1" spans="1:62">
      <c r="A7" s="15" t="s">
        <v>103</v>
      </c>
      <c r="B7" s="42">
        <f>C7+AP7+AV7+AY7+AZ7+BJ7</f>
        <v>441347</v>
      </c>
      <c r="C7" s="42">
        <v>296638</v>
      </c>
      <c r="D7" s="42">
        <v>1727623</v>
      </c>
      <c r="E7" s="42">
        <v>5824</v>
      </c>
      <c r="F7" s="42">
        <v>122830</v>
      </c>
      <c r="G7" s="42">
        <v>705641</v>
      </c>
      <c r="H7" s="42">
        <v>5745</v>
      </c>
      <c r="I7" s="42">
        <v>122830</v>
      </c>
      <c r="J7" s="42">
        <v>705641</v>
      </c>
      <c r="K7" s="42">
        <v>5745</v>
      </c>
      <c r="L7" s="42">
        <v>122830</v>
      </c>
      <c r="M7" s="42">
        <v>705641</v>
      </c>
      <c r="N7" s="42">
        <v>5745</v>
      </c>
      <c r="O7" s="42">
        <v>173808</v>
      </c>
      <c r="P7" s="42">
        <v>1021982</v>
      </c>
      <c r="Q7" s="42">
        <v>5880</v>
      </c>
      <c r="R7" s="42">
        <v>153567</v>
      </c>
      <c r="S7" s="42">
        <v>909596</v>
      </c>
      <c r="T7" s="42">
        <v>5923</v>
      </c>
      <c r="U7" s="42">
        <v>152133</v>
      </c>
      <c r="V7" s="42">
        <v>903738</v>
      </c>
      <c r="W7" s="42">
        <v>5940</v>
      </c>
      <c r="X7" s="42">
        <v>1172</v>
      </c>
      <c r="Y7" s="42">
        <v>4420</v>
      </c>
      <c r="Z7" s="42">
        <v>3771</v>
      </c>
      <c r="AA7" s="42">
        <v>27</v>
      </c>
      <c r="AB7" s="42">
        <v>83</v>
      </c>
      <c r="AC7" s="42">
        <v>3074</v>
      </c>
      <c r="AD7" s="42">
        <v>10738</v>
      </c>
      <c r="AE7" s="42">
        <v>32043</v>
      </c>
      <c r="AF7" s="42">
        <v>2984</v>
      </c>
      <c r="AG7" s="42">
        <v>10518</v>
      </c>
      <c r="AH7" s="42">
        <v>31460</v>
      </c>
      <c r="AI7" s="42">
        <v>2991</v>
      </c>
      <c r="AJ7" s="42">
        <v>70</v>
      </c>
      <c r="AK7" s="42">
        <v>172</v>
      </c>
      <c r="AL7" s="42">
        <v>2447</v>
      </c>
      <c r="AM7" s="42">
        <v>9504</v>
      </c>
      <c r="AN7" s="42">
        <v>80343</v>
      </c>
      <c r="AO7" s="42">
        <v>8454</v>
      </c>
      <c r="AP7" s="42">
        <v>97166</v>
      </c>
      <c r="AQ7" s="42">
        <v>396989</v>
      </c>
      <c r="AR7" s="42">
        <v>4086</v>
      </c>
      <c r="AS7" s="42">
        <v>97163</v>
      </c>
      <c r="AT7" s="42">
        <v>396980</v>
      </c>
      <c r="AU7" s="42">
        <v>4086</v>
      </c>
      <c r="AV7" s="42">
        <v>29</v>
      </c>
      <c r="AW7" s="42">
        <v>44</v>
      </c>
      <c r="AX7" s="42">
        <v>1517</v>
      </c>
      <c r="AY7" s="42">
        <v>163</v>
      </c>
      <c r="AZ7" s="42">
        <v>46405</v>
      </c>
      <c r="BA7" s="42">
        <v>2587389</v>
      </c>
      <c r="BB7" s="42">
        <v>40064</v>
      </c>
      <c r="BC7" s="42">
        <v>2295815</v>
      </c>
      <c r="BD7" s="42">
        <v>6341</v>
      </c>
      <c r="BE7" s="42">
        <v>291574</v>
      </c>
      <c r="BF7" s="42">
        <v>3100</v>
      </c>
      <c r="BG7" s="42">
        <v>169790</v>
      </c>
      <c r="BH7" s="42">
        <v>729</v>
      </c>
      <c r="BI7" s="42">
        <v>29775</v>
      </c>
      <c r="BJ7" s="54">
        <v>946</v>
      </c>
    </row>
    <row r="8" ht="19.5" customHeight="1" spans="1:62">
      <c r="A8" s="17" t="s">
        <v>104</v>
      </c>
      <c r="B8" s="47">
        <f t="shared" ref="B8:B23" si="0">C8+AP8+AV8+AY8+AZ8+BJ8</f>
        <v>44454</v>
      </c>
      <c r="C8" s="47">
        <v>23057</v>
      </c>
      <c r="D8" s="47">
        <v>117006</v>
      </c>
      <c r="E8" s="47">
        <v>5075</v>
      </c>
      <c r="F8" s="47">
        <v>6530</v>
      </c>
      <c r="G8" s="47">
        <v>29999</v>
      </c>
      <c r="H8" s="47">
        <v>4594</v>
      </c>
      <c r="I8" s="47">
        <v>6530</v>
      </c>
      <c r="J8" s="47">
        <v>29999</v>
      </c>
      <c r="K8" s="47">
        <v>4594</v>
      </c>
      <c r="L8" s="47">
        <v>6530</v>
      </c>
      <c r="M8" s="47">
        <v>29999</v>
      </c>
      <c r="N8" s="47">
        <v>4594</v>
      </c>
      <c r="O8" s="47">
        <v>16527</v>
      </c>
      <c r="P8" s="47">
        <v>87007</v>
      </c>
      <c r="Q8" s="47">
        <v>5265</v>
      </c>
      <c r="R8" s="47">
        <v>12672</v>
      </c>
      <c r="S8" s="47">
        <v>67816</v>
      </c>
      <c r="T8" s="47">
        <v>5352</v>
      </c>
      <c r="U8" s="47">
        <v>12518</v>
      </c>
      <c r="V8" s="47">
        <v>67206</v>
      </c>
      <c r="W8" s="47">
        <v>5369</v>
      </c>
      <c r="X8" s="47">
        <v>148</v>
      </c>
      <c r="Y8" s="47">
        <v>564</v>
      </c>
      <c r="Z8" s="47">
        <v>3809</v>
      </c>
      <c r="AA8" s="47">
        <v>0</v>
      </c>
      <c r="AB8" s="47">
        <v>0</v>
      </c>
      <c r="AC8" s="47">
        <v>0</v>
      </c>
      <c r="AD8" s="47">
        <v>2157</v>
      </c>
      <c r="AE8" s="47">
        <v>5670</v>
      </c>
      <c r="AF8" s="47">
        <v>2629</v>
      </c>
      <c r="AG8" s="47">
        <v>2058</v>
      </c>
      <c r="AH8" s="47">
        <v>5384</v>
      </c>
      <c r="AI8" s="47">
        <v>2616</v>
      </c>
      <c r="AJ8" s="47">
        <v>8</v>
      </c>
      <c r="AK8" s="47">
        <v>21</v>
      </c>
      <c r="AL8" s="47">
        <v>2731</v>
      </c>
      <c r="AM8" s="47">
        <v>1698</v>
      </c>
      <c r="AN8" s="47">
        <v>13522</v>
      </c>
      <c r="AO8" s="47">
        <v>7962</v>
      </c>
      <c r="AP8" s="47">
        <v>13385</v>
      </c>
      <c r="AQ8" s="47">
        <v>43865</v>
      </c>
      <c r="AR8" s="47">
        <v>3277</v>
      </c>
      <c r="AS8" s="47">
        <v>13385</v>
      </c>
      <c r="AT8" s="47">
        <v>43865</v>
      </c>
      <c r="AU8" s="47">
        <v>3277</v>
      </c>
      <c r="AV8" s="47"/>
      <c r="AW8" s="47"/>
      <c r="AX8" s="47"/>
      <c r="AY8" s="47">
        <v>90</v>
      </c>
      <c r="AZ8" s="47">
        <v>7852</v>
      </c>
      <c r="BA8" s="47">
        <v>350468</v>
      </c>
      <c r="BB8" s="47">
        <v>5408</v>
      </c>
      <c r="BC8" s="47">
        <v>242241</v>
      </c>
      <c r="BD8" s="47">
        <v>2444</v>
      </c>
      <c r="BE8" s="47">
        <v>108227</v>
      </c>
      <c r="BF8" s="47">
        <v>1661</v>
      </c>
      <c r="BG8" s="47">
        <v>86113</v>
      </c>
      <c r="BH8" s="47">
        <v>154</v>
      </c>
      <c r="BI8" s="47">
        <v>4875</v>
      </c>
      <c r="BJ8" s="57">
        <v>70</v>
      </c>
    </row>
    <row r="9" s="133" customFormat="1" ht="19.5" customHeight="1" spans="1:62">
      <c r="A9" s="44" t="s">
        <v>105</v>
      </c>
      <c r="B9" s="46">
        <f t="shared" si="0"/>
        <v>504</v>
      </c>
      <c r="C9" s="46">
        <v>55</v>
      </c>
      <c r="D9" s="46">
        <v>285</v>
      </c>
      <c r="E9" s="46">
        <v>5163</v>
      </c>
      <c r="F9" s="46">
        <v>29</v>
      </c>
      <c r="G9" s="46">
        <v>134</v>
      </c>
      <c r="H9" s="46">
        <v>4590</v>
      </c>
      <c r="I9" s="46">
        <v>29</v>
      </c>
      <c r="J9" s="46">
        <v>134</v>
      </c>
      <c r="K9" s="46">
        <v>4590</v>
      </c>
      <c r="L9" s="46">
        <v>29</v>
      </c>
      <c r="M9" s="46">
        <v>134</v>
      </c>
      <c r="N9" s="46">
        <v>4590</v>
      </c>
      <c r="O9" s="46">
        <v>26</v>
      </c>
      <c r="P9" s="46">
        <v>151</v>
      </c>
      <c r="Q9" s="46">
        <v>5807</v>
      </c>
      <c r="R9" s="46">
        <v>19</v>
      </c>
      <c r="S9" s="46">
        <v>101</v>
      </c>
      <c r="T9" s="46">
        <v>5357</v>
      </c>
      <c r="U9" s="46">
        <v>19</v>
      </c>
      <c r="V9" s="46">
        <v>101</v>
      </c>
      <c r="W9" s="46">
        <v>5357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7</v>
      </c>
      <c r="AN9" s="46">
        <v>50</v>
      </c>
      <c r="AO9" s="46">
        <v>7010</v>
      </c>
      <c r="AP9" s="46">
        <v>45</v>
      </c>
      <c r="AQ9" s="46">
        <v>145</v>
      </c>
      <c r="AR9" s="46">
        <v>3222</v>
      </c>
      <c r="AS9" s="46">
        <v>45</v>
      </c>
      <c r="AT9" s="46">
        <v>145</v>
      </c>
      <c r="AU9" s="46">
        <v>3222</v>
      </c>
      <c r="AV9" s="46"/>
      <c r="AW9" s="46"/>
      <c r="AX9" s="46"/>
      <c r="AY9" s="46"/>
      <c r="AZ9" s="46">
        <v>404</v>
      </c>
      <c r="BA9" s="46">
        <v>13861</v>
      </c>
      <c r="BB9" s="46">
        <v>400</v>
      </c>
      <c r="BC9" s="46">
        <v>13704</v>
      </c>
      <c r="BD9" s="46">
        <v>4</v>
      </c>
      <c r="BE9" s="46">
        <v>157</v>
      </c>
      <c r="BF9" s="46"/>
      <c r="BG9" s="46"/>
      <c r="BH9" s="46"/>
      <c r="BI9" s="46"/>
      <c r="BJ9" s="56"/>
    </row>
    <row r="10" ht="19.5" customHeight="1" spans="1:62">
      <c r="A10" s="17" t="s">
        <v>106</v>
      </c>
      <c r="B10" s="47">
        <f t="shared" si="0"/>
        <v>5045</v>
      </c>
      <c r="C10" s="47">
        <v>1932</v>
      </c>
      <c r="D10" s="47">
        <v>9904</v>
      </c>
      <c r="E10" s="47">
        <v>5127</v>
      </c>
      <c r="F10" s="47">
        <v>538</v>
      </c>
      <c r="G10" s="47">
        <v>2061</v>
      </c>
      <c r="H10" s="47">
        <v>3828</v>
      </c>
      <c r="I10" s="47">
        <v>538</v>
      </c>
      <c r="J10" s="47">
        <v>2061</v>
      </c>
      <c r="K10" s="47">
        <v>3828</v>
      </c>
      <c r="L10" s="47">
        <v>538</v>
      </c>
      <c r="M10" s="47">
        <v>2061</v>
      </c>
      <c r="N10" s="47">
        <v>3828</v>
      </c>
      <c r="O10" s="47">
        <v>1393</v>
      </c>
      <c r="P10" s="47">
        <v>7842</v>
      </c>
      <c r="Q10" s="47">
        <v>5629</v>
      </c>
      <c r="R10" s="47">
        <v>1146</v>
      </c>
      <c r="S10" s="47">
        <v>6149</v>
      </c>
      <c r="T10" s="47">
        <v>5366</v>
      </c>
      <c r="U10" s="47">
        <v>1040</v>
      </c>
      <c r="V10" s="47">
        <v>5768</v>
      </c>
      <c r="W10" s="47">
        <v>5546</v>
      </c>
      <c r="X10" s="47">
        <v>106</v>
      </c>
      <c r="Y10" s="47">
        <v>381</v>
      </c>
      <c r="Z10" s="47">
        <v>3595</v>
      </c>
      <c r="AA10" s="47">
        <v>0</v>
      </c>
      <c r="AB10" s="47">
        <v>0</v>
      </c>
      <c r="AC10" s="47">
        <v>0</v>
      </c>
      <c r="AD10" s="47">
        <v>33</v>
      </c>
      <c r="AE10" s="47">
        <v>75</v>
      </c>
      <c r="AF10" s="47">
        <v>2240</v>
      </c>
      <c r="AG10" s="47">
        <v>31</v>
      </c>
      <c r="AH10" s="47">
        <v>69</v>
      </c>
      <c r="AI10" s="47">
        <v>2230</v>
      </c>
      <c r="AJ10" s="47">
        <v>2</v>
      </c>
      <c r="AK10" s="47">
        <v>4</v>
      </c>
      <c r="AL10" s="47">
        <v>2340</v>
      </c>
      <c r="AM10" s="47">
        <v>214</v>
      </c>
      <c r="AN10" s="47">
        <v>1619</v>
      </c>
      <c r="AO10" s="47">
        <v>7569</v>
      </c>
      <c r="AP10" s="47">
        <v>1653</v>
      </c>
      <c r="AQ10" s="47">
        <v>5291</v>
      </c>
      <c r="AR10" s="47">
        <v>3201</v>
      </c>
      <c r="AS10" s="47">
        <v>1653</v>
      </c>
      <c r="AT10" s="47">
        <v>5291</v>
      </c>
      <c r="AU10" s="47">
        <v>3201</v>
      </c>
      <c r="AV10" s="47"/>
      <c r="AW10" s="47"/>
      <c r="AX10" s="47"/>
      <c r="AY10" s="47"/>
      <c r="AZ10" s="47">
        <v>1460</v>
      </c>
      <c r="BA10" s="47">
        <v>56447</v>
      </c>
      <c r="BB10" s="47">
        <v>891</v>
      </c>
      <c r="BC10" s="47">
        <v>36398</v>
      </c>
      <c r="BD10" s="47">
        <v>569</v>
      </c>
      <c r="BE10" s="47">
        <v>20049</v>
      </c>
      <c r="BF10" s="47">
        <v>147</v>
      </c>
      <c r="BG10" s="47">
        <v>9925</v>
      </c>
      <c r="BH10" s="47">
        <v>1</v>
      </c>
      <c r="BI10" s="47">
        <v>23</v>
      </c>
      <c r="BJ10" s="57"/>
    </row>
    <row r="11" ht="19.5" customHeight="1" spans="1:62">
      <c r="A11" s="17" t="s">
        <v>107</v>
      </c>
      <c r="B11" s="47">
        <f t="shared" si="0"/>
        <v>32058</v>
      </c>
      <c r="C11" s="47">
        <v>18440</v>
      </c>
      <c r="D11" s="47">
        <v>93829</v>
      </c>
      <c r="E11" s="47">
        <v>5088</v>
      </c>
      <c r="F11" s="47">
        <v>5269</v>
      </c>
      <c r="G11" s="47">
        <v>24684</v>
      </c>
      <c r="H11" s="47">
        <v>4685</v>
      </c>
      <c r="I11" s="47">
        <v>5269</v>
      </c>
      <c r="J11" s="47">
        <v>24684</v>
      </c>
      <c r="K11" s="47">
        <v>4685</v>
      </c>
      <c r="L11" s="47">
        <v>5269</v>
      </c>
      <c r="M11" s="47">
        <v>24684</v>
      </c>
      <c r="N11" s="47">
        <v>4685</v>
      </c>
      <c r="O11" s="47">
        <v>13171</v>
      </c>
      <c r="P11" s="47">
        <v>69145</v>
      </c>
      <c r="Q11" s="47">
        <v>5250</v>
      </c>
      <c r="R11" s="47">
        <v>10049</v>
      </c>
      <c r="S11" s="47">
        <v>54422</v>
      </c>
      <c r="T11" s="47">
        <v>5419</v>
      </c>
      <c r="U11" s="47">
        <v>10003</v>
      </c>
      <c r="V11" s="47">
        <v>54198</v>
      </c>
      <c r="W11" s="47">
        <v>5418</v>
      </c>
      <c r="X11" s="47">
        <v>41</v>
      </c>
      <c r="Y11" s="47">
        <v>178</v>
      </c>
      <c r="Z11" s="47">
        <v>4353</v>
      </c>
      <c r="AA11" s="47">
        <v>0</v>
      </c>
      <c r="AB11" s="47">
        <v>0</v>
      </c>
      <c r="AC11" s="47">
        <v>0</v>
      </c>
      <c r="AD11" s="47">
        <v>1967</v>
      </c>
      <c r="AE11" s="47">
        <v>5223</v>
      </c>
      <c r="AF11" s="47">
        <v>2655</v>
      </c>
      <c r="AG11" s="47">
        <v>1927</v>
      </c>
      <c r="AH11" s="47">
        <v>5097</v>
      </c>
      <c r="AI11" s="47">
        <v>2645</v>
      </c>
      <c r="AJ11" s="47">
        <v>4</v>
      </c>
      <c r="AK11" s="47">
        <v>13</v>
      </c>
      <c r="AL11" s="47">
        <v>3043</v>
      </c>
      <c r="AM11" s="47">
        <v>1154</v>
      </c>
      <c r="AN11" s="47">
        <v>9500</v>
      </c>
      <c r="AO11" s="47">
        <v>8232</v>
      </c>
      <c r="AP11" s="47">
        <v>9448</v>
      </c>
      <c r="AQ11" s="47">
        <v>32795</v>
      </c>
      <c r="AR11" s="47">
        <v>3471</v>
      </c>
      <c r="AS11" s="47">
        <v>9448</v>
      </c>
      <c r="AT11" s="47">
        <v>32795</v>
      </c>
      <c r="AU11" s="47">
        <v>3471</v>
      </c>
      <c r="AV11" s="47"/>
      <c r="AW11" s="47"/>
      <c r="AX11" s="47"/>
      <c r="AY11" s="47">
        <v>73</v>
      </c>
      <c r="AZ11" s="47">
        <v>4055</v>
      </c>
      <c r="BA11" s="47">
        <v>202632</v>
      </c>
      <c r="BB11" s="47">
        <v>2679</v>
      </c>
      <c r="BC11" s="47">
        <v>134983</v>
      </c>
      <c r="BD11" s="47">
        <v>1376</v>
      </c>
      <c r="BE11" s="47">
        <v>67649</v>
      </c>
      <c r="BF11" s="47">
        <v>1148</v>
      </c>
      <c r="BG11" s="47">
        <v>59655</v>
      </c>
      <c r="BH11" s="47">
        <v>130</v>
      </c>
      <c r="BI11" s="47">
        <v>4120</v>
      </c>
      <c r="BJ11" s="57">
        <v>42</v>
      </c>
    </row>
    <row r="12" ht="19.5" customHeight="1" spans="1:62">
      <c r="A12" s="17" t="s">
        <v>108</v>
      </c>
      <c r="B12" s="47">
        <f t="shared" si="0"/>
        <v>3634</v>
      </c>
      <c r="C12" s="47">
        <v>1685</v>
      </c>
      <c r="D12" s="47">
        <v>8704</v>
      </c>
      <c r="E12" s="47">
        <v>5164</v>
      </c>
      <c r="F12" s="47">
        <v>513</v>
      </c>
      <c r="G12" s="47">
        <v>2311</v>
      </c>
      <c r="H12" s="47">
        <v>4506</v>
      </c>
      <c r="I12" s="47">
        <v>513</v>
      </c>
      <c r="J12" s="47">
        <v>2311</v>
      </c>
      <c r="K12" s="47">
        <v>4506</v>
      </c>
      <c r="L12" s="47">
        <v>513</v>
      </c>
      <c r="M12" s="47">
        <v>2311</v>
      </c>
      <c r="N12" s="47">
        <v>4506</v>
      </c>
      <c r="O12" s="47">
        <v>1173</v>
      </c>
      <c r="P12" s="47">
        <v>6393</v>
      </c>
      <c r="Q12" s="47">
        <v>5452</v>
      </c>
      <c r="R12" s="47">
        <v>951</v>
      </c>
      <c r="S12" s="47">
        <v>4801</v>
      </c>
      <c r="T12" s="47">
        <v>5050</v>
      </c>
      <c r="U12" s="47">
        <v>951</v>
      </c>
      <c r="V12" s="47">
        <v>4801</v>
      </c>
      <c r="W12" s="47">
        <v>5050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34</v>
      </c>
      <c r="AE12" s="47">
        <v>92</v>
      </c>
      <c r="AF12" s="47">
        <v>2715</v>
      </c>
      <c r="AG12" s="47">
        <v>34</v>
      </c>
      <c r="AH12" s="47">
        <v>92</v>
      </c>
      <c r="AI12" s="47">
        <v>2715</v>
      </c>
      <c r="AJ12" s="47">
        <v>0</v>
      </c>
      <c r="AK12" s="47">
        <v>0</v>
      </c>
      <c r="AL12" s="47">
        <v>0</v>
      </c>
      <c r="AM12" s="47">
        <v>188</v>
      </c>
      <c r="AN12" s="47">
        <v>1499</v>
      </c>
      <c r="AO12" s="47">
        <v>7978</v>
      </c>
      <c r="AP12" s="47">
        <v>1073</v>
      </c>
      <c r="AQ12" s="47">
        <v>1987</v>
      </c>
      <c r="AR12" s="47">
        <v>1852</v>
      </c>
      <c r="AS12" s="47">
        <v>1073</v>
      </c>
      <c r="AT12" s="47">
        <v>1987</v>
      </c>
      <c r="AU12" s="47">
        <v>1852</v>
      </c>
      <c r="AV12" s="47"/>
      <c r="AW12" s="47"/>
      <c r="AX12" s="47"/>
      <c r="AY12" s="47"/>
      <c r="AZ12" s="47">
        <v>876</v>
      </c>
      <c r="BA12" s="47">
        <v>36153</v>
      </c>
      <c r="BB12" s="47">
        <v>818</v>
      </c>
      <c r="BC12" s="47">
        <v>34272</v>
      </c>
      <c r="BD12" s="47">
        <v>58</v>
      </c>
      <c r="BE12" s="47">
        <v>1881</v>
      </c>
      <c r="BF12" s="47">
        <v>17</v>
      </c>
      <c r="BG12" s="47">
        <v>815</v>
      </c>
      <c r="BH12" s="47">
        <v>13</v>
      </c>
      <c r="BI12" s="47">
        <v>573</v>
      </c>
      <c r="BJ12" s="57"/>
    </row>
    <row r="13" s="133" customFormat="1" ht="19.5" customHeight="1" spans="1:62">
      <c r="A13" s="44" t="s">
        <v>109</v>
      </c>
      <c r="B13" s="46">
        <f t="shared" si="0"/>
        <v>1641</v>
      </c>
      <c r="C13" s="46">
        <v>396</v>
      </c>
      <c r="D13" s="46">
        <v>1845</v>
      </c>
      <c r="E13" s="46">
        <v>4657</v>
      </c>
      <c r="F13" s="46">
        <v>77</v>
      </c>
      <c r="G13" s="46">
        <v>350</v>
      </c>
      <c r="H13" s="46">
        <v>4520</v>
      </c>
      <c r="I13" s="46">
        <v>77</v>
      </c>
      <c r="J13" s="46">
        <v>350</v>
      </c>
      <c r="K13" s="46">
        <v>4520</v>
      </c>
      <c r="L13" s="46">
        <v>77</v>
      </c>
      <c r="M13" s="46">
        <v>350</v>
      </c>
      <c r="N13" s="46">
        <v>4520</v>
      </c>
      <c r="O13" s="46">
        <v>319</v>
      </c>
      <c r="P13" s="46">
        <v>1495</v>
      </c>
      <c r="Q13" s="46">
        <v>4690</v>
      </c>
      <c r="R13" s="46">
        <v>261</v>
      </c>
      <c r="S13" s="46">
        <v>1211</v>
      </c>
      <c r="T13" s="46">
        <v>4650</v>
      </c>
      <c r="U13" s="46">
        <v>261</v>
      </c>
      <c r="V13" s="46">
        <v>1211</v>
      </c>
      <c r="W13" s="46">
        <v>4650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22</v>
      </c>
      <c r="AE13" s="46">
        <v>46</v>
      </c>
      <c r="AF13" s="46">
        <v>2100</v>
      </c>
      <c r="AG13" s="46">
        <v>22</v>
      </c>
      <c r="AH13" s="46">
        <v>46</v>
      </c>
      <c r="AI13" s="46">
        <v>2100</v>
      </c>
      <c r="AJ13" s="46">
        <v>0</v>
      </c>
      <c r="AK13" s="46">
        <v>0</v>
      </c>
      <c r="AL13" s="46">
        <v>0</v>
      </c>
      <c r="AM13" s="46">
        <v>37</v>
      </c>
      <c r="AN13" s="46">
        <v>239</v>
      </c>
      <c r="AO13" s="46">
        <v>6505</v>
      </c>
      <c r="AP13" s="46">
        <v>530</v>
      </c>
      <c r="AQ13" s="46">
        <v>1542</v>
      </c>
      <c r="AR13" s="46">
        <v>2909</v>
      </c>
      <c r="AS13" s="46">
        <v>530</v>
      </c>
      <c r="AT13" s="46">
        <v>1542</v>
      </c>
      <c r="AU13" s="46">
        <v>2909</v>
      </c>
      <c r="AV13" s="46"/>
      <c r="AW13" s="46"/>
      <c r="AX13" s="46"/>
      <c r="AY13" s="46"/>
      <c r="AZ13" s="46">
        <v>687</v>
      </c>
      <c r="BA13" s="46">
        <v>29725</v>
      </c>
      <c r="BB13" s="46">
        <v>332</v>
      </c>
      <c r="BC13" s="46">
        <v>13586</v>
      </c>
      <c r="BD13" s="46">
        <v>355</v>
      </c>
      <c r="BE13" s="46">
        <v>16139</v>
      </c>
      <c r="BF13" s="46">
        <v>281</v>
      </c>
      <c r="BG13" s="46">
        <v>13505</v>
      </c>
      <c r="BH13" s="46">
        <v>4</v>
      </c>
      <c r="BI13" s="46">
        <v>111</v>
      </c>
      <c r="BJ13" s="56">
        <v>28</v>
      </c>
    </row>
    <row r="14" ht="19.5" customHeight="1" spans="1:62">
      <c r="A14" s="17" t="s">
        <v>110</v>
      </c>
      <c r="B14" s="47">
        <f t="shared" si="0"/>
        <v>434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225</v>
      </c>
      <c r="AQ14" s="47">
        <v>643</v>
      </c>
      <c r="AR14" s="47">
        <v>2858</v>
      </c>
      <c r="AS14" s="47">
        <v>225</v>
      </c>
      <c r="AT14" s="47">
        <v>643</v>
      </c>
      <c r="AU14" s="47">
        <v>2858</v>
      </c>
      <c r="AV14" s="47"/>
      <c r="AW14" s="47"/>
      <c r="AX14" s="47"/>
      <c r="AY14" s="47"/>
      <c r="AZ14" s="47">
        <v>209</v>
      </c>
      <c r="BA14" s="47">
        <v>7358</v>
      </c>
      <c r="BB14" s="47">
        <v>147</v>
      </c>
      <c r="BC14" s="47">
        <v>5136</v>
      </c>
      <c r="BD14" s="47">
        <v>62</v>
      </c>
      <c r="BE14" s="47">
        <v>2222</v>
      </c>
      <c r="BF14" s="47">
        <v>57</v>
      </c>
      <c r="BG14" s="47">
        <v>2127</v>
      </c>
      <c r="BH14" s="47">
        <v>1</v>
      </c>
      <c r="BI14" s="47">
        <v>22</v>
      </c>
      <c r="BJ14" s="57"/>
    </row>
    <row r="15" ht="19.5" customHeight="1" spans="1:62">
      <c r="A15" s="17" t="s">
        <v>111</v>
      </c>
      <c r="B15" s="47">
        <f t="shared" si="0"/>
        <v>1138</v>
      </c>
      <c r="C15" s="47">
        <v>549</v>
      </c>
      <c r="D15" s="47">
        <v>2439</v>
      </c>
      <c r="E15" s="47">
        <v>4444</v>
      </c>
      <c r="F15" s="47">
        <v>103</v>
      </c>
      <c r="G15" s="47">
        <v>458</v>
      </c>
      <c r="H15" s="47">
        <v>4439</v>
      </c>
      <c r="I15" s="47">
        <v>103</v>
      </c>
      <c r="J15" s="47">
        <v>458</v>
      </c>
      <c r="K15" s="47">
        <v>4439</v>
      </c>
      <c r="L15" s="47">
        <v>103</v>
      </c>
      <c r="M15" s="47">
        <v>458</v>
      </c>
      <c r="N15" s="47">
        <v>4439</v>
      </c>
      <c r="O15" s="47">
        <v>446</v>
      </c>
      <c r="P15" s="47">
        <v>1981</v>
      </c>
      <c r="Q15" s="47">
        <v>4445</v>
      </c>
      <c r="R15" s="47">
        <v>247</v>
      </c>
      <c r="S15" s="47">
        <v>1131</v>
      </c>
      <c r="T15" s="47">
        <v>4587</v>
      </c>
      <c r="U15" s="47">
        <v>245</v>
      </c>
      <c r="V15" s="47">
        <v>1126</v>
      </c>
      <c r="W15" s="47">
        <v>4589</v>
      </c>
      <c r="X15" s="47">
        <v>1</v>
      </c>
      <c r="Y15" s="47">
        <v>5</v>
      </c>
      <c r="Z15" s="47">
        <v>4050</v>
      </c>
      <c r="AA15" s="47">
        <v>0</v>
      </c>
      <c r="AB15" s="47">
        <v>0</v>
      </c>
      <c r="AC15" s="47">
        <v>0</v>
      </c>
      <c r="AD15" s="47">
        <v>100</v>
      </c>
      <c r="AE15" s="47">
        <v>234</v>
      </c>
      <c r="AF15" s="47">
        <v>2336</v>
      </c>
      <c r="AG15" s="47">
        <v>45</v>
      </c>
      <c r="AH15" s="47">
        <v>81</v>
      </c>
      <c r="AI15" s="47">
        <v>1808</v>
      </c>
      <c r="AJ15" s="47">
        <v>2</v>
      </c>
      <c r="AK15" s="47">
        <v>4</v>
      </c>
      <c r="AL15" s="47">
        <v>2281</v>
      </c>
      <c r="AM15" s="47">
        <v>99</v>
      </c>
      <c r="AN15" s="47">
        <v>616</v>
      </c>
      <c r="AO15" s="47">
        <v>6232</v>
      </c>
      <c r="AP15" s="47">
        <v>411</v>
      </c>
      <c r="AQ15" s="47">
        <v>1462</v>
      </c>
      <c r="AR15" s="47">
        <v>3557</v>
      </c>
      <c r="AS15" s="47">
        <v>411</v>
      </c>
      <c r="AT15" s="47">
        <v>1462</v>
      </c>
      <c r="AU15" s="47">
        <v>3557</v>
      </c>
      <c r="AV15" s="47"/>
      <c r="AW15" s="47"/>
      <c r="AX15" s="47"/>
      <c r="AY15" s="47">
        <v>17</v>
      </c>
      <c r="AZ15" s="47">
        <v>161</v>
      </c>
      <c r="BA15" s="47">
        <v>4292</v>
      </c>
      <c r="BB15" s="47">
        <v>141</v>
      </c>
      <c r="BC15" s="47">
        <v>4162</v>
      </c>
      <c r="BD15" s="47">
        <v>20</v>
      </c>
      <c r="BE15" s="47">
        <v>130</v>
      </c>
      <c r="BF15" s="47">
        <v>11</v>
      </c>
      <c r="BG15" s="47">
        <v>86</v>
      </c>
      <c r="BH15" s="47">
        <v>5</v>
      </c>
      <c r="BI15" s="47">
        <v>26</v>
      </c>
      <c r="BJ15" s="57"/>
    </row>
    <row r="16" ht="19.5" customHeight="1" spans="1:62">
      <c r="A16" s="17" t="s">
        <v>112</v>
      </c>
      <c r="B16" s="47">
        <f t="shared" si="0"/>
        <v>21260</v>
      </c>
      <c r="C16" s="47">
        <v>14431</v>
      </c>
      <c r="D16" s="47">
        <v>90283</v>
      </c>
      <c r="E16" s="47">
        <v>6256</v>
      </c>
      <c r="F16" s="47">
        <v>6748</v>
      </c>
      <c r="G16" s="47">
        <v>42046</v>
      </c>
      <c r="H16" s="47">
        <v>6231</v>
      </c>
      <c r="I16" s="47">
        <v>6748</v>
      </c>
      <c r="J16" s="47">
        <v>42046</v>
      </c>
      <c r="K16" s="47">
        <v>6231</v>
      </c>
      <c r="L16" s="47">
        <v>6748</v>
      </c>
      <c r="M16" s="47">
        <v>42046</v>
      </c>
      <c r="N16" s="47">
        <v>6231</v>
      </c>
      <c r="O16" s="47">
        <v>7683</v>
      </c>
      <c r="P16" s="47">
        <v>48237</v>
      </c>
      <c r="Q16" s="47">
        <v>6278</v>
      </c>
      <c r="R16" s="47">
        <v>6900</v>
      </c>
      <c r="S16" s="47">
        <v>42679</v>
      </c>
      <c r="T16" s="47">
        <v>6185</v>
      </c>
      <c r="U16" s="47">
        <v>6857</v>
      </c>
      <c r="V16" s="47">
        <v>42494</v>
      </c>
      <c r="W16" s="47">
        <v>6197</v>
      </c>
      <c r="X16" s="47">
        <v>40</v>
      </c>
      <c r="Y16" s="47">
        <v>176</v>
      </c>
      <c r="Z16" s="47">
        <v>4388</v>
      </c>
      <c r="AA16" s="47">
        <v>3</v>
      </c>
      <c r="AB16" s="47">
        <v>9</v>
      </c>
      <c r="AC16" s="47">
        <v>2970</v>
      </c>
      <c r="AD16" s="47">
        <v>124</v>
      </c>
      <c r="AE16" s="47">
        <v>349</v>
      </c>
      <c r="AF16" s="47">
        <v>2827</v>
      </c>
      <c r="AG16" s="47">
        <v>124</v>
      </c>
      <c r="AH16" s="47">
        <v>349</v>
      </c>
      <c r="AI16" s="47">
        <v>2827</v>
      </c>
      <c r="AJ16" s="47">
        <v>0</v>
      </c>
      <c r="AK16" s="47">
        <v>0</v>
      </c>
      <c r="AL16" s="47">
        <v>0</v>
      </c>
      <c r="AM16" s="47">
        <v>660</v>
      </c>
      <c r="AN16" s="47">
        <v>5208</v>
      </c>
      <c r="AO16" s="47">
        <v>7897</v>
      </c>
      <c r="AP16" s="47">
        <v>1676</v>
      </c>
      <c r="AQ16" s="47">
        <v>6546</v>
      </c>
      <c r="AR16" s="47">
        <v>3905</v>
      </c>
      <c r="AS16" s="47">
        <v>1676</v>
      </c>
      <c r="AT16" s="47">
        <v>6546</v>
      </c>
      <c r="AU16" s="47">
        <v>3905</v>
      </c>
      <c r="AV16" s="47"/>
      <c r="AW16" s="47"/>
      <c r="AX16" s="47"/>
      <c r="AY16" s="47">
        <v>22</v>
      </c>
      <c r="AZ16" s="47">
        <v>4618</v>
      </c>
      <c r="BA16" s="47">
        <v>242366</v>
      </c>
      <c r="BB16" s="47">
        <v>4323</v>
      </c>
      <c r="BC16" s="47">
        <v>230956</v>
      </c>
      <c r="BD16" s="47">
        <v>295</v>
      </c>
      <c r="BE16" s="47">
        <v>11410</v>
      </c>
      <c r="BF16" s="47">
        <v>9</v>
      </c>
      <c r="BG16" s="47">
        <v>298</v>
      </c>
      <c r="BH16" s="47">
        <v>1</v>
      </c>
      <c r="BI16" s="47">
        <v>37</v>
      </c>
      <c r="BJ16" s="57">
        <v>513</v>
      </c>
    </row>
    <row r="17" s="133" customFormat="1" ht="19.5" customHeight="1" spans="1:62">
      <c r="A17" s="44" t="s">
        <v>113</v>
      </c>
      <c r="B17" s="46">
        <f t="shared" si="0"/>
        <v>99999</v>
      </c>
      <c r="C17" s="46">
        <v>68569</v>
      </c>
      <c r="D17" s="46">
        <v>384925</v>
      </c>
      <c r="E17" s="46">
        <v>5614</v>
      </c>
      <c r="F17" s="46">
        <v>29972</v>
      </c>
      <c r="G17" s="46">
        <v>157853</v>
      </c>
      <c r="H17" s="46">
        <v>5267</v>
      </c>
      <c r="I17" s="46">
        <v>29972</v>
      </c>
      <c r="J17" s="46">
        <v>157853</v>
      </c>
      <c r="K17" s="46">
        <v>5267</v>
      </c>
      <c r="L17" s="46">
        <v>29972</v>
      </c>
      <c r="M17" s="46">
        <v>157853</v>
      </c>
      <c r="N17" s="46">
        <v>5267</v>
      </c>
      <c r="O17" s="46">
        <v>38596</v>
      </c>
      <c r="P17" s="46">
        <v>227073</v>
      </c>
      <c r="Q17" s="46">
        <v>5883</v>
      </c>
      <c r="R17" s="46">
        <v>35572</v>
      </c>
      <c r="S17" s="46">
        <v>211324</v>
      </c>
      <c r="T17" s="46">
        <v>5941</v>
      </c>
      <c r="U17" s="46">
        <v>35496</v>
      </c>
      <c r="V17" s="46">
        <v>211024</v>
      </c>
      <c r="W17" s="46">
        <v>5945</v>
      </c>
      <c r="X17" s="46">
        <v>75</v>
      </c>
      <c r="Y17" s="46">
        <v>300</v>
      </c>
      <c r="Z17" s="46">
        <v>3988</v>
      </c>
      <c r="AA17" s="46">
        <v>0</v>
      </c>
      <c r="AB17" s="46">
        <v>0</v>
      </c>
      <c r="AC17" s="46">
        <v>0</v>
      </c>
      <c r="AD17" s="46">
        <v>1772</v>
      </c>
      <c r="AE17" s="46">
        <v>5068</v>
      </c>
      <c r="AF17" s="46">
        <v>2860</v>
      </c>
      <c r="AG17" s="46">
        <v>1772</v>
      </c>
      <c r="AH17" s="46">
        <v>5068</v>
      </c>
      <c r="AI17" s="46">
        <v>2860</v>
      </c>
      <c r="AJ17" s="46">
        <v>0</v>
      </c>
      <c r="AK17" s="46">
        <v>0</v>
      </c>
      <c r="AL17" s="46">
        <v>0</v>
      </c>
      <c r="AM17" s="46">
        <v>1253</v>
      </c>
      <c r="AN17" s="46">
        <v>10681</v>
      </c>
      <c r="AO17" s="46">
        <v>8526</v>
      </c>
      <c r="AP17" s="46">
        <v>21500</v>
      </c>
      <c r="AQ17" s="46">
        <v>85188</v>
      </c>
      <c r="AR17" s="46">
        <v>3962</v>
      </c>
      <c r="AS17" s="46">
        <v>21499</v>
      </c>
      <c r="AT17" s="46">
        <v>85188</v>
      </c>
      <c r="AU17" s="46">
        <v>3962</v>
      </c>
      <c r="AV17" s="46">
        <v>2</v>
      </c>
      <c r="AW17" s="46">
        <v>2</v>
      </c>
      <c r="AX17" s="46">
        <v>1000</v>
      </c>
      <c r="AY17" s="46"/>
      <c r="AZ17" s="46">
        <v>9928</v>
      </c>
      <c r="BA17" s="46">
        <v>576380</v>
      </c>
      <c r="BB17" s="46">
        <v>9023</v>
      </c>
      <c r="BC17" s="46">
        <v>537100</v>
      </c>
      <c r="BD17" s="46">
        <v>905</v>
      </c>
      <c r="BE17" s="46">
        <v>39280</v>
      </c>
      <c r="BF17" s="46">
        <v>138</v>
      </c>
      <c r="BG17" s="46">
        <v>8169</v>
      </c>
      <c r="BH17" s="46">
        <v>117</v>
      </c>
      <c r="BI17" s="46">
        <v>6090</v>
      </c>
      <c r="BJ17" s="56"/>
    </row>
    <row r="18" ht="19.5" customHeight="1" spans="1:62">
      <c r="A18" s="17" t="s">
        <v>114</v>
      </c>
      <c r="B18" s="47">
        <f t="shared" si="0"/>
        <v>99548</v>
      </c>
      <c r="C18" s="47">
        <v>82421</v>
      </c>
      <c r="D18" s="47">
        <v>518285</v>
      </c>
      <c r="E18" s="47">
        <v>6288</v>
      </c>
      <c r="F18" s="47">
        <v>39338</v>
      </c>
      <c r="G18" s="47">
        <v>252611</v>
      </c>
      <c r="H18" s="47">
        <v>6422</v>
      </c>
      <c r="I18" s="47">
        <v>39338</v>
      </c>
      <c r="J18" s="47">
        <v>252611</v>
      </c>
      <c r="K18" s="47">
        <v>6422</v>
      </c>
      <c r="L18" s="47">
        <v>39338</v>
      </c>
      <c r="M18" s="47">
        <v>252611</v>
      </c>
      <c r="N18" s="47">
        <v>6422</v>
      </c>
      <c r="O18" s="47">
        <v>43083</v>
      </c>
      <c r="P18" s="47">
        <v>265674</v>
      </c>
      <c r="Q18" s="47">
        <v>6167</v>
      </c>
      <c r="R18" s="47">
        <v>41674</v>
      </c>
      <c r="S18" s="47">
        <v>257050</v>
      </c>
      <c r="T18" s="47">
        <v>6168</v>
      </c>
      <c r="U18" s="47">
        <v>41376</v>
      </c>
      <c r="V18" s="47">
        <v>255910</v>
      </c>
      <c r="W18" s="47">
        <v>6185</v>
      </c>
      <c r="X18" s="47">
        <v>278</v>
      </c>
      <c r="Y18" s="47">
        <v>1079</v>
      </c>
      <c r="Z18" s="47">
        <v>3879</v>
      </c>
      <c r="AA18" s="47">
        <v>9</v>
      </c>
      <c r="AB18" s="47">
        <v>29</v>
      </c>
      <c r="AC18" s="47">
        <v>3162</v>
      </c>
      <c r="AD18" s="47">
        <v>572</v>
      </c>
      <c r="AE18" s="47">
        <v>1640</v>
      </c>
      <c r="AF18" s="47">
        <v>2865</v>
      </c>
      <c r="AG18" s="47">
        <v>553</v>
      </c>
      <c r="AH18" s="47">
        <v>1596</v>
      </c>
      <c r="AI18" s="47">
        <v>2887</v>
      </c>
      <c r="AJ18" s="47">
        <v>14</v>
      </c>
      <c r="AK18" s="47">
        <v>28</v>
      </c>
      <c r="AL18" s="47">
        <v>2084</v>
      </c>
      <c r="AM18" s="47">
        <v>837</v>
      </c>
      <c r="AN18" s="47">
        <v>6985</v>
      </c>
      <c r="AO18" s="47">
        <v>8348</v>
      </c>
      <c r="AP18" s="47">
        <v>10652</v>
      </c>
      <c r="AQ18" s="47">
        <v>44542</v>
      </c>
      <c r="AR18" s="47">
        <v>4181</v>
      </c>
      <c r="AS18" s="47">
        <v>10650</v>
      </c>
      <c r="AT18" s="47">
        <v>44533</v>
      </c>
      <c r="AU18" s="47">
        <v>4181</v>
      </c>
      <c r="AV18" s="47">
        <v>26</v>
      </c>
      <c r="AW18" s="47">
        <v>41</v>
      </c>
      <c r="AX18" s="47">
        <v>1577</v>
      </c>
      <c r="AY18" s="47">
        <v>41</v>
      </c>
      <c r="AZ18" s="47">
        <v>6049</v>
      </c>
      <c r="BA18" s="47">
        <v>345286</v>
      </c>
      <c r="BB18" s="47">
        <v>5433</v>
      </c>
      <c r="BC18" s="47">
        <v>316919</v>
      </c>
      <c r="BD18" s="47">
        <v>616</v>
      </c>
      <c r="BE18" s="47">
        <v>28367</v>
      </c>
      <c r="BF18" s="47">
        <v>171</v>
      </c>
      <c r="BG18" s="47">
        <v>8721</v>
      </c>
      <c r="BH18" s="47">
        <v>40</v>
      </c>
      <c r="BI18" s="47">
        <v>1555</v>
      </c>
      <c r="BJ18" s="57">
        <v>359</v>
      </c>
    </row>
    <row r="19" ht="19.5" customHeight="1" spans="1:62">
      <c r="A19" s="17" t="s">
        <v>115</v>
      </c>
      <c r="B19" s="47">
        <f t="shared" si="0"/>
        <v>16789</v>
      </c>
      <c r="C19" s="47">
        <v>8517</v>
      </c>
      <c r="D19" s="47">
        <v>47696</v>
      </c>
      <c r="E19" s="47">
        <v>5600</v>
      </c>
      <c r="F19" s="47">
        <v>2030</v>
      </c>
      <c r="G19" s="47">
        <v>9537</v>
      </c>
      <c r="H19" s="47">
        <v>4698</v>
      </c>
      <c r="I19" s="47">
        <v>2030</v>
      </c>
      <c r="J19" s="47">
        <v>9537</v>
      </c>
      <c r="K19" s="47">
        <v>4698</v>
      </c>
      <c r="L19" s="47">
        <v>2030</v>
      </c>
      <c r="M19" s="47">
        <v>9537</v>
      </c>
      <c r="N19" s="47">
        <v>4698</v>
      </c>
      <c r="O19" s="47">
        <v>6486</v>
      </c>
      <c r="P19" s="47">
        <v>38159</v>
      </c>
      <c r="Q19" s="47">
        <v>5883</v>
      </c>
      <c r="R19" s="47">
        <v>4731</v>
      </c>
      <c r="S19" s="47">
        <v>26918</v>
      </c>
      <c r="T19" s="47">
        <v>5689</v>
      </c>
      <c r="U19" s="47">
        <v>4390</v>
      </c>
      <c r="V19" s="47">
        <v>25650</v>
      </c>
      <c r="W19" s="47">
        <v>5843</v>
      </c>
      <c r="X19" s="47">
        <v>311</v>
      </c>
      <c r="Y19" s="47">
        <v>1160</v>
      </c>
      <c r="Z19" s="47">
        <v>3733</v>
      </c>
      <c r="AA19" s="47">
        <v>7</v>
      </c>
      <c r="AB19" s="47">
        <v>22</v>
      </c>
      <c r="AC19" s="47">
        <v>3146</v>
      </c>
      <c r="AD19" s="47">
        <v>775</v>
      </c>
      <c r="AE19" s="47">
        <v>2492</v>
      </c>
      <c r="AF19" s="47">
        <v>3215</v>
      </c>
      <c r="AG19" s="47">
        <v>727</v>
      </c>
      <c r="AH19" s="47">
        <v>2375</v>
      </c>
      <c r="AI19" s="47">
        <v>3266</v>
      </c>
      <c r="AJ19" s="47">
        <v>28</v>
      </c>
      <c r="AK19" s="47">
        <v>66</v>
      </c>
      <c r="AL19" s="47">
        <v>2371</v>
      </c>
      <c r="AM19" s="47">
        <v>980</v>
      </c>
      <c r="AN19" s="47">
        <v>8749</v>
      </c>
      <c r="AO19" s="47">
        <v>8928</v>
      </c>
      <c r="AP19" s="47">
        <v>4660</v>
      </c>
      <c r="AQ19" s="47">
        <v>19939</v>
      </c>
      <c r="AR19" s="47">
        <v>4279</v>
      </c>
      <c r="AS19" s="47">
        <v>4660</v>
      </c>
      <c r="AT19" s="47">
        <v>19939</v>
      </c>
      <c r="AU19" s="47">
        <v>4279</v>
      </c>
      <c r="AV19" s="47"/>
      <c r="AW19" s="47"/>
      <c r="AX19" s="47"/>
      <c r="AY19" s="47"/>
      <c r="AZ19" s="47">
        <v>3612</v>
      </c>
      <c r="BA19" s="47">
        <v>174259</v>
      </c>
      <c r="BB19" s="47">
        <v>3045</v>
      </c>
      <c r="BC19" s="47">
        <v>151091</v>
      </c>
      <c r="BD19" s="47">
        <v>567</v>
      </c>
      <c r="BE19" s="47">
        <v>23168</v>
      </c>
      <c r="BF19" s="47">
        <v>96</v>
      </c>
      <c r="BG19" s="47">
        <v>6927</v>
      </c>
      <c r="BH19" s="47">
        <v>226</v>
      </c>
      <c r="BI19" s="47">
        <v>9409</v>
      </c>
      <c r="BJ19" s="57"/>
    </row>
    <row r="20" ht="19.5" customHeight="1" spans="1:62">
      <c r="A20" s="17" t="s">
        <v>116</v>
      </c>
      <c r="B20" s="47">
        <f t="shared" si="0"/>
        <v>54033</v>
      </c>
      <c r="C20" s="47">
        <v>36931</v>
      </c>
      <c r="D20" s="47">
        <v>210613</v>
      </c>
      <c r="E20" s="47">
        <v>5703</v>
      </c>
      <c r="F20" s="47">
        <v>18347</v>
      </c>
      <c r="G20" s="47">
        <v>103847</v>
      </c>
      <c r="H20" s="47">
        <v>5660</v>
      </c>
      <c r="I20" s="47">
        <v>18347</v>
      </c>
      <c r="J20" s="47">
        <v>103847</v>
      </c>
      <c r="K20" s="47">
        <v>5660</v>
      </c>
      <c r="L20" s="47">
        <v>18347</v>
      </c>
      <c r="M20" s="47">
        <v>103847</v>
      </c>
      <c r="N20" s="47">
        <v>5660</v>
      </c>
      <c r="O20" s="47">
        <v>18584</v>
      </c>
      <c r="P20" s="47">
        <v>106766</v>
      </c>
      <c r="Q20" s="47">
        <v>5745</v>
      </c>
      <c r="R20" s="47">
        <v>18044</v>
      </c>
      <c r="S20" s="47">
        <v>102662</v>
      </c>
      <c r="T20" s="47">
        <v>5690</v>
      </c>
      <c r="U20" s="47">
        <v>17900</v>
      </c>
      <c r="V20" s="47">
        <v>102149</v>
      </c>
      <c r="W20" s="47">
        <v>5707</v>
      </c>
      <c r="X20" s="47">
        <v>144</v>
      </c>
      <c r="Y20" s="47">
        <v>513</v>
      </c>
      <c r="Z20" s="47">
        <v>3553</v>
      </c>
      <c r="AA20" s="47">
        <v>0</v>
      </c>
      <c r="AB20" s="47">
        <v>0</v>
      </c>
      <c r="AC20" s="47">
        <v>0</v>
      </c>
      <c r="AD20" s="47">
        <v>101</v>
      </c>
      <c r="AE20" s="47">
        <v>267</v>
      </c>
      <c r="AF20" s="47">
        <v>2638</v>
      </c>
      <c r="AG20" s="47">
        <v>101</v>
      </c>
      <c r="AH20" s="47">
        <v>267</v>
      </c>
      <c r="AI20" s="47">
        <v>2638</v>
      </c>
      <c r="AJ20" s="47">
        <v>0</v>
      </c>
      <c r="AK20" s="47">
        <v>0</v>
      </c>
      <c r="AL20" s="47">
        <v>0</v>
      </c>
      <c r="AM20" s="47">
        <v>438</v>
      </c>
      <c r="AN20" s="47">
        <v>3837</v>
      </c>
      <c r="AO20" s="47">
        <v>8751</v>
      </c>
      <c r="AP20" s="47">
        <v>14765</v>
      </c>
      <c r="AQ20" s="47">
        <v>55144</v>
      </c>
      <c r="AR20" s="47">
        <v>3735</v>
      </c>
      <c r="AS20" s="47">
        <v>14765</v>
      </c>
      <c r="AT20" s="47">
        <v>55144</v>
      </c>
      <c r="AU20" s="47">
        <v>3735</v>
      </c>
      <c r="AV20" s="47">
        <v>1</v>
      </c>
      <c r="AW20" s="47">
        <v>1</v>
      </c>
      <c r="AX20" s="47">
        <v>1000</v>
      </c>
      <c r="AY20" s="47">
        <v>10</v>
      </c>
      <c r="AZ20" s="47">
        <v>2322</v>
      </c>
      <c r="BA20" s="47">
        <v>169254</v>
      </c>
      <c r="BB20" s="47">
        <v>1597</v>
      </c>
      <c r="BC20" s="47">
        <v>128053</v>
      </c>
      <c r="BD20" s="47">
        <v>725</v>
      </c>
      <c r="BE20" s="47">
        <v>41201</v>
      </c>
      <c r="BF20" s="47">
        <v>464</v>
      </c>
      <c r="BG20" s="47">
        <v>30710</v>
      </c>
      <c r="BH20" s="47">
        <v>187</v>
      </c>
      <c r="BI20" s="47">
        <v>7652</v>
      </c>
      <c r="BJ20" s="57">
        <v>4</v>
      </c>
    </row>
    <row r="21" s="133" customFormat="1" ht="19.5" customHeight="1" spans="1:62">
      <c r="A21" s="44" t="s">
        <v>117</v>
      </c>
      <c r="B21" s="46">
        <f t="shared" si="0"/>
        <v>29735</v>
      </c>
      <c r="C21" s="46">
        <v>13608</v>
      </c>
      <c r="D21" s="46">
        <v>77218</v>
      </c>
      <c r="E21" s="46">
        <v>5675</v>
      </c>
      <c r="F21" s="46">
        <v>889</v>
      </c>
      <c r="G21" s="46">
        <v>4809</v>
      </c>
      <c r="H21" s="46">
        <v>5407</v>
      </c>
      <c r="I21" s="46">
        <v>889</v>
      </c>
      <c r="J21" s="46">
        <v>4809</v>
      </c>
      <c r="K21" s="46">
        <v>5407</v>
      </c>
      <c r="L21" s="46">
        <v>889</v>
      </c>
      <c r="M21" s="46">
        <v>4809</v>
      </c>
      <c r="N21" s="46">
        <v>5407</v>
      </c>
      <c r="O21" s="46">
        <v>12718</v>
      </c>
      <c r="P21" s="46">
        <v>72409</v>
      </c>
      <c r="Q21" s="46">
        <v>5693</v>
      </c>
      <c r="R21" s="46">
        <v>9698</v>
      </c>
      <c r="S21" s="46">
        <v>56105</v>
      </c>
      <c r="T21" s="46">
        <v>5785</v>
      </c>
      <c r="U21" s="46">
        <v>9416</v>
      </c>
      <c r="V21" s="46">
        <v>55066</v>
      </c>
      <c r="W21" s="46">
        <v>5848</v>
      </c>
      <c r="X21" s="46">
        <v>176</v>
      </c>
      <c r="Y21" s="46">
        <v>628</v>
      </c>
      <c r="Z21" s="46">
        <v>3578</v>
      </c>
      <c r="AA21" s="46">
        <v>8</v>
      </c>
      <c r="AB21" s="46">
        <v>23</v>
      </c>
      <c r="AC21" s="46">
        <v>3042</v>
      </c>
      <c r="AD21" s="46">
        <v>1853</v>
      </c>
      <c r="AE21" s="46">
        <v>5954</v>
      </c>
      <c r="AF21" s="46">
        <v>3214</v>
      </c>
      <c r="AG21" s="46">
        <v>1799</v>
      </c>
      <c r="AH21" s="46">
        <v>5818</v>
      </c>
      <c r="AI21" s="46">
        <v>3233</v>
      </c>
      <c r="AJ21" s="46">
        <v>21</v>
      </c>
      <c r="AK21" s="46">
        <v>57</v>
      </c>
      <c r="AL21" s="46">
        <v>2677</v>
      </c>
      <c r="AM21" s="46">
        <v>1168</v>
      </c>
      <c r="AN21" s="46">
        <v>10351</v>
      </c>
      <c r="AO21" s="46">
        <v>8864</v>
      </c>
      <c r="AP21" s="46">
        <v>11499</v>
      </c>
      <c r="AQ21" s="46">
        <v>53224</v>
      </c>
      <c r="AR21" s="46">
        <v>4628</v>
      </c>
      <c r="AS21" s="46">
        <v>11499</v>
      </c>
      <c r="AT21" s="46">
        <v>53224</v>
      </c>
      <c r="AU21" s="46">
        <v>4628</v>
      </c>
      <c r="AV21" s="46"/>
      <c r="AW21" s="46"/>
      <c r="AX21" s="46"/>
      <c r="AY21" s="46"/>
      <c r="AZ21" s="46">
        <v>4628</v>
      </c>
      <c r="BA21" s="46">
        <v>247073</v>
      </c>
      <c r="BB21" s="46">
        <v>4044</v>
      </c>
      <c r="BC21" s="46">
        <v>216891</v>
      </c>
      <c r="BD21" s="46">
        <v>584</v>
      </c>
      <c r="BE21" s="46">
        <v>30182</v>
      </c>
      <c r="BF21" s="46">
        <v>475</v>
      </c>
      <c r="BG21" s="46">
        <v>25197</v>
      </c>
      <c r="BH21" s="46">
        <v>3</v>
      </c>
      <c r="BI21" s="46">
        <v>132</v>
      </c>
      <c r="BJ21" s="56"/>
    </row>
    <row r="22" ht="19.5" customHeight="1" spans="1:62">
      <c r="A22" s="17" t="s">
        <v>118</v>
      </c>
      <c r="B22" s="47">
        <f t="shared" si="0"/>
        <v>75456</v>
      </c>
      <c r="C22" s="47">
        <v>49031</v>
      </c>
      <c r="D22" s="47">
        <v>281285</v>
      </c>
      <c r="E22" s="47">
        <v>5737</v>
      </c>
      <c r="F22" s="47">
        <v>18933</v>
      </c>
      <c r="G22" s="47">
        <v>104782</v>
      </c>
      <c r="H22" s="47">
        <v>5534</v>
      </c>
      <c r="I22" s="47">
        <v>18933</v>
      </c>
      <c r="J22" s="47">
        <v>104782</v>
      </c>
      <c r="K22" s="47">
        <v>5534</v>
      </c>
      <c r="L22" s="47">
        <v>18933</v>
      </c>
      <c r="M22" s="47">
        <v>104782</v>
      </c>
      <c r="N22" s="47">
        <v>5534</v>
      </c>
      <c r="O22" s="47">
        <v>30098</v>
      </c>
      <c r="P22" s="47">
        <v>176504</v>
      </c>
      <c r="Q22" s="47">
        <v>5864</v>
      </c>
      <c r="R22" s="47">
        <v>24249</v>
      </c>
      <c r="S22" s="47">
        <v>144921</v>
      </c>
      <c r="T22" s="47">
        <v>5976</v>
      </c>
      <c r="U22" s="47">
        <v>24153</v>
      </c>
      <c r="V22" s="47">
        <v>144117</v>
      </c>
      <c r="W22" s="47">
        <v>5967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3384</v>
      </c>
      <c r="AE22" s="47">
        <v>10604</v>
      </c>
      <c r="AF22" s="47">
        <v>3133</v>
      </c>
      <c r="AG22" s="47">
        <v>3384</v>
      </c>
      <c r="AH22" s="47">
        <v>10604</v>
      </c>
      <c r="AI22" s="47">
        <v>3133</v>
      </c>
      <c r="AJ22" s="47">
        <v>0</v>
      </c>
      <c r="AK22" s="47">
        <v>0</v>
      </c>
      <c r="AL22" s="47">
        <v>0</v>
      </c>
      <c r="AM22" s="47">
        <v>2465</v>
      </c>
      <c r="AN22" s="47">
        <v>20978</v>
      </c>
      <c r="AO22" s="47">
        <v>8509</v>
      </c>
      <c r="AP22" s="47">
        <v>19029</v>
      </c>
      <c r="AQ22" s="47">
        <v>88541</v>
      </c>
      <c r="AR22" s="47">
        <v>4653</v>
      </c>
      <c r="AS22" s="47">
        <v>19029</v>
      </c>
      <c r="AT22" s="47">
        <v>88541</v>
      </c>
      <c r="AU22" s="47">
        <v>4653</v>
      </c>
      <c r="AV22" s="47"/>
      <c r="AW22" s="47"/>
      <c r="AX22" s="47"/>
      <c r="AY22" s="47"/>
      <c r="AZ22" s="47">
        <v>7396</v>
      </c>
      <c r="BA22" s="47">
        <v>482303</v>
      </c>
      <c r="BB22" s="47">
        <v>7191</v>
      </c>
      <c r="BC22" s="47">
        <v>472564</v>
      </c>
      <c r="BD22" s="47">
        <v>205</v>
      </c>
      <c r="BE22" s="47">
        <v>9739</v>
      </c>
      <c r="BF22" s="47">
        <v>86</v>
      </c>
      <c r="BG22" s="47">
        <v>3655</v>
      </c>
      <c r="BH22" s="47">
        <v>1</v>
      </c>
      <c r="BI22" s="47">
        <v>26</v>
      </c>
      <c r="BJ22" s="57"/>
    </row>
    <row r="23" ht="19.5" customHeight="1" spans="1:62">
      <c r="A23" s="20" t="s">
        <v>119</v>
      </c>
      <c r="B23" s="49">
        <f t="shared" si="0"/>
        <v>74</v>
      </c>
      <c r="C23" s="49">
        <v>74</v>
      </c>
      <c r="D23" s="49">
        <v>312</v>
      </c>
      <c r="E23" s="49">
        <v>4224</v>
      </c>
      <c r="F23" s="49">
        <v>42</v>
      </c>
      <c r="G23" s="49">
        <v>158</v>
      </c>
      <c r="H23" s="49">
        <v>3779</v>
      </c>
      <c r="I23" s="49">
        <v>42</v>
      </c>
      <c r="J23" s="49">
        <v>158</v>
      </c>
      <c r="K23" s="49">
        <v>3779</v>
      </c>
      <c r="L23" s="49">
        <v>42</v>
      </c>
      <c r="M23" s="49">
        <v>158</v>
      </c>
      <c r="N23" s="49">
        <v>3779</v>
      </c>
      <c r="O23" s="49">
        <v>32</v>
      </c>
      <c r="P23" s="49">
        <v>154</v>
      </c>
      <c r="Q23" s="49">
        <v>4807</v>
      </c>
      <c r="R23" s="49">
        <v>27</v>
      </c>
      <c r="S23" s="49">
        <v>121</v>
      </c>
      <c r="T23" s="49">
        <v>4458</v>
      </c>
      <c r="U23" s="49">
        <v>27</v>
      </c>
      <c r="V23" s="49">
        <v>121</v>
      </c>
      <c r="W23" s="49">
        <v>4458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5</v>
      </c>
      <c r="AN23" s="49">
        <v>33</v>
      </c>
      <c r="AO23" s="49">
        <v>6770</v>
      </c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58"/>
    </row>
    <row r="24" customHeight="1" spans="1:1">
      <c r="A24" s="136" t="s">
        <v>120</v>
      </c>
    </row>
    <row r="25" s="134" customFormat="1" spans="21:62">
      <c r="U25" s="140"/>
      <c r="Y25" s="141"/>
      <c r="Z25" s="141"/>
      <c r="AD25" s="142"/>
      <c r="AE25" s="142"/>
      <c r="AF25" s="142"/>
      <c r="AQ25" s="140"/>
      <c r="AR25" s="142"/>
      <c r="BC25" s="140"/>
      <c r="BD25" s="140"/>
      <c r="BG25" s="140"/>
      <c r="BJ25" s="141"/>
    </row>
  </sheetData>
  <mergeCells count="50">
    <mergeCell ref="A1:N1"/>
    <mergeCell ref="J2:N2"/>
    <mergeCell ref="O2:P2"/>
    <mergeCell ref="W2:Z2"/>
    <mergeCell ref="AA2:AC2"/>
    <mergeCell ref="AH2:AL2"/>
    <mergeCell ref="AM2:AN2"/>
    <mergeCell ref="AU2:AX2"/>
    <mergeCell ref="BG2:BJ2"/>
    <mergeCell ref="I3:N3"/>
    <mergeCell ref="R3:W3"/>
    <mergeCell ref="X3:Z3"/>
    <mergeCell ref="AA3:AC3"/>
    <mergeCell ref="AD3:AF3"/>
    <mergeCell ref="AG3:AI3"/>
    <mergeCell ref="AJ3:AL3"/>
    <mergeCell ref="AM3:AO3"/>
    <mergeCell ref="AS3:AU3"/>
    <mergeCell ref="BB3:BC3"/>
    <mergeCell ref="BD3:BE3"/>
    <mergeCell ref="BF3:BG3"/>
    <mergeCell ref="BH3:BI3"/>
    <mergeCell ref="L4:N4"/>
    <mergeCell ref="BF4:BG4"/>
    <mergeCell ref="BH4:BI4"/>
    <mergeCell ref="L5:N5"/>
    <mergeCell ref="U5:W5"/>
    <mergeCell ref="X5:Z5"/>
    <mergeCell ref="AA5:AC5"/>
    <mergeCell ref="AG5:AI5"/>
    <mergeCell ref="AJ5:AL5"/>
    <mergeCell ref="BF5:BG5"/>
    <mergeCell ref="BH5:BI5"/>
    <mergeCell ref="A3:A6"/>
    <mergeCell ref="B3:B6"/>
    <mergeCell ref="AY3:AY6"/>
    <mergeCell ref="BJ3:BJ6"/>
    <mergeCell ref="AZ3:BA5"/>
    <mergeCell ref="BB4:BC5"/>
    <mergeCell ref="BD4:BE5"/>
    <mergeCell ref="C3:E5"/>
    <mergeCell ref="F3:H5"/>
    <mergeCell ref="O3:Q5"/>
    <mergeCell ref="AP3:AR5"/>
    <mergeCell ref="AV3:AX5"/>
    <mergeCell ref="I4:K5"/>
    <mergeCell ref="R4:T5"/>
    <mergeCell ref="AD4:AF5"/>
    <mergeCell ref="AM4:AO5"/>
    <mergeCell ref="AS4:AU5"/>
  </mergeCells>
  <pageMargins left="0.75" right="0.75" top="0.98" bottom="0.98" header="0.51" footer="0.51"/>
  <pageSetup paperSize="9" orientation="landscape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showZeros="0" topLeftCell="A3" workbookViewId="0">
      <selection activeCell="A6" sqref="A6"/>
    </sheetView>
  </sheetViews>
  <sheetFormatPr defaultColWidth="9" defaultRowHeight="14.25" customHeight="1"/>
  <cols>
    <col min="1" max="1" width="14.625" style="94" customWidth="1"/>
    <col min="2" max="2" width="8.625" style="94" customWidth="1"/>
    <col min="3" max="3" width="9.75" style="94" customWidth="1"/>
    <col min="4" max="4" width="10" style="94" customWidth="1"/>
    <col min="5" max="5" width="8.125" style="94" customWidth="1"/>
    <col min="6" max="8" width="8.375" style="94" customWidth="1"/>
    <col min="9" max="9" width="7.5" style="94" customWidth="1"/>
    <col min="10" max="10" width="8.625" style="94" customWidth="1"/>
    <col min="11" max="11" width="7.875" style="94" customWidth="1"/>
    <col min="12" max="12" width="7.625" style="94" customWidth="1"/>
    <col min="13" max="13" width="7.375" style="94" customWidth="1"/>
    <col min="14" max="14" width="7.75" style="94" customWidth="1"/>
    <col min="15" max="16384" width="9" style="94"/>
  </cols>
  <sheetData>
    <row r="1" s="36" customFormat="1" ht="30.75" customHeight="1" spans="1:14">
      <c r="A1" s="6" t="s">
        <v>121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="4" customFormat="1" ht="19.5" customHeight="1" spans="1:14">
      <c r="A2" s="22"/>
      <c r="B2" s="22"/>
      <c r="C2" s="22"/>
      <c r="D2" s="22"/>
      <c r="E2" s="22"/>
      <c r="F2" s="22"/>
      <c r="G2" s="22"/>
      <c r="H2" s="22"/>
      <c r="I2" s="130"/>
      <c r="J2" s="22"/>
      <c r="K2" s="62" t="s">
        <v>122</v>
      </c>
      <c r="L2" s="62"/>
      <c r="M2" s="62"/>
      <c r="N2" s="62"/>
    </row>
    <row r="3" s="59" customFormat="1" ht="16.5" customHeight="1" spans="1:14">
      <c r="A3" s="12" t="s">
        <v>123</v>
      </c>
      <c r="B3" s="126" t="s">
        <v>124</v>
      </c>
      <c r="C3" s="11" t="s">
        <v>125</v>
      </c>
      <c r="D3" s="12"/>
      <c r="E3" s="126"/>
      <c r="F3" s="126"/>
      <c r="G3" s="126"/>
      <c r="H3" s="126"/>
      <c r="I3" s="126" t="s">
        <v>126</v>
      </c>
      <c r="J3" s="11" t="s">
        <v>127</v>
      </c>
      <c r="K3" s="12"/>
      <c r="L3" s="126"/>
      <c r="M3" s="126"/>
      <c r="N3" s="11"/>
    </row>
    <row r="4" s="59" customFormat="1" ht="38.25" customHeight="1" spans="1:14">
      <c r="A4" s="12"/>
      <c r="B4" s="126"/>
      <c r="C4" s="126"/>
      <c r="D4" s="126" t="s">
        <v>128</v>
      </c>
      <c r="E4" s="126" t="s">
        <v>129</v>
      </c>
      <c r="F4" s="126" t="s">
        <v>130</v>
      </c>
      <c r="G4" s="126" t="s">
        <v>131</v>
      </c>
      <c r="H4" s="126" t="s">
        <v>132</v>
      </c>
      <c r="I4" s="126"/>
      <c r="J4" s="126"/>
      <c r="K4" s="126" t="s">
        <v>133</v>
      </c>
      <c r="L4" s="126" t="s">
        <v>134</v>
      </c>
      <c r="M4" s="126" t="s">
        <v>135</v>
      </c>
      <c r="N4" s="11" t="s">
        <v>136</v>
      </c>
    </row>
    <row r="5" s="4" customFormat="1" ht="21.95" customHeight="1" spans="1:14">
      <c r="A5" s="15" t="s">
        <v>137</v>
      </c>
      <c r="B5" s="79">
        <f>C5+I5</f>
        <v>6809393</v>
      </c>
      <c r="C5" s="65">
        <v>6794668</v>
      </c>
      <c r="D5" s="65">
        <v>5736034</v>
      </c>
      <c r="E5" s="65">
        <v>273161</v>
      </c>
      <c r="F5" s="65">
        <v>330964</v>
      </c>
      <c r="G5" s="65">
        <v>113054</v>
      </c>
      <c r="H5" s="65">
        <v>9362</v>
      </c>
      <c r="I5" s="65">
        <v>14725</v>
      </c>
      <c r="J5" s="65">
        <v>170261</v>
      </c>
      <c r="K5" s="65">
        <v>129462</v>
      </c>
      <c r="L5" s="65">
        <v>7642</v>
      </c>
      <c r="M5" s="65">
        <v>10814</v>
      </c>
      <c r="N5" s="66">
        <v>3451</v>
      </c>
    </row>
    <row r="6" s="4" customFormat="1" ht="21.95" customHeight="1" spans="1:14">
      <c r="A6" s="17" t="s">
        <v>138</v>
      </c>
      <c r="B6" s="19">
        <f t="shared" ref="B6:B21" si="0">C6+I6</f>
        <v>935786</v>
      </c>
      <c r="C6" s="19">
        <f>SUM(C7:C13)</f>
        <v>934995</v>
      </c>
      <c r="D6" s="19">
        <f t="shared" ref="D6:N6" si="1">SUM(D7:D13)</f>
        <v>799602</v>
      </c>
      <c r="E6" s="19">
        <f t="shared" si="1"/>
        <v>10560</v>
      </c>
      <c r="F6" s="19">
        <f t="shared" si="1"/>
        <v>11087</v>
      </c>
      <c r="G6" s="19">
        <f t="shared" si="1"/>
        <v>17322</v>
      </c>
      <c r="H6" s="19">
        <f t="shared" si="1"/>
        <v>364</v>
      </c>
      <c r="I6" s="19">
        <f t="shared" si="1"/>
        <v>791</v>
      </c>
      <c r="J6" s="19">
        <f t="shared" si="1"/>
        <v>26911</v>
      </c>
      <c r="K6" s="19">
        <f t="shared" si="1"/>
        <v>18124</v>
      </c>
      <c r="L6" s="19">
        <f t="shared" si="1"/>
        <v>343</v>
      </c>
      <c r="M6" s="19">
        <f t="shared" si="1"/>
        <v>887</v>
      </c>
      <c r="N6" s="32">
        <f t="shared" si="1"/>
        <v>579</v>
      </c>
    </row>
    <row r="7" s="4" customFormat="1" ht="21.95" customHeight="1" spans="1:14">
      <c r="A7" s="17" t="s">
        <v>139</v>
      </c>
      <c r="B7" s="19">
        <f t="shared" si="0"/>
        <v>2322</v>
      </c>
      <c r="C7" s="68">
        <v>2321</v>
      </c>
      <c r="D7" s="68">
        <v>291</v>
      </c>
      <c r="E7" s="68">
        <v>132</v>
      </c>
      <c r="F7" s="68">
        <v>3</v>
      </c>
      <c r="G7" s="68">
        <v>214</v>
      </c>
      <c r="H7" s="68">
        <v>32</v>
      </c>
      <c r="I7" s="68">
        <v>1</v>
      </c>
      <c r="J7" s="68">
        <v>447</v>
      </c>
      <c r="K7" s="68">
        <v>43</v>
      </c>
      <c r="L7" s="68">
        <v>14</v>
      </c>
      <c r="M7" s="68"/>
      <c r="N7" s="69">
        <v>19</v>
      </c>
    </row>
    <row r="8" s="4" customFormat="1" ht="21.95" customHeight="1" spans="1:14">
      <c r="A8" s="17" t="s">
        <v>140</v>
      </c>
      <c r="B8" s="19">
        <f t="shared" si="0"/>
        <v>84824</v>
      </c>
      <c r="C8" s="68">
        <v>84530</v>
      </c>
      <c r="D8" s="68">
        <v>29779</v>
      </c>
      <c r="E8" s="68">
        <v>1070</v>
      </c>
      <c r="F8" s="68">
        <v>2143</v>
      </c>
      <c r="G8" s="68">
        <v>1804</v>
      </c>
      <c r="H8" s="68">
        <v>121</v>
      </c>
      <c r="I8" s="68">
        <v>294</v>
      </c>
      <c r="J8" s="68">
        <v>4597</v>
      </c>
      <c r="K8" s="68">
        <v>828</v>
      </c>
      <c r="L8" s="68">
        <v>74</v>
      </c>
      <c r="M8" s="68">
        <v>36</v>
      </c>
      <c r="N8" s="69">
        <v>72</v>
      </c>
    </row>
    <row r="9" s="4" customFormat="1" ht="21.95" customHeight="1" spans="1:14">
      <c r="A9" s="17" t="s">
        <v>141</v>
      </c>
      <c r="B9" s="19">
        <f t="shared" si="0"/>
        <v>685327</v>
      </c>
      <c r="C9" s="68">
        <v>684902</v>
      </c>
      <c r="D9" s="68">
        <v>643128</v>
      </c>
      <c r="E9" s="68">
        <v>6938</v>
      </c>
      <c r="F9" s="68">
        <v>2140</v>
      </c>
      <c r="G9" s="68">
        <v>4194</v>
      </c>
      <c r="H9" s="68">
        <v>72</v>
      </c>
      <c r="I9" s="68">
        <v>425</v>
      </c>
      <c r="J9" s="68">
        <v>15968</v>
      </c>
      <c r="K9" s="68">
        <v>13979</v>
      </c>
      <c r="L9" s="68">
        <v>162</v>
      </c>
      <c r="M9" s="68">
        <v>61</v>
      </c>
      <c r="N9" s="69">
        <v>145</v>
      </c>
    </row>
    <row r="10" s="4" customFormat="1" ht="21.95" customHeight="1" spans="1:14">
      <c r="A10" s="17" t="s">
        <v>142</v>
      </c>
      <c r="B10" s="19">
        <f t="shared" si="0"/>
        <v>38641</v>
      </c>
      <c r="C10" s="68">
        <v>38629</v>
      </c>
      <c r="D10" s="68">
        <v>20125</v>
      </c>
      <c r="E10" s="68">
        <v>2085</v>
      </c>
      <c r="F10" s="68">
        <v>373</v>
      </c>
      <c r="G10" s="68">
        <v>6090</v>
      </c>
      <c r="H10" s="68">
        <v>81</v>
      </c>
      <c r="I10" s="68">
        <v>12</v>
      </c>
      <c r="J10" s="68">
        <v>2084</v>
      </c>
      <c r="K10" s="68">
        <v>600</v>
      </c>
      <c r="L10" s="68">
        <v>75</v>
      </c>
      <c r="M10" s="68">
        <v>503</v>
      </c>
      <c r="N10" s="69">
        <v>138</v>
      </c>
    </row>
    <row r="11" s="4" customFormat="1" ht="21.95" customHeight="1" spans="1:14">
      <c r="A11" s="17" t="s">
        <v>143</v>
      </c>
      <c r="B11" s="19">
        <f t="shared" si="0"/>
        <v>90643</v>
      </c>
      <c r="C11" s="68">
        <v>90625</v>
      </c>
      <c r="D11" s="68">
        <v>75295</v>
      </c>
      <c r="E11" s="68">
        <v>12</v>
      </c>
      <c r="F11" s="68">
        <v>6420</v>
      </c>
      <c r="G11" s="68">
        <v>4919</v>
      </c>
      <c r="H11" s="68">
        <v>41</v>
      </c>
      <c r="I11" s="68">
        <v>18</v>
      </c>
      <c r="J11" s="68">
        <v>2792</v>
      </c>
      <c r="K11" s="68">
        <v>1897</v>
      </c>
      <c r="L11" s="68">
        <v>6</v>
      </c>
      <c r="M11" s="68">
        <v>287</v>
      </c>
      <c r="N11" s="69">
        <v>197</v>
      </c>
    </row>
    <row r="12" s="4" customFormat="1" ht="21.95" customHeight="1" spans="1:14">
      <c r="A12" s="17" t="s">
        <v>144</v>
      </c>
      <c r="B12" s="19">
        <f t="shared" si="0"/>
        <v>5582</v>
      </c>
      <c r="C12" s="68">
        <v>5579</v>
      </c>
      <c r="D12" s="68">
        <v>4039</v>
      </c>
      <c r="E12" s="68">
        <v>94</v>
      </c>
      <c r="F12" s="68">
        <v>8</v>
      </c>
      <c r="G12" s="68">
        <v>39</v>
      </c>
      <c r="H12" s="68"/>
      <c r="I12" s="68">
        <v>3</v>
      </c>
      <c r="J12" s="68">
        <v>304</v>
      </c>
      <c r="K12" s="68">
        <v>114</v>
      </c>
      <c r="L12" s="68">
        <v>2</v>
      </c>
      <c r="M12" s="68"/>
      <c r="N12" s="69">
        <v>3</v>
      </c>
    </row>
    <row r="13" s="4" customFormat="1" ht="21.95" customHeight="1" spans="1:14">
      <c r="A13" s="17" t="s">
        <v>145</v>
      </c>
      <c r="B13" s="19">
        <f t="shared" si="0"/>
        <v>28447</v>
      </c>
      <c r="C13" s="68">
        <v>28409</v>
      </c>
      <c r="D13" s="68">
        <v>26945</v>
      </c>
      <c r="E13" s="68">
        <v>229</v>
      </c>
      <c r="F13" s="68"/>
      <c r="G13" s="68">
        <v>62</v>
      </c>
      <c r="H13" s="68">
        <v>17</v>
      </c>
      <c r="I13" s="68">
        <v>38</v>
      </c>
      <c r="J13" s="68">
        <v>719</v>
      </c>
      <c r="K13" s="68">
        <v>663</v>
      </c>
      <c r="L13" s="68">
        <v>10</v>
      </c>
      <c r="M13" s="68"/>
      <c r="N13" s="69">
        <v>5</v>
      </c>
    </row>
    <row r="14" s="4" customFormat="1" ht="21.95" customHeight="1" spans="1:14">
      <c r="A14" s="17" t="s">
        <v>112</v>
      </c>
      <c r="B14" s="19">
        <f t="shared" si="0"/>
        <v>465124</v>
      </c>
      <c r="C14" s="68">
        <v>464712</v>
      </c>
      <c r="D14" s="68">
        <v>229823</v>
      </c>
      <c r="E14" s="68">
        <v>82996</v>
      </c>
      <c r="F14" s="68">
        <v>122857</v>
      </c>
      <c r="G14" s="68">
        <v>7398</v>
      </c>
      <c r="H14" s="68">
        <v>4877</v>
      </c>
      <c r="I14" s="68">
        <v>412</v>
      </c>
      <c r="J14" s="68">
        <v>14918</v>
      </c>
      <c r="K14" s="68">
        <v>6588</v>
      </c>
      <c r="L14" s="68">
        <v>2752</v>
      </c>
      <c r="M14" s="68">
        <v>3783</v>
      </c>
      <c r="N14" s="69">
        <v>353</v>
      </c>
    </row>
    <row r="15" s="4" customFormat="1" ht="21.95" customHeight="1" spans="1:14">
      <c r="A15" s="17" t="s">
        <v>113</v>
      </c>
      <c r="B15" s="19">
        <f t="shared" si="0"/>
        <v>476909</v>
      </c>
      <c r="C15" s="68">
        <v>473929</v>
      </c>
      <c r="D15" s="68">
        <v>328689</v>
      </c>
      <c r="E15" s="68">
        <v>104207</v>
      </c>
      <c r="F15" s="68">
        <v>5393</v>
      </c>
      <c r="G15" s="68">
        <v>30243</v>
      </c>
      <c r="H15" s="68">
        <v>56</v>
      </c>
      <c r="I15" s="68">
        <v>2980</v>
      </c>
      <c r="J15" s="68">
        <v>12082</v>
      </c>
      <c r="K15" s="68">
        <v>8036</v>
      </c>
      <c r="L15" s="68">
        <v>2608</v>
      </c>
      <c r="M15" s="68">
        <v>237</v>
      </c>
      <c r="N15" s="69">
        <v>877</v>
      </c>
    </row>
    <row r="16" s="4" customFormat="1" ht="21.95" customHeight="1" spans="1:14">
      <c r="A16" s="17" t="s">
        <v>114</v>
      </c>
      <c r="B16" s="19">
        <f t="shared" si="0"/>
        <v>336853</v>
      </c>
      <c r="C16" s="68">
        <v>335271</v>
      </c>
      <c r="D16" s="68">
        <v>234762</v>
      </c>
      <c r="E16" s="68">
        <v>22144</v>
      </c>
      <c r="F16" s="68">
        <v>31188</v>
      </c>
      <c r="G16" s="68">
        <v>22046</v>
      </c>
      <c r="H16" s="68">
        <v>1604</v>
      </c>
      <c r="I16" s="68">
        <v>1582</v>
      </c>
      <c r="J16" s="68">
        <v>7744</v>
      </c>
      <c r="K16" s="68">
        <v>4764</v>
      </c>
      <c r="L16" s="68">
        <v>546</v>
      </c>
      <c r="M16" s="68">
        <v>803</v>
      </c>
      <c r="N16" s="69">
        <v>567</v>
      </c>
    </row>
    <row r="17" s="4" customFormat="1" ht="21.95" customHeight="1" spans="1:14">
      <c r="A17" s="17" t="s">
        <v>115</v>
      </c>
      <c r="B17" s="19">
        <f t="shared" si="0"/>
        <v>1429708</v>
      </c>
      <c r="C17" s="68">
        <v>1429551</v>
      </c>
      <c r="D17" s="68">
        <v>1203771</v>
      </c>
      <c r="E17" s="68">
        <v>12719</v>
      </c>
      <c r="F17" s="68">
        <v>118778</v>
      </c>
      <c r="G17" s="68">
        <v>5136</v>
      </c>
      <c r="H17" s="68">
        <v>237</v>
      </c>
      <c r="I17" s="68">
        <v>157</v>
      </c>
      <c r="J17" s="68">
        <v>33316</v>
      </c>
      <c r="K17" s="68">
        <v>25335</v>
      </c>
      <c r="L17" s="68">
        <v>396</v>
      </c>
      <c r="M17" s="68">
        <v>3803</v>
      </c>
      <c r="N17" s="69">
        <v>114</v>
      </c>
    </row>
    <row r="18" s="4" customFormat="1" ht="21.95" customHeight="1" spans="1:14">
      <c r="A18" s="17" t="s">
        <v>116</v>
      </c>
      <c r="B18" s="19">
        <f t="shared" si="0"/>
        <v>666255</v>
      </c>
      <c r="C18" s="68">
        <v>664114</v>
      </c>
      <c r="D18" s="68">
        <v>622846</v>
      </c>
      <c r="E18" s="68">
        <v>4175</v>
      </c>
      <c r="F18" s="68">
        <v>12665</v>
      </c>
      <c r="G18" s="68">
        <v>10875</v>
      </c>
      <c r="H18" s="68">
        <v>1855</v>
      </c>
      <c r="I18" s="68">
        <v>2141</v>
      </c>
      <c r="J18" s="68">
        <v>13721</v>
      </c>
      <c r="K18" s="68">
        <v>12290</v>
      </c>
      <c r="L18" s="68">
        <v>98</v>
      </c>
      <c r="M18" s="68">
        <v>292</v>
      </c>
      <c r="N18" s="69">
        <v>275</v>
      </c>
    </row>
    <row r="19" s="4" customFormat="1" ht="21.95" customHeight="1" spans="1:14">
      <c r="A19" s="17" t="s">
        <v>117</v>
      </c>
      <c r="B19" s="19">
        <f t="shared" si="0"/>
        <v>2029078</v>
      </c>
      <c r="C19" s="68">
        <v>2028779</v>
      </c>
      <c r="D19" s="68">
        <v>1921821</v>
      </c>
      <c r="E19" s="68">
        <v>9852</v>
      </c>
      <c r="F19" s="68">
        <v>18712</v>
      </c>
      <c r="G19" s="68">
        <v>3449</v>
      </c>
      <c r="H19" s="68">
        <v>214</v>
      </c>
      <c r="I19" s="68">
        <v>299</v>
      </c>
      <c r="J19" s="68">
        <v>48636</v>
      </c>
      <c r="K19" s="68">
        <v>44197</v>
      </c>
      <c r="L19" s="68">
        <v>233</v>
      </c>
      <c r="M19" s="68">
        <v>522</v>
      </c>
      <c r="N19" s="69">
        <v>129</v>
      </c>
    </row>
    <row r="20" s="4" customFormat="1" ht="21.95" customHeight="1" spans="1:14">
      <c r="A20" s="17" t="s">
        <v>118</v>
      </c>
      <c r="B20" s="19">
        <f t="shared" si="0"/>
        <v>469286</v>
      </c>
      <c r="C20" s="68">
        <v>462923</v>
      </c>
      <c r="D20" s="68">
        <v>394336</v>
      </c>
      <c r="E20" s="68">
        <v>26508</v>
      </c>
      <c r="F20" s="68">
        <v>10281</v>
      </c>
      <c r="G20" s="68">
        <v>16580</v>
      </c>
      <c r="H20" s="68">
        <v>155</v>
      </c>
      <c r="I20" s="68">
        <v>6363</v>
      </c>
      <c r="J20" s="68">
        <v>12911</v>
      </c>
      <c r="K20" s="68">
        <v>10108</v>
      </c>
      <c r="L20" s="68">
        <v>665</v>
      </c>
      <c r="M20" s="68">
        <v>485</v>
      </c>
      <c r="N20" s="69">
        <v>554</v>
      </c>
    </row>
    <row r="21" s="4" customFormat="1" ht="21.95" customHeight="1" spans="1:14">
      <c r="A21" s="20" t="s">
        <v>119</v>
      </c>
      <c r="B21" s="21">
        <f t="shared" si="0"/>
        <v>394</v>
      </c>
      <c r="C21" s="72">
        <v>394</v>
      </c>
      <c r="D21" s="72">
        <v>383</v>
      </c>
      <c r="E21" s="72"/>
      <c r="F21" s="72">
        <v>4</v>
      </c>
      <c r="G21" s="72">
        <v>6</v>
      </c>
      <c r="H21" s="72"/>
      <c r="I21" s="72"/>
      <c r="J21" s="72">
        <v>23</v>
      </c>
      <c r="K21" s="72">
        <v>20</v>
      </c>
      <c r="L21" s="72"/>
      <c r="M21" s="72">
        <v>1</v>
      </c>
      <c r="N21" s="131">
        <v>2</v>
      </c>
    </row>
    <row r="22" spans="1:2">
      <c r="A22" s="128"/>
      <c r="B22" s="129"/>
    </row>
  </sheetData>
  <mergeCells count="9">
    <mergeCell ref="A1:N1"/>
    <mergeCell ref="K2:N2"/>
    <mergeCell ref="D3:H3"/>
    <mergeCell ref="K3:N3"/>
    <mergeCell ref="A3:A4"/>
    <mergeCell ref="B3:B4"/>
    <mergeCell ref="C3:C4"/>
    <mergeCell ref="I3:I4"/>
    <mergeCell ref="J3:J4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11" sqref="D11"/>
    </sheetView>
  </sheetViews>
  <sheetFormatPr defaultColWidth="9" defaultRowHeight="11.25" customHeight="1" outlineLevelCol="6"/>
  <cols>
    <col min="1" max="1" width="16.875" style="2" customWidth="1"/>
    <col min="2" max="7" width="13.25" style="2" customWidth="1"/>
    <col min="8" max="254" width="9" style="2" customWidth="1"/>
    <col min="255" max="16384" width="9" style="2"/>
  </cols>
  <sheetData>
    <row r="1" s="36" customFormat="1" ht="30.75" customHeight="1" spans="1:7">
      <c r="A1" s="6" t="s">
        <v>146</v>
      </c>
      <c r="B1" s="6"/>
      <c r="C1" s="6"/>
      <c r="D1" s="6"/>
      <c r="E1" s="6"/>
      <c r="F1" s="6"/>
      <c r="G1" s="6"/>
    </row>
    <row r="2" s="4" customFormat="1" ht="18" customHeight="1" spans="1:7">
      <c r="A2" s="22"/>
      <c r="B2" s="22"/>
      <c r="C2" s="22"/>
      <c r="D2" s="22"/>
      <c r="E2" s="87"/>
      <c r="F2" s="85"/>
      <c r="G2" s="62" t="s">
        <v>147</v>
      </c>
    </row>
    <row r="3" s="59" customFormat="1" ht="16.5" customHeight="1" spans="1:7">
      <c r="A3" s="9" t="s">
        <v>148</v>
      </c>
      <c r="B3" s="27" t="s">
        <v>149</v>
      </c>
      <c r="C3" s="26"/>
      <c r="D3" s="26"/>
      <c r="E3" s="26"/>
      <c r="F3" s="10" t="s">
        <v>150</v>
      </c>
      <c r="G3" s="27" t="s">
        <v>151</v>
      </c>
    </row>
    <row r="4" s="59" customFormat="1" ht="39" customHeight="1" spans="1:7">
      <c r="A4" s="13"/>
      <c r="B4" s="63"/>
      <c r="C4" s="126" t="s">
        <v>152</v>
      </c>
      <c r="D4" s="126" t="s">
        <v>153</v>
      </c>
      <c r="E4" s="126" t="s">
        <v>154</v>
      </c>
      <c r="F4" s="14"/>
      <c r="G4" s="63"/>
    </row>
    <row r="5" s="4" customFormat="1" ht="21.95" customHeight="1" spans="1:7">
      <c r="A5" s="15" t="s">
        <v>103</v>
      </c>
      <c r="B5" s="16">
        <v>9322</v>
      </c>
      <c r="C5" s="16">
        <v>3230</v>
      </c>
      <c r="D5" s="16">
        <v>5472</v>
      </c>
      <c r="E5" s="16">
        <v>498</v>
      </c>
      <c r="F5" s="16"/>
      <c r="G5" s="28">
        <v>1080000</v>
      </c>
    </row>
    <row r="6" s="4" customFormat="1" ht="21.95" customHeight="1" spans="1:7">
      <c r="A6" s="17" t="s">
        <v>104</v>
      </c>
      <c r="B6" s="18">
        <v>1393</v>
      </c>
      <c r="C6" s="18">
        <v>506</v>
      </c>
      <c r="D6" s="18">
        <v>835</v>
      </c>
      <c r="E6" s="18">
        <v>52</v>
      </c>
      <c r="F6" s="18"/>
      <c r="G6" s="30">
        <v>600000</v>
      </c>
    </row>
    <row r="7" s="4" customFormat="1" ht="21.95" customHeight="1" spans="1:7">
      <c r="A7" s="17" t="s">
        <v>105</v>
      </c>
      <c r="B7" s="19">
        <v>27</v>
      </c>
      <c r="C7" s="19"/>
      <c r="D7" s="19">
        <v>27</v>
      </c>
      <c r="E7" s="19"/>
      <c r="F7" s="19"/>
      <c r="G7" s="32">
        <v>400000</v>
      </c>
    </row>
    <row r="8" s="4" customFormat="1" ht="21.95" customHeight="1" spans="1:7">
      <c r="A8" s="17" t="s">
        <v>106</v>
      </c>
      <c r="B8" s="19">
        <v>253</v>
      </c>
      <c r="C8" s="19">
        <v>127</v>
      </c>
      <c r="D8" s="19">
        <v>100</v>
      </c>
      <c r="E8" s="19">
        <v>26</v>
      </c>
      <c r="F8" s="19"/>
      <c r="G8" s="32"/>
    </row>
    <row r="9" s="4" customFormat="1" ht="21.95" customHeight="1" spans="1:7">
      <c r="A9" s="17" t="s">
        <v>107</v>
      </c>
      <c r="B9" s="19">
        <v>693</v>
      </c>
      <c r="C9" s="19">
        <v>343</v>
      </c>
      <c r="D9" s="19">
        <v>324</v>
      </c>
      <c r="E9" s="19">
        <v>26</v>
      </c>
      <c r="F9" s="19"/>
      <c r="G9" s="32">
        <v>190000</v>
      </c>
    </row>
    <row r="10" s="4" customFormat="1" ht="21.95" customHeight="1" spans="1:7">
      <c r="A10" s="17" t="s">
        <v>108</v>
      </c>
      <c r="B10" s="19">
        <v>107</v>
      </c>
      <c r="C10" s="19">
        <v>27</v>
      </c>
      <c r="D10" s="19">
        <v>80</v>
      </c>
      <c r="E10" s="19"/>
      <c r="F10" s="19"/>
      <c r="G10" s="32"/>
    </row>
    <row r="11" s="4" customFormat="1" ht="21.95" customHeight="1" spans="1:7">
      <c r="A11" s="17" t="s">
        <v>109</v>
      </c>
      <c r="B11" s="19">
        <v>197</v>
      </c>
      <c r="C11" s="19"/>
      <c r="D11" s="19">
        <v>197</v>
      </c>
      <c r="E11" s="19"/>
      <c r="F11" s="19"/>
      <c r="G11" s="32"/>
    </row>
    <row r="12" s="4" customFormat="1" ht="21.95" customHeight="1" spans="1:7">
      <c r="A12" s="17" t="s">
        <v>110</v>
      </c>
      <c r="B12" s="19">
        <v>89</v>
      </c>
      <c r="C12" s="19"/>
      <c r="D12" s="19">
        <v>89</v>
      </c>
      <c r="E12" s="19"/>
      <c r="F12" s="19"/>
      <c r="G12" s="32"/>
    </row>
    <row r="13" s="4" customFormat="1" ht="21.95" customHeight="1" spans="1:7">
      <c r="A13" s="17" t="s">
        <v>111</v>
      </c>
      <c r="B13" s="19">
        <v>27</v>
      </c>
      <c r="C13" s="19">
        <v>9</v>
      </c>
      <c r="D13" s="19">
        <v>18</v>
      </c>
      <c r="E13" s="19"/>
      <c r="F13" s="19"/>
      <c r="G13" s="32">
        <v>10000</v>
      </c>
    </row>
    <row r="14" s="4" customFormat="1" ht="21.95" customHeight="1" spans="1:7">
      <c r="A14" s="17" t="s">
        <v>112</v>
      </c>
      <c r="B14" s="19">
        <v>541</v>
      </c>
      <c r="C14" s="19">
        <v>177</v>
      </c>
      <c r="D14" s="19">
        <v>354</v>
      </c>
      <c r="E14" s="19">
        <v>10</v>
      </c>
      <c r="F14" s="19"/>
      <c r="G14" s="32">
        <v>100000</v>
      </c>
    </row>
    <row r="15" s="4" customFormat="1" ht="21.95" customHeight="1" spans="1:7">
      <c r="A15" s="17" t="s">
        <v>113</v>
      </c>
      <c r="B15" s="19">
        <v>1107</v>
      </c>
      <c r="C15" s="19">
        <v>784</v>
      </c>
      <c r="D15" s="19">
        <v>223</v>
      </c>
      <c r="E15" s="19">
        <v>100</v>
      </c>
      <c r="F15" s="19"/>
      <c r="G15" s="32">
        <v>380000</v>
      </c>
    </row>
    <row r="16" s="4" customFormat="1" ht="21.95" customHeight="1" spans="1:7">
      <c r="A16" s="17" t="s">
        <v>114</v>
      </c>
      <c r="B16" s="19">
        <v>1208</v>
      </c>
      <c r="C16" s="19">
        <v>421</v>
      </c>
      <c r="D16" s="19">
        <v>485</v>
      </c>
      <c r="E16" s="19">
        <v>214</v>
      </c>
      <c r="F16" s="19"/>
      <c r="G16" s="32"/>
    </row>
    <row r="17" s="4" customFormat="1" ht="21.95" customHeight="1" spans="1:7">
      <c r="A17" s="17" t="s">
        <v>115</v>
      </c>
      <c r="B17" s="19">
        <v>487</v>
      </c>
      <c r="C17" s="19">
        <v>311</v>
      </c>
      <c r="D17" s="19">
        <v>176</v>
      </c>
      <c r="E17" s="19"/>
      <c r="F17" s="19"/>
      <c r="G17" s="32"/>
    </row>
    <row r="18" s="4" customFormat="1" ht="21.95" customHeight="1" spans="1:7">
      <c r="A18" s="17" t="s">
        <v>116</v>
      </c>
      <c r="B18" s="19">
        <v>1129</v>
      </c>
      <c r="C18" s="19">
        <v>555</v>
      </c>
      <c r="D18" s="19">
        <v>452</v>
      </c>
      <c r="E18" s="19">
        <v>122</v>
      </c>
      <c r="F18" s="19"/>
      <c r="G18" s="32"/>
    </row>
    <row r="19" s="4" customFormat="1" ht="21.95" customHeight="1" spans="1:7">
      <c r="A19" s="17" t="s">
        <v>117</v>
      </c>
      <c r="B19" s="19">
        <v>1367</v>
      </c>
      <c r="C19" s="19">
        <v>186</v>
      </c>
      <c r="D19" s="19">
        <v>1147</v>
      </c>
      <c r="E19" s="19"/>
      <c r="F19" s="19"/>
      <c r="G19" s="32"/>
    </row>
    <row r="20" s="4" customFormat="1" ht="21.95" customHeight="1" spans="1:7">
      <c r="A20" s="17" t="s">
        <v>118</v>
      </c>
      <c r="B20" s="19">
        <v>2063</v>
      </c>
      <c r="C20" s="19">
        <v>290</v>
      </c>
      <c r="D20" s="19">
        <v>1773</v>
      </c>
      <c r="E20" s="19"/>
      <c r="F20" s="19"/>
      <c r="G20" s="32"/>
    </row>
    <row r="21" s="4" customFormat="1" ht="21.95" customHeight="1" spans="1:7">
      <c r="A21" s="20" t="s">
        <v>119</v>
      </c>
      <c r="B21" s="21">
        <v>27</v>
      </c>
      <c r="C21" s="21"/>
      <c r="D21" s="21">
        <v>27</v>
      </c>
      <c r="E21" s="21"/>
      <c r="F21" s="21"/>
      <c r="G21" s="34"/>
    </row>
    <row r="22" s="4" customFormat="1" ht="18" customHeight="1" spans="1:4">
      <c r="A22" s="127" t="s">
        <v>155</v>
      </c>
      <c r="B22" s="127"/>
      <c r="C22" s="127"/>
      <c r="D22" s="127"/>
    </row>
  </sheetData>
  <mergeCells count="7">
    <mergeCell ref="A1:G1"/>
    <mergeCell ref="C3:E3"/>
    <mergeCell ref="A22:D22"/>
    <mergeCell ref="A3:A4"/>
    <mergeCell ref="B3:B4"/>
    <mergeCell ref="F3:F4"/>
    <mergeCell ref="G3:G4"/>
  </mergeCells>
  <pageMargins left="0.75" right="0.55" top="0.59" bottom="0.59" header="0.51" footer="0.31"/>
  <pageSetup paperSize="9" orientation="landscape" horizontalDpi="1200" verticalDpi="18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A11" sqref="A11"/>
    </sheetView>
  </sheetViews>
  <sheetFormatPr defaultColWidth="9" defaultRowHeight="14.25" customHeight="1"/>
  <cols>
    <col min="1" max="1" width="11.875" style="94" customWidth="1"/>
    <col min="2" max="2" width="8.375" style="94" customWidth="1"/>
    <col min="3" max="3" width="7.875" style="94" customWidth="1"/>
    <col min="4" max="4" width="8.75" style="94" customWidth="1"/>
    <col min="5" max="6" width="8.375" style="94" customWidth="1"/>
    <col min="7" max="7" width="9.625" style="94" customWidth="1"/>
    <col min="8" max="8" width="9.25" style="94" customWidth="1"/>
    <col min="9" max="9" width="10.375" style="94" customWidth="1"/>
    <col min="10" max="10" width="8.375" style="94" customWidth="1"/>
    <col min="11" max="11" width="9.75" style="94" customWidth="1"/>
    <col min="12" max="12" width="8.375" style="94" customWidth="1"/>
    <col min="13" max="13" width="8.625" style="95" customWidth="1"/>
    <col min="14" max="14" width="8.875" style="95" customWidth="1"/>
    <col min="15" max="15" width="7.875" style="95" customWidth="1"/>
    <col min="16" max="16" width="7.375" style="95" customWidth="1"/>
    <col min="17" max="17" width="8.125" style="95" customWidth="1"/>
    <col min="18" max="18" width="9.375" style="96" customWidth="1"/>
    <col min="19" max="19" width="10.125" style="96" customWidth="1"/>
    <col min="20" max="20" width="10.375" style="95" customWidth="1"/>
    <col min="21" max="246" width="9" style="94" customWidth="1"/>
    <col min="247" max="16384" width="9" style="94"/>
  </cols>
  <sheetData>
    <row r="1" s="93" customFormat="1" ht="30.75" customHeight="1" spans="1:20">
      <c r="A1" s="97" t="s">
        <v>156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103" t="s">
        <v>157</v>
      </c>
      <c r="N1" s="103"/>
      <c r="O1" s="103"/>
      <c r="P1" s="103"/>
      <c r="Q1" s="103"/>
      <c r="R1" s="103"/>
      <c r="S1" s="103"/>
      <c r="T1" s="103"/>
    </row>
    <row r="2" s="3" customFormat="1" ht="16.5" customHeight="1" spans="1:20">
      <c r="A2" s="9" t="s">
        <v>158</v>
      </c>
      <c r="B2" s="27" t="s">
        <v>159</v>
      </c>
      <c r="C2" s="9"/>
      <c r="D2" s="10"/>
      <c r="E2" s="10"/>
      <c r="F2" s="27"/>
      <c r="G2" s="27" t="s">
        <v>160</v>
      </c>
      <c r="H2" s="98"/>
      <c r="I2" s="27" t="s">
        <v>161</v>
      </c>
      <c r="J2" s="10" t="s">
        <v>162</v>
      </c>
      <c r="K2" s="10" t="s">
        <v>163</v>
      </c>
      <c r="L2" s="104" t="s">
        <v>164</v>
      </c>
      <c r="M2" s="105" t="s">
        <v>165</v>
      </c>
      <c r="N2" s="106"/>
      <c r="O2" s="106"/>
      <c r="P2" s="106"/>
      <c r="Q2" s="116"/>
      <c r="R2" s="117" t="s">
        <v>166</v>
      </c>
      <c r="S2" s="117" t="s">
        <v>167</v>
      </c>
      <c r="T2" s="118" t="s">
        <v>168</v>
      </c>
    </row>
    <row r="3" s="3" customFormat="1" ht="15.75" customHeight="1" spans="1:20">
      <c r="A3" s="99"/>
      <c r="B3" s="100"/>
      <c r="C3" s="10" t="s">
        <v>169</v>
      </c>
      <c r="D3" s="27" t="s">
        <v>170</v>
      </c>
      <c r="E3" s="10" t="s">
        <v>171</v>
      </c>
      <c r="F3" s="27" t="s">
        <v>172</v>
      </c>
      <c r="G3" s="88"/>
      <c r="H3" s="10" t="s">
        <v>173</v>
      </c>
      <c r="I3" s="88"/>
      <c r="J3" s="100"/>
      <c r="K3" s="100"/>
      <c r="L3" s="107"/>
      <c r="M3" s="108"/>
      <c r="N3" s="109" t="s">
        <v>174</v>
      </c>
      <c r="O3" s="109" t="s">
        <v>175</v>
      </c>
      <c r="P3" s="109" t="s">
        <v>176</v>
      </c>
      <c r="Q3" s="109" t="s">
        <v>177</v>
      </c>
      <c r="R3" s="119"/>
      <c r="S3" s="119"/>
      <c r="T3" s="120"/>
    </row>
    <row r="4" s="3" customFormat="1" ht="54" customHeight="1" spans="1:20">
      <c r="A4" s="13"/>
      <c r="B4" s="14"/>
      <c r="C4" s="14"/>
      <c r="D4" s="63"/>
      <c r="E4" s="14"/>
      <c r="F4" s="63"/>
      <c r="G4" s="63"/>
      <c r="H4" s="14"/>
      <c r="I4" s="63"/>
      <c r="J4" s="14"/>
      <c r="K4" s="14"/>
      <c r="L4" s="110"/>
      <c r="M4" s="111"/>
      <c r="N4" s="112"/>
      <c r="O4" s="112"/>
      <c r="P4" s="112"/>
      <c r="Q4" s="112"/>
      <c r="R4" s="121"/>
      <c r="S4" s="121"/>
      <c r="T4" s="122"/>
    </row>
    <row r="5" s="2" customFormat="1" ht="22.5" customHeight="1" spans="1:20">
      <c r="A5" s="101" t="s">
        <v>137</v>
      </c>
      <c r="B5" s="68">
        <f>C5+D5+E5+F5</f>
        <v>131917</v>
      </c>
      <c r="C5" s="68">
        <v>131141</v>
      </c>
      <c r="D5" s="68">
        <v>252</v>
      </c>
      <c r="E5" s="68">
        <v>380</v>
      </c>
      <c r="F5" s="68">
        <v>144</v>
      </c>
      <c r="G5" s="68">
        <v>2388595</v>
      </c>
      <c r="H5" s="68">
        <v>285551</v>
      </c>
      <c r="I5" s="68">
        <v>359809</v>
      </c>
      <c r="J5" s="68">
        <v>4342269</v>
      </c>
      <c r="K5" s="68">
        <v>67789</v>
      </c>
      <c r="L5" s="69">
        <v>443789</v>
      </c>
      <c r="M5" s="113">
        <v>714433</v>
      </c>
      <c r="N5" s="68">
        <v>355569</v>
      </c>
      <c r="O5" s="69">
        <v>12011</v>
      </c>
      <c r="P5" s="68">
        <v>6208</v>
      </c>
      <c r="Q5" s="68">
        <v>340462</v>
      </c>
      <c r="R5" s="123">
        <v>7268.47</v>
      </c>
      <c r="S5" s="123">
        <v>22160.44</v>
      </c>
      <c r="T5" s="69">
        <v>322584</v>
      </c>
    </row>
    <row r="6" s="2" customFormat="1" ht="22.5" customHeight="1" spans="1:20">
      <c r="A6" s="17" t="s">
        <v>138</v>
      </c>
      <c r="B6" s="68">
        <f>SUM(B7:B13)</f>
        <v>14405</v>
      </c>
      <c r="C6" s="68">
        <f t="shared" ref="C6:T6" si="0">SUM(C7:C13)</f>
        <v>14405</v>
      </c>
      <c r="D6" s="68"/>
      <c r="E6" s="68"/>
      <c r="F6" s="68"/>
      <c r="G6" s="68">
        <f t="shared" si="0"/>
        <v>221600</v>
      </c>
      <c r="H6" s="68">
        <f t="shared" si="0"/>
        <v>23827</v>
      </c>
      <c r="I6" s="68">
        <f t="shared" si="0"/>
        <v>39497</v>
      </c>
      <c r="J6" s="68">
        <f t="shared" si="0"/>
        <v>379629</v>
      </c>
      <c r="K6" s="68">
        <f t="shared" si="0"/>
        <v>6053</v>
      </c>
      <c r="L6" s="69">
        <f t="shared" si="0"/>
        <v>45989</v>
      </c>
      <c r="M6" s="113">
        <f t="shared" si="0"/>
        <v>165437</v>
      </c>
      <c r="N6" s="68">
        <f t="shared" si="0"/>
        <v>30600</v>
      </c>
      <c r="O6" s="68">
        <f t="shared" si="0"/>
        <v>1123</v>
      </c>
      <c r="P6" s="68">
        <f t="shared" si="0"/>
        <v>845</v>
      </c>
      <c r="Q6" s="68">
        <f t="shared" si="0"/>
        <v>132869</v>
      </c>
      <c r="R6" s="124">
        <f t="shared" si="0"/>
        <v>2144.31</v>
      </c>
      <c r="S6" s="123">
        <f t="shared" si="0"/>
        <v>8086.53</v>
      </c>
      <c r="T6" s="69">
        <f t="shared" si="0"/>
        <v>35277</v>
      </c>
    </row>
    <row r="7" s="2" customFormat="1" ht="22.5" customHeight="1" spans="1:20">
      <c r="A7" s="17" t="s">
        <v>105</v>
      </c>
      <c r="B7" s="68">
        <f t="shared" ref="B7:B21" si="1">C7+D7+E7+F7</f>
        <v>127</v>
      </c>
      <c r="C7" s="19">
        <v>127</v>
      </c>
      <c r="D7" s="19"/>
      <c r="E7" s="19"/>
      <c r="F7" s="19"/>
      <c r="G7" s="19">
        <v>1241</v>
      </c>
      <c r="H7" s="19">
        <v>128</v>
      </c>
      <c r="I7" s="32">
        <v>211</v>
      </c>
      <c r="J7" s="19">
        <v>6152</v>
      </c>
      <c r="K7" s="19">
        <v>60</v>
      </c>
      <c r="L7" s="114">
        <v>870</v>
      </c>
      <c r="M7" s="33">
        <v>406</v>
      </c>
      <c r="N7" s="19">
        <v>383</v>
      </c>
      <c r="O7" s="19">
        <v>9</v>
      </c>
      <c r="P7" s="19">
        <v>10</v>
      </c>
      <c r="Q7" s="19">
        <v>4</v>
      </c>
      <c r="R7" s="124">
        <v>0.07</v>
      </c>
      <c r="S7" s="124">
        <v>0.44</v>
      </c>
      <c r="T7" s="32">
        <v>198</v>
      </c>
    </row>
    <row r="8" s="2" customFormat="1" ht="22.5" customHeight="1" spans="1:20">
      <c r="A8" s="17" t="s">
        <v>106</v>
      </c>
      <c r="B8" s="68">
        <f t="shared" si="1"/>
        <v>1721</v>
      </c>
      <c r="C8" s="19">
        <v>1721</v>
      </c>
      <c r="D8" s="19"/>
      <c r="E8" s="19"/>
      <c r="F8" s="19"/>
      <c r="G8" s="19">
        <v>26046</v>
      </c>
      <c r="H8" s="19">
        <v>2209</v>
      </c>
      <c r="I8" s="32">
        <v>4692</v>
      </c>
      <c r="J8" s="19">
        <v>78709</v>
      </c>
      <c r="K8" s="19">
        <v>310</v>
      </c>
      <c r="L8" s="114">
        <v>3678</v>
      </c>
      <c r="M8" s="33">
        <v>8680</v>
      </c>
      <c r="N8" s="19">
        <v>6443</v>
      </c>
      <c r="O8" s="19">
        <v>67</v>
      </c>
      <c r="P8" s="19">
        <v>57</v>
      </c>
      <c r="Q8" s="19">
        <v>2114</v>
      </c>
      <c r="R8" s="124">
        <v>46.08</v>
      </c>
      <c r="S8" s="124">
        <v>126.6</v>
      </c>
      <c r="T8" s="32">
        <v>2099</v>
      </c>
    </row>
    <row r="9" s="2" customFormat="1" ht="22.5" customHeight="1" spans="1:20">
      <c r="A9" s="17" t="s">
        <v>107</v>
      </c>
      <c r="B9" s="68">
        <f t="shared" si="1"/>
        <v>11268</v>
      </c>
      <c r="C9" s="19">
        <v>11268</v>
      </c>
      <c r="D9" s="19"/>
      <c r="E9" s="19"/>
      <c r="F9" s="19"/>
      <c r="G9" s="19">
        <v>137481</v>
      </c>
      <c r="H9" s="19">
        <v>16029</v>
      </c>
      <c r="I9" s="32">
        <v>23312</v>
      </c>
      <c r="J9" s="19">
        <v>217240</v>
      </c>
      <c r="K9" s="19">
        <v>5159</v>
      </c>
      <c r="L9" s="114">
        <v>33428</v>
      </c>
      <c r="M9" s="33">
        <v>145540</v>
      </c>
      <c r="N9" s="19">
        <v>17732</v>
      </c>
      <c r="O9" s="19">
        <v>957</v>
      </c>
      <c r="P9" s="19">
        <v>653</v>
      </c>
      <c r="Q9" s="19">
        <v>126198</v>
      </c>
      <c r="R9" s="124">
        <v>1993.01</v>
      </c>
      <c r="S9" s="124">
        <v>7697.16</v>
      </c>
      <c r="T9" s="32">
        <v>31048</v>
      </c>
    </row>
    <row r="10" s="2" customFormat="1" ht="22.5" customHeight="1" spans="1:20">
      <c r="A10" s="17" t="s">
        <v>108</v>
      </c>
      <c r="B10" s="68">
        <f t="shared" si="1"/>
        <v>419</v>
      </c>
      <c r="C10" s="19">
        <v>419</v>
      </c>
      <c r="D10" s="19"/>
      <c r="E10" s="19"/>
      <c r="F10" s="19"/>
      <c r="G10" s="19">
        <v>303</v>
      </c>
      <c r="H10" s="19">
        <v>32</v>
      </c>
      <c r="I10" s="32">
        <v>994</v>
      </c>
      <c r="J10" s="19">
        <v>390</v>
      </c>
      <c r="K10" s="19">
        <v>226</v>
      </c>
      <c r="L10" s="114">
        <v>798</v>
      </c>
      <c r="M10" s="33">
        <v>87</v>
      </c>
      <c r="N10" s="19">
        <v>38</v>
      </c>
      <c r="O10" s="19">
        <v>35</v>
      </c>
      <c r="P10" s="19">
        <v>12</v>
      </c>
      <c r="Q10" s="19">
        <v>2</v>
      </c>
      <c r="R10" s="124">
        <v>1.23</v>
      </c>
      <c r="S10" s="124">
        <v>0.41</v>
      </c>
      <c r="T10" s="32">
        <v>148</v>
      </c>
    </row>
    <row r="11" s="2" customFormat="1" ht="22.5" customHeight="1" spans="1:20">
      <c r="A11" s="17" t="s">
        <v>109</v>
      </c>
      <c r="B11" s="68">
        <f t="shared" si="1"/>
        <v>812</v>
      </c>
      <c r="C11" s="19">
        <v>812</v>
      </c>
      <c r="D11" s="19"/>
      <c r="E11" s="19"/>
      <c r="F11" s="19"/>
      <c r="G11" s="19">
        <v>50461</v>
      </c>
      <c r="H11" s="19">
        <v>4822</v>
      </c>
      <c r="I11" s="32">
        <v>9557</v>
      </c>
      <c r="J11" s="19">
        <v>67921</v>
      </c>
      <c r="K11" s="19">
        <v>268</v>
      </c>
      <c r="L11" s="114">
        <v>6296</v>
      </c>
      <c r="M11" s="33">
        <v>8335</v>
      </c>
      <c r="N11" s="19">
        <v>5434</v>
      </c>
      <c r="O11" s="19">
        <v>50</v>
      </c>
      <c r="P11" s="19">
        <v>101</v>
      </c>
      <c r="Q11" s="19">
        <v>2748</v>
      </c>
      <c r="R11" s="124">
        <v>65.71</v>
      </c>
      <c r="S11" s="124">
        <v>120.2</v>
      </c>
      <c r="T11" s="32">
        <v>1257</v>
      </c>
    </row>
    <row r="12" s="2" customFormat="1" ht="22.5" customHeight="1" spans="1:20">
      <c r="A12" s="17" t="s">
        <v>110</v>
      </c>
      <c r="B12" s="68"/>
      <c r="C12" s="19"/>
      <c r="D12" s="19"/>
      <c r="E12" s="19"/>
      <c r="F12" s="19"/>
      <c r="G12" s="19">
        <v>743</v>
      </c>
      <c r="H12" s="19">
        <v>177</v>
      </c>
      <c r="I12" s="32">
        <v>510</v>
      </c>
      <c r="J12" s="19">
        <v>1171</v>
      </c>
      <c r="K12" s="19"/>
      <c r="L12" s="114">
        <v>672</v>
      </c>
      <c r="M12" s="33">
        <v>1259</v>
      </c>
      <c r="N12" s="19">
        <v>78</v>
      </c>
      <c r="O12" s="19"/>
      <c r="P12" s="19">
        <v>9</v>
      </c>
      <c r="Q12" s="19">
        <v>1172</v>
      </c>
      <c r="R12" s="124">
        <v>23.54</v>
      </c>
      <c r="S12" s="124">
        <v>87.01</v>
      </c>
      <c r="T12" s="32">
        <v>425</v>
      </c>
    </row>
    <row r="13" s="2" customFormat="1" ht="22.5" customHeight="1" spans="1:20">
      <c r="A13" s="17" t="s">
        <v>111</v>
      </c>
      <c r="B13" s="68">
        <f t="shared" si="1"/>
        <v>58</v>
      </c>
      <c r="C13" s="19">
        <v>58</v>
      </c>
      <c r="D13" s="19"/>
      <c r="E13" s="19"/>
      <c r="F13" s="19"/>
      <c r="G13" s="19">
        <v>5325</v>
      </c>
      <c r="H13" s="19">
        <v>430</v>
      </c>
      <c r="I13" s="32">
        <v>221</v>
      </c>
      <c r="J13" s="19">
        <v>8046</v>
      </c>
      <c r="K13" s="19">
        <v>30</v>
      </c>
      <c r="L13" s="114">
        <v>247</v>
      </c>
      <c r="M13" s="33">
        <v>1130</v>
      </c>
      <c r="N13" s="19">
        <v>492</v>
      </c>
      <c r="O13" s="19">
        <v>5</v>
      </c>
      <c r="P13" s="19">
        <v>3</v>
      </c>
      <c r="Q13" s="19">
        <v>631</v>
      </c>
      <c r="R13" s="124">
        <v>14.67</v>
      </c>
      <c r="S13" s="124">
        <v>54.71</v>
      </c>
      <c r="T13" s="32">
        <v>102</v>
      </c>
    </row>
    <row r="14" s="2" customFormat="1" ht="22.5" customHeight="1" spans="1:20">
      <c r="A14" s="17" t="s">
        <v>112</v>
      </c>
      <c r="B14" s="68">
        <f t="shared" si="1"/>
        <v>11831</v>
      </c>
      <c r="C14" s="19">
        <v>11731</v>
      </c>
      <c r="D14" s="19"/>
      <c r="E14" s="19">
        <v>100</v>
      </c>
      <c r="F14" s="19"/>
      <c r="G14" s="19">
        <v>190012</v>
      </c>
      <c r="H14" s="19">
        <v>19897</v>
      </c>
      <c r="I14" s="32">
        <v>45764</v>
      </c>
      <c r="J14" s="19">
        <v>317282</v>
      </c>
      <c r="K14" s="19">
        <v>6159</v>
      </c>
      <c r="L14" s="114">
        <v>69866</v>
      </c>
      <c r="M14" s="33">
        <v>42159</v>
      </c>
      <c r="N14" s="19">
        <v>26652</v>
      </c>
      <c r="O14" s="19">
        <v>1215</v>
      </c>
      <c r="P14" s="19">
        <v>858</v>
      </c>
      <c r="Q14" s="19">
        <v>13424</v>
      </c>
      <c r="R14" s="124">
        <v>355.85</v>
      </c>
      <c r="S14" s="124">
        <v>1107.47</v>
      </c>
      <c r="T14" s="32">
        <v>26437</v>
      </c>
    </row>
    <row r="15" s="2" customFormat="1" ht="22.5" customHeight="1" spans="1:20">
      <c r="A15" s="17" t="s">
        <v>113</v>
      </c>
      <c r="B15" s="68">
        <f t="shared" si="1"/>
        <v>26141</v>
      </c>
      <c r="C15" s="19">
        <v>26141</v>
      </c>
      <c r="D15" s="19"/>
      <c r="E15" s="19"/>
      <c r="F15" s="19"/>
      <c r="G15" s="19">
        <v>370648</v>
      </c>
      <c r="H15" s="19">
        <v>46489</v>
      </c>
      <c r="I15" s="32">
        <v>32490</v>
      </c>
      <c r="J15" s="19">
        <v>927030</v>
      </c>
      <c r="K15" s="19">
        <v>5175</v>
      </c>
      <c r="L15" s="114">
        <v>36397</v>
      </c>
      <c r="M15" s="33">
        <v>121258</v>
      </c>
      <c r="N15" s="19">
        <v>73235</v>
      </c>
      <c r="O15" s="19">
        <v>889</v>
      </c>
      <c r="P15" s="19">
        <v>447</v>
      </c>
      <c r="Q15" s="19">
        <v>46686</v>
      </c>
      <c r="R15" s="124">
        <v>1012</v>
      </c>
      <c r="S15" s="124">
        <v>3463.11</v>
      </c>
      <c r="T15" s="32">
        <v>29537</v>
      </c>
    </row>
    <row r="16" s="2" customFormat="1" ht="22.5" customHeight="1" spans="1:20">
      <c r="A16" s="17" t="s">
        <v>114</v>
      </c>
      <c r="B16" s="68">
        <f t="shared" si="1"/>
        <v>6286</v>
      </c>
      <c r="C16" s="19">
        <v>6240</v>
      </c>
      <c r="D16" s="19"/>
      <c r="E16" s="19">
        <v>46</v>
      </c>
      <c r="F16" s="19"/>
      <c r="G16" s="19">
        <v>582186</v>
      </c>
      <c r="H16" s="19">
        <v>78656</v>
      </c>
      <c r="I16" s="32">
        <v>62013</v>
      </c>
      <c r="J16" s="19">
        <v>907303</v>
      </c>
      <c r="K16" s="19">
        <v>5468</v>
      </c>
      <c r="L16" s="114">
        <v>75177</v>
      </c>
      <c r="M16" s="33">
        <v>109936</v>
      </c>
      <c r="N16" s="19">
        <v>74737</v>
      </c>
      <c r="O16" s="19">
        <v>1124</v>
      </c>
      <c r="P16" s="19">
        <v>1317</v>
      </c>
      <c r="Q16" s="19">
        <v>32710</v>
      </c>
      <c r="R16" s="124">
        <v>836.75</v>
      </c>
      <c r="S16" s="124">
        <v>1529.43</v>
      </c>
      <c r="T16" s="32">
        <v>71054</v>
      </c>
    </row>
    <row r="17" s="2" customFormat="1" ht="22.5" customHeight="1" spans="1:20">
      <c r="A17" s="17" t="s">
        <v>115</v>
      </c>
      <c r="B17" s="68">
        <f t="shared" si="1"/>
        <v>9865</v>
      </c>
      <c r="C17" s="19">
        <v>9813</v>
      </c>
      <c r="D17" s="19">
        <v>30</v>
      </c>
      <c r="E17" s="19">
        <v>22</v>
      </c>
      <c r="F17" s="19"/>
      <c r="G17" s="19">
        <v>241810</v>
      </c>
      <c r="H17" s="19">
        <v>25627</v>
      </c>
      <c r="I17" s="32">
        <v>36459</v>
      </c>
      <c r="J17" s="19">
        <v>412853</v>
      </c>
      <c r="K17" s="19">
        <v>4666</v>
      </c>
      <c r="L17" s="114">
        <v>47635</v>
      </c>
      <c r="M17" s="33">
        <v>99947</v>
      </c>
      <c r="N17" s="19">
        <v>34250</v>
      </c>
      <c r="O17" s="19">
        <v>733</v>
      </c>
      <c r="P17" s="19">
        <v>638</v>
      </c>
      <c r="Q17" s="19">
        <v>64321</v>
      </c>
      <c r="R17" s="124">
        <v>1441.93</v>
      </c>
      <c r="S17" s="124">
        <v>4662.81</v>
      </c>
      <c r="T17" s="32">
        <v>65647</v>
      </c>
    </row>
    <row r="18" s="2" customFormat="1" ht="22.5" customHeight="1" spans="1:20">
      <c r="A18" s="17" t="s">
        <v>116</v>
      </c>
      <c r="B18" s="68">
        <f t="shared" si="1"/>
        <v>17697</v>
      </c>
      <c r="C18" s="19">
        <v>17671</v>
      </c>
      <c r="D18" s="19"/>
      <c r="E18" s="19">
        <v>26</v>
      </c>
      <c r="F18" s="19"/>
      <c r="G18" s="19">
        <v>247822</v>
      </c>
      <c r="H18" s="19">
        <v>31072</v>
      </c>
      <c r="I18" s="32">
        <v>32760</v>
      </c>
      <c r="J18" s="19">
        <v>477991</v>
      </c>
      <c r="K18" s="19">
        <v>14943</v>
      </c>
      <c r="L18" s="114">
        <v>38196</v>
      </c>
      <c r="M18" s="33">
        <v>62551</v>
      </c>
      <c r="N18" s="19">
        <v>40606</v>
      </c>
      <c r="O18" s="19">
        <v>3038</v>
      </c>
      <c r="P18" s="19">
        <v>545</v>
      </c>
      <c r="Q18" s="19">
        <v>18355</v>
      </c>
      <c r="R18" s="124">
        <v>471.02</v>
      </c>
      <c r="S18" s="124">
        <v>1236.46</v>
      </c>
      <c r="T18" s="32">
        <v>31797</v>
      </c>
    </row>
    <row r="19" s="2" customFormat="1" ht="22.5" customHeight="1" spans="1:20">
      <c r="A19" s="17" t="s">
        <v>117</v>
      </c>
      <c r="B19" s="68">
        <f t="shared" si="1"/>
        <v>14294</v>
      </c>
      <c r="C19" s="19">
        <v>14294</v>
      </c>
      <c r="D19" s="19"/>
      <c r="E19" s="19"/>
      <c r="F19" s="19"/>
      <c r="G19" s="19">
        <v>178279</v>
      </c>
      <c r="H19" s="19">
        <v>19368</v>
      </c>
      <c r="I19" s="32">
        <v>60224</v>
      </c>
      <c r="J19" s="19">
        <v>278167</v>
      </c>
      <c r="K19" s="19">
        <v>6606</v>
      </c>
      <c r="L19" s="114">
        <v>70820</v>
      </c>
      <c r="M19" s="33">
        <v>36437</v>
      </c>
      <c r="N19" s="19">
        <v>22177</v>
      </c>
      <c r="O19" s="19">
        <v>1174</v>
      </c>
      <c r="P19" s="19">
        <v>918</v>
      </c>
      <c r="Q19" s="19">
        <v>12146</v>
      </c>
      <c r="R19" s="124">
        <v>402.42</v>
      </c>
      <c r="S19" s="124">
        <v>867.33</v>
      </c>
      <c r="T19" s="32">
        <v>13623</v>
      </c>
    </row>
    <row r="20" s="2" customFormat="1" ht="22.5" customHeight="1" spans="1:20">
      <c r="A20" s="17" t="s">
        <v>118</v>
      </c>
      <c r="B20" s="68">
        <f t="shared" si="1"/>
        <v>31371</v>
      </c>
      <c r="C20" s="19">
        <v>30819</v>
      </c>
      <c r="D20" s="19">
        <v>222</v>
      </c>
      <c r="E20" s="19">
        <v>186</v>
      </c>
      <c r="F20" s="19">
        <v>144</v>
      </c>
      <c r="G20" s="19">
        <v>356155</v>
      </c>
      <c r="H20" s="19">
        <v>40613</v>
      </c>
      <c r="I20" s="32">
        <v>50247</v>
      </c>
      <c r="J20" s="19">
        <v>641999</v>
      </c>
      <c r="K20" s="19">
        <v>18711</v>
      </c>
      <c r="L20" s="114">
        <v>59474</v>
      </c>
      <c r="M20" s="33">
        <v>76702</v>
      </c>
      <c r="N20" s="19">
        <v>53311</v>
      </c>
      <c r="O20" s="19">
        <v>2714</v>
      </c>
      <c r="P20" s="19">
        <v>638</v>
      </c>
      <c r="Q20" s="19">
        <v>19950</v>
      </c>
      <c r="R20" s="124">
        <v>603.66</v>
      </c>
      <c r="S20" s="124">
        <v>1207.18</v>
      </c>
      <c r="T20" s="32">
        <v>49196</v>
      </c>
    </row>
    <row r="21" s="2" customFormat="1" ht="22.5" customHeight="1" spans="1:20">
      <c r="A21" s="20" t="s">
        <v>119</v>
      </c>
      <c r="B21" s="72">
        <f t="shared" si="1"/>
        <v>27</v>
      </c>
      <c r="C21" s="21">
        <v>27</v>
      </c>
      <c r="D21" s="21"/>
      <c r="E21" s="21"/>
      <c r="F21" s="21"/>
      <c r="G21" s="21">
        <v>83</v>
      </c>
      <c r="H21" s="21">
        <v>2</v>
      </c>
      <c r="I21" s="34">
        <v>355</v>
      </c>
      <c r="J21" s="21">
        <v>15</v>
      </c>
      <c r="K21" s="21">
        <v>8</v>
      </c>
      <c r="L21" s="115">
        <v>235</v>
      </c>
      <c r="M21" s="35">
        <v>6</v>
      </c>
      <c r="N21" s="21">
        <v>1</v>
      </c>
      <c r="O21" s="21">
        <v>1</v>
      </c>
      <c r="P21" s="21">
        <v>2</v>
      </c>
      <c r="Q21" s="21">
        <v>1</v>
      </c>
      <c r="R21" s="125">
        <v>0.53</v>
      </c>
      <c r="S21" s="125">
        <v>0.12</v>
      </c>
      <c r="T21" s="34">
        <v>16</v>
      </c>
    </row>
    <row r="23" customHeight="1" spans="1:1">
      <c r="A23" s="102"/>
    </row>
  </sheetData>
  <mergeCells count="24">
    <mergeCell ref="A1:L1"/>
    <mergeCell ref="M1:T1"/>
    <mergeCell ref="C2:F2"/>
    <mergeCell ref="N2:Q2"/>
    <mergeCell ref="A2:A4"/>
    <mergeCell ref="B2:B4"/>
    <mergeCell ref="C3:C4"/>
    <mergeCell ref="D3:D4"/>
    <mergeCell ref="E3:E4"/>
    <mergeCell ref="F3:F4"/>
    <mergeCell ref="G2:G4"/>
    <mergeCell ref="H3:H4"/>
    <mergeCell ref="I2:I4"/>
    <mergeCell ref="J2:J4"/>
    <mergeCell ref="K2:K4"/>
    <mergeCell ref="L2:L4"/>
    <mergeCell ref="M2:M4"/>
    <mergeCell ref="N3:N4"/>
    <mergeCell ref="O3:O4"/>
    <mergeCell ref="P3:P4"/>
    <mergeCell ref="Q3:Q4"/>
    <mergeCell ref="R2:R4"/>
    <mergeCell ref="S2:S4"/>
    <mergeCell ref="T2:T4"/>
  </mergeCells>
  <pageMargins left="0.55" right="0.35" top="0.59" bottom="0.59" header="0.51" footer="0.31"/>
  <pageSetup paperSize="9" scale="98" orientation="landscape" horizontalDpi="1200" verticalDpi="180"/>
  <headerFooter alignWithMargins="0" scaleWithDoc="0"/>
  <colBreaks count="1" manualBreakCount="1">
    <brk id="12" max="655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13-1  1978-2019年农业总产值</vt:lpstr>
      <vt:lpstr>13-2 1978年-2019年农业总产值指数</vt:lpstr>
      <vt:lpstr>13-3 农林牧渔业总产值</vt:lpstr>
      <vt:lpstr>13-4 1978-2019年粮食花生水果产量</vt:lpstr>
      <vt:lpstr>13-5 1978-2019年渔业生产</vt:lpstr>
      <vt:lpstr>13-6 2019年各县农作物</vt:lpstr>
      <vt:lpstr>13-7 2019年各县果品果园</vt:lpstr>
      <vt:lpstr>13-8 2019年各县林业生产</vt:lpstr>
      <vt:lpstr>13-9 2019年各县牧业生产</vt:lpstr>
      <vt:lpstr>13-10 2019年各县水产 </vt:lpstr>
      <vt:lpstr>13-11 2019年各县水产品量</vt:lpstr>
      <vt:lpstr>13-12 2019年各县水利</vt:lpstr>
      <vt:lpstr>13-13 2019年各县农村现代化</vt:lpstr>
      <vt:lpstr>13-14 2019年 各县农业机械化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9-1各县(市、区)农村基层组织情况</dc:title>
  <dc:creator>ndd54</dc:creator>
  <cp:lastModifiedBy>ytstjj_lc</cp:lastModifiedBy>
  <cp:revision>1</cp:revision>
  <dcterms:created xsi:type="dcterms:W3CDTF">2000-03-26T17:12:00Z</dcterms:created>
  <dcterms:modified xsi:type="dcterms:W3CDTF">2020-12-23T02:15:01Z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