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105" windowWidth="11685" windowHeight="5910" tabRatio="835" activeTab="6"/>
  </bookViews>
  <sheets>
    <sheet name="17-1" sheetId="22" r:id="rId1"/>
    <sheet name="17-2" sheetId="23" r:id="rId2"/>
    <sheet name="17-3（左上右上）" sheetId="25" r:id="rId3"/>
    <sheet name="17-4 （左下）" sheetId="5" r:id="rId4"/>
    <sheet name="17-5（右下）" sheetId="14" r:id="rId5"/>
    <sheet name="17-6（左上）" sheetId="15" r:id="rId6"/>
    <sheet name="17-7 （左下）" sheetId="16" r:id="rId7"/>
    <sheet name="17-8 泊位（右上）" sheetId="9" r:id="rId8"/>
    <sheet name="17-9 港货客（右下）" sheetId="7" r:id="rId9"/>
    <sheet name="17-10 民车" sheetId="1" r:id="rId10"/>
    <sheet name="17-11" sheetId="26" r:id="rId11"/>
  </sheets>
  <calcPr calcId="125725"/>
</workbook>
</file>

<file path=xl/calcChain.xml><?xml version="1.0" encoding="utf-8"?>
<calcChain xmlns="http://schemas.openxmlformats.org/spreadsheetml/2006/main">
  <c r="G11" i="15"/>
  <c r="G12"/>
  <c r="G13"/>
  <c r="G14"/>
  <c r="G15"/>
  <c r="G16"/>
  <c r="G17"/>
  <c r="G18"/>
  <c r="G10"/>
  <c r="G5"/>
  <c r="G6"/>
  <c r="G7"/>
  <c r="G8"/>
  <c r="G4"/>
  <c r="D11"/>
  <c r="D12"/>
  <c r="D13"/>
  <c r="D14"/>
  <c r="D15"/>
  <c r="D16"/>
  <c r="D17"/>
  <c r="D18"/>
  <c r="D10"/>
  <c r="D5"/>
  <c r="D6"/>
  <c r="D7"/>
  <c r="D8"/>
  <c r="D4"/>
  <c r="E3" i="14"/>
  <c r="D5"/>
  <c r="G6" i="7"/>
  <c r="G7"/>
  <c r="G8"/>
  <c r="G14"/>
  <c r="G15"/>
  <c r="G16"/>
  <c r="G5"/>
  <c r="D6"/>
  <c r="D7"/>
  <c r="D8"/>
  <c r="D9"/>
  <c r="D10"/>
  <c r="D11"/>
  <c r="D12"/>
  <c r="D13"/>
  <c r="D14"/>
  <c r="D15"/>
  <c r="D16"/>
  <c r="D5"/>
  <c r="F4" i="16"/>
  <c r="E4"/>
  <c r="F5"/>
  <c r="E5"/>
  <c r="C4"/>
  <c r="B4"/>
  <c r="C5"/>
  <c r="B5"/>
  <c r="F4" i="15"/>
  <c r="E4"/>
  <c r="F5"/>
  <c r="E5"/>
  <c r="C4"/>
  <c r="B4"/>
  <c r="C5"/>
  <c r="B5"/>
  <c r="B5" i="9"/>
  <c r="B6"/>
  <c r="B7"/>
  <c r="B8"/>
  <c r="B9"/>
  <c r="B4"/>
  <c r="D4"/>
  <c r="E4"/>
  <c r="F4"/>
  <c r="G4"/>
  <c r="H4"/>
  <c r="I4"/>
  <c r="J4"/>
  <c r="K4"/>
  <c r="C4"/>
  <c r="E4" i="14"/>
  <c r="E5"/>
  <c r="E6"/>
  <c r="E7"/>
  <c r="E8"/>
  <c r="E9"/>
  <c r="E10"/>
  <c r="E11"/>
  <c r="E12"/>
  <c r="E13"/>
  <c r="F51" i="23"/>
  <c r="F51" i="22"/>
  <c r="F5" i="23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4"/>
</calcChain>
</file>

<file path=xl/sharedStrings.xml><?xml version="1.0" encoding="utf-8"?>
<sst xmlns="http://schemas.openxmlformats.org/spreadsheetml/2006/main" count="252" uniqueCount="180">
  <si>
    <t xml:space="preserve"> </t>
  </si>
  <si>
    <t>非营运</t>
  </si>
  <si>
    <t xml:space="preserve">    1.载客汽车</t>
  </si>
  <si>
    <t xml:space="preserve">    2.载货汽车</t>
  </si>
  <si>
    <t xml:space="preserve">    3.其它汽车</t>
  </si>
  <si>
    <t>货运量（万吨）</t>
  </si>
  <si>
    <t>货运周转量（万吨公里）</t>
  </si>
  <si>
    <t>客运量（万人）</t>
  </si>
  <si>
    <t>旅客周转量（万人公里）</t>
  </si>
  <si>
    <t>单位</t>
  </si>
  <si>
    <t>万人</t>
  </si>
  <si>
    <t>万吨</t>
  </si>
  <si>
    <t>一、公路通车里程</t>
  </si>
  <si>
    <t>公里</t>
  </si>
  <si>
    <t>二、公路等级里程</t>
  </si>
  <si>
    <t>米</t>
  </si>
  <si>
    <t>座</t>
  </si>
  <si>
    <t>公里/百平方公里</t>
  </si>
  <si>
    <t>港口名称</t>
    <phoneticPr fontId="2" type="noConversion"/>
  </si>
  <si>
    <t>货物吞吐量（万吨）</t>
    <phoneticPr fontId="2" type="noConversion"/>
  </si>
  <si>
    <t>旅客吞吐量（万人）</t>
    <phoneticPr fontId="2" type="noConversion"/>
  </si>
  <si>
    <t>其他小港</t>
    <phoneticPr fontId="2" type="noConversion"/>
  </si>
  <si>
    <t>栾家口港</t>
    <phoneticPr fontId="2" type="noConversion"/>
  </si>
  <si>
    <t>栾家口油港</t>
    <phoneticPr fontId="2" type="noConversion"/>
  </si>
  <si>
    <t>中铁轮渡码头</t>
    <phoneticPr fontId="2" type="noConversion"/>
  </si>
  <si>
    <t>打捞局码头</t>
    <phoneticPr fontId="2" type="noConversion"/>
  </si>
  <si>
    <t>烟台港</t>
    <phoneticPr fontId="2" type="noConversion"/>
  </si>
  <si>
    <t>蓬长港</t>
    <phoneticPr fontId="2" type="noConversion"/>
  </si>
  <si>
    <t>牟平港</t>
    <phoneticPr fontId="2" type="noConversion"/>
  </si>
  <si>
    <t>年  份</t>
  </si>
  <si>
    <t>客 运 量
(万人)</t>
  </si>
  <si>
    <t>铁 路</t>
  </si>
  <si>
    <t>公 路</t>
  </si>
  <si>
    <t>水 路</t>
  </si>
  <si>
    <t>水  路</t>
  </si>
  <si>
    <t>2013</t>
  </si>
  <si>
    <t>2014</t>
    <phoneticPr fontId="2" type="noConversion"/>
  </si>
  <si>
    <t>年 份</t>
  </si>
  <si>
    <t>货 运 量
(万吨)</t>
  </si>
  <si>
    <t>周 转 量
(万人公里)</t>
    <phoneticPr fontId="2" type="noConversion"/>
  </si>
  <si>
    <t>铁 路</t>
    <phoneticPr fontId="2" type="noConversion"/>
  </si>
  <si>
    <t>周 转 量
(万吨公里)</t>
    <phoneticPr fontId="2" type="noConversion"/>
  </si>
  <si>
    <t>项      目</t>
    <phoneticPr fontId="2" type="noConversion"/>
  </si>
  <si>
    <t>一、旅客运输量</t>
    <phoneticPr fontId="2" type="noConversion"/>
  </si>
  <si>
    <t xml:space="preserve">      铁    路</t>
    <phoneticPr fontId="2" type="noConversion"/>
  </si>
  <si>
    <t xml:space="preserve">      公    路</t>
    <phoneticPr fontId="2" type="noConversion"/>
  </si>
  <si>
    <t xml:space="preserve">      水    运</t>
    <phoneticPr fontId="2" type="noConversion"/>
  </si>
  <si>
    <t xml:space="preserve">      民用航空</t>
    <phoneticPr fontId="2" type="noConversion"/>
  </si>
  <si>
    <t>二、货物运输量</t>
    <phoneticPr fontId="2" type="noConversion"/>
  </si>
  <si>
    <t>地    区</t>
    <phoneticPr fontId="2" type="noConversion"/>
  </si>
  <si>
    <t>合    计</t>
    <phoneticPr fontId="2" type="noConversion"/>
  </si>
  <si>
    <t>市    区</t>
    <phoneticPr fontId="2" type="noConversion"/>
  </si>
  <si>
    <t xml:space="preserve">  芝罘区</t>
    <phoneticPr fontId="2" type="noConversion"/>
  </si>
  <si>
    <t xml:space="preserve">  福山区</t>
    <phoneticPr fontId="2" type="noConversion"/>
  </si>
  <si>
    <t xml:space="preserve">  牟平区</t>
    <phoneticPr fontId="2" type="noConversion"/>
  </si>
  <si>
    <t xml:space="preserve">  莱山区</t>
    <phoneticPr fontId="2" type="noConversion"/>
  </si>
  <si>
    <t xml:space="preserve">  开发区</t>
    <phoneticPr fontId="2" type="noConversion"/>
  </si>
  <si>
    <t>龙 口 市</t>
    <phoneticPr fontId="2" type="noConversion"/>
  </si>
  <si>
    <t>莱 阳 市</t>
    <phoneticPr fontId="2" type="noConversion"/>
  </si>
  <si>
    <t>莱 州 市</t>
    <phoneticPr fontId="2" type="noConversion"/>
  </si>
  <si>
    <t>蓬 莱 市</t>
    <phoneticPr fontId="2" type="noConversion"/>
  </si>
  <si>
    <t>招 远 市</t>
    <phoneticPr fontId="2" type="noConversion"/>
  </si>
  <si>
    <t>栖 霞 市</t>
    <phoneticPr fontId="2" type="noConversion"/>
  </si>
  <si>
    <t>海 阳 市</t>
    <phoneticPr fontId="2" type="noConversion"/>
  </si>
  <si>
    <t>长 岛 县</t>
    <phoneticPr fontId="2" type="noConversion"/>
  </si>
  <si>
    <t>地      区</t>
    <phoneticPr fontId="2" type="noConversion"/>
  </si>
  <si>
    <t>泊位数
（个）</t>
    <phoneticPr fontId="2" type="noConversion"/>
  </si>
  <si>
    <t>泊 位 个 数</t>
    <phoneticPr fontId="2" type="noConversion"/>
  </si>
  <si>
    <t>类   别</t>
    <phoneticPr fontId="2" type="noConversion"/>
  </si>
  <si>
    <t xml:space="preserve">中海
(莱州)  </t>
    <phoneticPr fontId="2" type="noConversion"/>
  </si>
  <si>
    <t>海阳
风城港</t>
    <phoneticPr fontId="2" type="noConversion"/>
  </si>
  <si>
    <t>中铁轮渡
码头</t>
    <phoneticPr fontId="2" type="noConversion"/>
  </si>
  <si>
    <t>中海(莱州)港</t>
    <phoneticPr fontId="2" type="noConversion"/>
  </si>
  <si>
    <t>海阳港</t>
    <phoneticPr fontId="2" type="noConversion"/>
  </si>
  <si>
    <t xml:space="preserve">  #龙口港</t>
    <phoneticPr fontId="2" type="noConversion"/>
  </si>
  <si>
    <t xml:space="preserve">    合    计</t>
    <phoneticPr fontId="2" type="noConversion"/>
  </si>
  <si>
    <t>栾家口
油港</t>
    <phoneticPr fontId="2" type="noConversion"/>
  </si>
  <si>
    <t>打捞局
码头</t>
    <phoneticPr fontId="2" type="noConversion"/>
  </si>
  <si>
    <t xml:space="preserve">注：货运量总数为铁路公路水路加总数，周转量为公路水路加总数。 </t>
    <phoneticPr fontId="2" type="noConversion"/>
  </si>
  <si>
    <t xml:space="preserve">   合    计</t>
    <phoneticPr fontId="2" type="noConversion"/>
  </si>
  <si>
    <t>17-1 历年旅客运量及周转量</t>
    <phoneticPr fontId="2" type="noConversion"/>
  </si>
  <si>
    <t>17-2 历年货物运量及周转量</t>
    <phoneticPr fontId="2" type="noConversion"/>
  </si>
  <si>
    <t>17-3  沿海主要港口货物吞吐量</t>
    <phoneticPr fontId="2" type="noConversion"/>
  </si>
  <si>
    <t>17-4 全部交通客货运量</t>
    <phoneticPr fontId="2" type="noConversion"/>
  </si>
  <si>
    <t>17-5 公路养护情况</t>
    <phoneticPr fontId="2" type="noConversion"/>
  </si>
  <si>
    <t>17-7 各县（市、区）公路货运量、周转量</t>
    <phoneticPr fontId="2" type="noConversion"/>
  </si>
  <si>
    <t>17-8 全市港口泊位靠泊能力(生产码头)</t>
    <phoneticPr fontId="2" type="noConversion"/>
  </si>
  <si>
    <r>
      <t>1</t>
    </r>
    <r>
      <rPr>
        <sz val="14"/>
        <rFont val="宋体"/>
        <family val="3"/>
        <charset val="134"/>
      </rPr>
      <t>7-</t>
    </r>
    <r>
      <rPr>
        <sz val="14"/>
        <rFont val="宋体"/>
        <family val="3"/>
        <charset val="134"/>
      </rPr>
      <t>9 沿海港口货物吞吐量、旅客吞吐量</t>
    </r>
    <phoneticPr fontId="2" type="noConversion"/>
  </si>
  <si>
    <t>2015</t>
    <phoneticPr fontId="2" type="noConversion"/>
  </si>
  <si>
    <t xml:space="preserve"> </t>
    <phoneticPr fontId="2" type="noConversion"/>
  </si>
  <si>
    <t>2015</t>
    <phoneticPr fontId="2" type="noConversion"/>
  </si>
  <si>
    <t xml:space="preserve"> 烟台港</t>
    <phoneticPr fontId="2" type="noConversion"/>
  </si>
  <si>
    <t xml:space="preserve"> 蓬长港</t>
    <phoneticPr fontId="2" type="noConversion"/>
  </si>
  <si>
    <t xml:space="preserve"> 栾家口港</t>
    <phoneticPr fontId="2" type="noConversion"/>
  </si>
  <si>
    <t xml:space="preserve"> 海阳港</t>
    <phoneticPr fontId="2" type="noConversion"/>
  </si>
  <si>
    <t xml:space="preserve"> 牟平港</t>
    <phoneticPr fontId="2" type="noConversion"/>
  </si>
  <si>
    <t xml:space="preserve"> 其他小港</t>
    <phoneticPr fontId="2" type="noConversion"/>
  </si>
  <si>
    <t>合   计</t>
    <phoneticPr fontId="2" type="noConversion"/>
  </si>
  <si>
    <t xml:space="preserve"> 中海
(莱州)港</t>
    <phoneticPr fontId="2" type="noConversion"/>
  </si>
  <si>
    <t xml:space="preserve"> 栾家口
油港</t>
    <phoneticPr fontId="2" type="noConversion"/>
  </si>
  <si>
    <t>项           目</t>
    <phoneticPr fontId="2" type="noConversion"/>
  </si>
  <si>
    <t>单    位</t>
    <phoneticPr fontId="2" type="noConversion"/>
  </si>
  <si>
    <t xml:space="preserve">       #晴雨通车</t>
    <phoneticPr fontId="2" type="noConversion"/>
  </si>
  <si>
    <t xml:space="preserve">      高速公路</t>
    <phoneticPr fontId="2" type="noConversion"/>
  </si>
  <si>
    <t xml:space="preserve">      一级公路</t>
    <phoneticPr fontId="2" type="noConversion"/>
  </si>
  <si>
    <t xml:space="preserve">      二级公路</t>
    <phoneticPr fontId="2" type="noConversion"/>
  </si>
  <si>
    <t xml:space="preserve">      三级公路</t>
    <phoneticPr fontId="2" type="noConversion"/>
  </si>
  <si>
    <t xml:space="preserve">      四级公路</t>
    <phoneticPr fontId="2" type="noConversion"/>
  </si>
  <si>
    <t>三、公路有路面里程</t>
    <phoneticPr fontId="2" type="noConversion"/>
  </si>
  <si>
    <t>四、现有桥梁</t>
    <phoneticPr fontId="2" type="noConversion"/>
  </si>
  <si>
    <t xml:space="preserve">    现有桥梁</t>
    <phoneticPr fontId="2" type="noConversion"/>
  </si>
  <si>
    <t>五、公路密度</t>
    <phoneticPr fontId="2" type="noConversion"/>
  </si>
  <si>
    <t>单位：万吨</t>
    <phoneticPr fontId="2" type="noConversion"/>
  </si>
  <si>
    <t>中铁轮
渡码头</t>
    <phoneticPr fontId="2" type="noConversion"/>
  </si>
  <si>
    <t xml:space="preserve"> 打捞局
 码头</t>
    <phoneticPr fontId="2" type="noConversion"/>
  </si>
  <si>
    <t>年 份</t>
    <phoneticPr fontId="2" type="noConversion"/>
  </si>
  <si>
    <r>
      <t>2</t>
    </r>
    <r>
      <rPr>
        <sz val="10"/>
        <rFont val="宋体"/>
        <family val="3"/>
        <charset val="134"/>
      </rPr>
      <t>016</t>
    </r>
    <phoneticPr fontId="2" type="noConversion"/>
  </si>
  <si>
    <t>2014</t>
    <phoneticPr fontId="2" type="noConversion"/>
  </si>
  <si>
    <r>
      <t xml:space="preserve">注：交通资料取自交通局。1.2013年交通运输部开展了道路运输专项调查。按照新的统计计算办法，2013年及以后所有道路运输量数据以省厅返还数据为准。 </t>
    </r>
    <r>
      <rPr>
        <sz val="10"/>
        <rFont val="宋体"/>
        <family val="3"/>
        <charset val="134"/>
      </rPr>
      <t>2016年省厅对2015年交通数据重新做了调整。</t>
    </r>
    <r>
      <rPr>
        <sz val="10"/>
        <rFont val="宋体"/>
        <family val="3"/>
        <charset val="134"/>
      </rPr>
      <t xml:space="preserve">
    2.旅客运输量中不含公交车、出租车完成的客运量。客运量总数为铁路公路水路加总数，周转量为公路水路加总数。 </t>
    </r>
    <phoneticPr fontId="2" type="noConversion"/>
  </si>
  <si>
    <r>
      <t>1</t>
    </r>
    <r>
      <rPr>
        <sz val="14"/>
        <color indexed="8"/>
        <rFont val="宋体"/>
        <family val="3"/>
        <charset val="134"/>
      </rPr>
      <t>7</t>
    </r>
    <r>
      <rPr>
        <sz val="14"/>
        <color indexed="8"/>
        <rFont val="宋体"/>
        <family val="3"/>
        <charset val="134"/>
      </rPr>
      <t>-1</t>
    </r>
    <r>
      <rPr>
        <sz val="14"/>
        <color indexed="8"/>
        <rFont val="宋体"/>
        <family val="3"/>
        <charset val="134"/>
      </rPr>
      <t>1 邮电业务情况</t>
    </r>
    <phoneticPr fontId="2" type="noConversion"/>
  </si>
  <si>
    <t>类    别</t>
    <phoneticPr fontId="2" type="noConversion"/>
  </si>
  <si>
    <t>2012年</t>
  </si>
  <si>
    <t>2013年</t>
  </si>
  <si>
    <t>2014年</t>
    <phoneticPr fontId="2" type="noConversion"/>
  </si>
  <si>
    <t>2015年</t>
    <phoneticPr fontId="2" type="noConversion"/>
  </si>
  <si>
    <t xml:space="preserve">  一、邮电业务总量</t>
  </si>
  <si>
    <t>亿元</t>
  </si>
  <si>
    <t xml:space="preserve">        邮政</t>
  </si>
  <si>
    <t xml:space="preserve">        电信</t>
  </si>
  <si>
    <t xml:space="preserve">      年末电话到达户数</t>
  </si>
  <si>
    <t>万户</t>
  </si>
  <si>
    <t xml:space="preserve">      移动电话用户</t>
  </si>
  <si>
    <t xml:space="preserve">      计算机互联网用户</t>
  </si>
  <si>
    <t xml:space="preserve">        #宽带用户</t>
  </si>
  <si>
    <t xml:space="preserve">  二、邮政局所</t>
  </si>
  <si>
    <t>处</t>
  </si>
  <si>
    <t xml:space="preserve"> #1000吨级及以下</t>
    <phoneticPr fontId="2" type="noConversion"/>
  </si>
  <si>
    <t xml:space="preserve">  2000吨级</t>
    <phoneticPr fontId="2" type="noConversion"/>
  </si>
  <si>
    <t xml:space="preserve">  3000吨级</t>
    <phoneticPr fontId="2" type="noConversion"/>
  </si>
  <si>
    <t xml:space="preserve">  5000吨级</t>
    <phoneticPr fontId="2" type="noConversion"/>
  </si>
  <si>
    <t xml:space="preserve">  10000吨级及以上</t>
    <phoneticPr fontId="2" type="noConversion"/>
  </si>
  <si>
    <t xml:space="preserve">        #3G和4G移动电话用户</t>
    <phoneticPr fontId="2" type="noConversion"/>
  </si>
  <si>
    <t>2017年</t>
    <phoneticPr fontId="2" type="noConversion"/>
  </si>
  <si>
    <t>2018</t>
    <phoneticPr fontId="2" type="noConversion"/>
  </si>
  <si>
    <t>货主码头</t>
    <phoneticPr fontId="2" type="noConversion"/>
  </si>
  <si>
    <t>2018年</t>
    <phoneticPr fontId="2" type="noConversion"/>
  </si>
  <si>
    <t>2018年为
2017年%</t>
    <phoneticPr fontId="2" type="noConversion"/>
  </si>
  <si>
    <t>17-10 全市民用车辆拥有量（2018年底）</t>
    <phoneticPr fontId="2" type="noConversion"/>
  </si>
  <si>
    <t>单位：辆</t>
    <phoneticPr fontId="2" type="noConversion"/>
  </si>
  <si>
    <t>类   别</t>
    <phoneticPr fontId="2" type="noConversion"/>
  </si>
  <si>
    <t>总    计</t>
    <phoneticPr fontId="2" type="noConversion"/>
  </si>
  <si>
    <t>总计中：
个  人</t>
    <phoneticPr fontId="2" type="noConversion"/>
  </si>
  <si>
    <t>营  运</t>
    <phoneticPr fontId="2" type="noConversion"/>
  </si>
  <si>
    <t>合      计</t>
    <phoneticPr fontId="2" type="noConversion"/>
  </si>
  <si>
    <t>一、汽  车</t>
    <phoneticPr fontId="2" type="noConversion"/>
  </si>
  <si>
    <t xml:space="preserve">        大  型</t>
    <phoneticPr fontId="2" type="noConversion"/>
  </si>
  <si>
    <t xml:space="preserve">        中  型</t>
    <phoneticPr fontId="2" type="noConversion"/>
  </si>
  <si>
    <t xml:space="preserve">        小  型</t>
    <phoneticPr fontId="2" type="noConversion"/>
  </si>
  <si>
    <t xml:space="preserve">        微  型</t>
    <phoneticPr fontId="2" type="noConversion"/>
  </si>
  <si>
    <t xml:space="preserve">        重  型</t>
    <phoneticPr fontId="2" type="noConversion"/>
  </si>
  <si>
    <t xml:space="preserve">        轻  型</t>
    <phoneticPr fontId="2" type="noConversion"/>
  </si>
  <si>
    <t xml:space="preserve">        三轮汽车</t>
    <phoneticPr fontId="2" type="noConversion"/>
  </si>
  <si>
    <t xml:space="preserve">        低速货车</t>
    <phoneticPr fontId="2" type="noConversion"/>
  </si>
  <si>
    <r>
      <t xml:space="preserve"> </t>
    </r>
    <r>
      <rPr>
        <sz val="10"/>
        <rFont val="宋体"/>
        <family val="3"/>
        <charset val="134"/>
      </rPr>
      <t xml:space="preserve">       </t>
    </r>
    <r>
      <rPr>
        <sz val="10"/>
        <rFont val="宋体"/>
        <family val="3"/>
        <charset val="134"/>
      </rPr>
      <t>其</t>
    </r>
    <r>
      <rPr>
        <sz val="10"/>
        <rFont val="宋体"/>
        <family val="3"/>
        <charset val="134"/>
      </rPr>
      <t xml:space="preserve">  它</t>
    </r>
    <phoneticPr fontId="2" type="noConversion"/>
  </si>
  <si>
    <t>二、摩托车</t>
    <phoneticPr fontId="2" type="noConversion"/>
  </si>
  <si>
    <t xml:space="preserve">    1.普  通</t>
    <phoneticPr fontId="2" type="noConversion"/>
  </si>
  <si>
    <t xml:space="preserve">    2.轻  便</t>
    <phoneticPr fontId="2" type="noConversion"/>
  </si>
  <si>
    <t>三、拖拉机</t>
    <phoneticPr fontId="2" type="noConversion"/>
  </si>
  <si>
    <t xml:space="preserve">    1.大中型</t>
    <phoneticPr fontId="2" type="noConversion"/>
  </si>
  <si>
    <t xml:space="preserve">    2.小  型</t>
    <phoneticPr fontId="2" type="noConversion"/>
  </si>
  <si>
    <t>四、挂  车</t>
    <phoneticPr fontId="2" type="noConversion"/>
  </si>
  <si>
    <t>五、其它类型车</t>
    <phoneticPr fontId="2" type="noConversion"/>
  </si>
  <si>
    <t>注：本资料取自烟台市公安局车管所。</t>
    <phoneticPr fontId="2" type="noConversion"/>
  </si>
  <si>
    <r>
      <t>201</t>
    </r>
    <r>
      <rPr>
        <sz val="10"/>
        <rFont val="宋体"/>
        <family val="3"/>
        <charset val="134"/>
      </rPr>
      <t>7年</t>
    </r>
    <phoneticPr fontId="2" type="noConversion"/>
  </si>
  <si>
    <r>
      <t>201</t>
    </r>
    <r>
      <rPr>
        <sz val="10"/>
        <rFont val="宋体"/>
        <family val="3"/>
        <charset val="134"/>
      </rPr>
      <t>7年</t>
    </r>
    <phoneticPr fontId="2" type="noConversion"/>
  </si>
  <si>
    <r>
      <t>201</t>
    </r>
    <r>
      <rPr>
        <sz val="10"/>
        <rFont val="宋体"/>
        <family val="3"/>
        <charset val="134"/>
      </rPr>
      <t>8年为
2017年%</t>
    </r>
    <phoneticPr fontId="2" type="noConversion"/>
  </si>
  <si>
    <t>注：货物运输量中，17年铁路数据不含大莱龙。</t>
    <phoneticPr fontId="2" type="noConversion"/>
  </si>
  <si>
    <r>
      <t>201</t>
    </r>
    <r>
      <rPr>
        <sz val="10"/>
        <rFont val="宋体"/>
        <family val="3"/>
        <charset val="134"/>
      </rPr>
      <t>8年</t>
    </r>
    <phoneticPr fontId="2" type="noConversion"/>
  </si>
  <si>
    <r>
      <t>201</t>
    </r>
    <r>
      <rPr>
        <sz val="10"/>
        <rFont val="宋体"/>
        <family val="3"/>
        <charset val="134"/>
      </rPr>
      <t>8年为
2017年%</t>
    </r>
    <phoneticPr fontId="2" type="noConversion"/>
  </si>
  <si>
    <t>17-6 各县（市、区）公路客运量、周转量</t>
    <phoneticPr fontId="2" type="noConversion"/>
  </si>
</sst>
</file>

<file path=xl/styles.xml><?xml version="1.0" encoding="utf-8"?>
<styleSheet xmlns="http://schemas.openxmlformats.org/spreadsheetml/2006/main">
  <numFmts count="24">
    <numFmt numFmtId="41" formatCode="_ * #,##0_ ;_ * \-#,##0_ ;_ * &quot;-&quot;_ ;_ @_ "/>
    <numFmt numFmtId="43" formatCode="_ * #,##0.00_ ;_ * \-#,##0.00_ ;_ * &quot;-&quot;??_ ;_ @_ "/>
    <numFmt numFmtId="176" formatCode="0_ "/>
    <numFmt numFmtId="177" formatCode="0.0_ "/>
    <numFmt numFmtId="178" formatCode="0_);[Red]\(0\)"/>
    <numFmt numFmtId="179" formatCode="0.0_);[Red]\(0.0\)"/>
    <numFmt numFmtId="180" formatCode="#,##0.0_);[Red]\(#,##0.0\)"/>
    <numFmt numFmtId="181" formatCode="#0\ ;\-#0\ "/>
    <numFmt numFmtId="182" formatCode="0.00_ "/>
    <numFmt numFmtId="183" formatCode="#,##0_ "/>
    <numFmt numFmtId="184" formatCode="#,##0_);[Red]\(#,##0\)"/>
    <numFmt numFmtId="185" formatCode="_-* #,##0_-;\-* #,##0_-;_-* &quot;-&quot;_-;_-@_-"/>
    <numFmt numFmtId="186" formatCode="0.00000000"/>
    <numFmt numFmtId="187" formatCode="_-* #,##0.00_-;\-* #,##0.00_-;_-* &quot;-&quot;??_-;_-@_-"/>
    <numFmt numFmtId="188" formatCode="0.000000"/>
    <numFmt numFmtId="189" formatCode="&quot;$&quot;#,##0_);[Red]\(&quot;$&quot;#,##0\)"/>
    <numFmt numFmtId="190" formatCode="&quot;$&quot;#,##0.00_);[Red]\(&quot;$&quot;#,##0.00\)"/>
    <numFmt numFmtId="191" formatCode="_ [$€-2]* #,##0.00_ ;_ [$€-2]* \-#,##0.00_ ;_ [$€-2]* &quot;-&quot;??_ "/>
    <numFmt numFmtId="192" formatCode="&quot;\&quot;#,##0.00;[Red]&quot;\&quot;\-#,##0.00"/>
    <numFmt numFmtId="193" formatCode="&quot;\&quot;#,##0;[Red]&quot;\&quot;\-#,##0"/>
    <numFmt numFmtId="194" formatCode="0.0000000"/>
    <numFmt numFmtId="195" formatCode="yy&quot;年&quot;mm&quot;月&quot;"/>
    <numFmt numFmtId="196" formatCode="#,##0.00_);[Red]\(#,##0.00\)"/>
    <numFmt numFmtId="197" formatCode="0.00_);[Red]\(0.00\)"/>
  </numFmts>
  <fonts count="68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.5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10.5"/>
      <name val="宋体"/>
      <family val="3"/>
      <charset val="134"/>
    </font>
    <font>
      <sz val="10.5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宋体"/>
      <family val="3"/>
      <charset val="134"/>
    </font>
    <font>
      <sz val="14"/>
      <name val="宋体"/>
      <family val="3"/>
      <charset val="134"/>
    </font>
    <font>
      <sz val="11"/>
      <name val="宋体"/>
      <family val="3"/>
      <charset val="134"/>
    </font>
    <font>
      <sz val="14"/>
      <color indexed="8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14"/>
      <name val="宋体"/>
      <family val="3"/>
      <charset val="134"/>
    </font>
    <font>
      <sz val="10"/>
      <name val="宋体"/>
      <family val="3"/>
      <charset val="134"/>
    </font>
    <font>
      <sz val="11"/>
      <color rgb="FF9C000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0"/>
      <name val="Times New Roman"/>
      <family val="1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0"/>
      <name val="MS Sans Serif"/>
      <family val="2"/>
    </font>
    <font>
      <sz val="10"/>
      <name val="Arial"/>
      <family val="2"/>
    </font>
    <font>
      <sz val="11"/>
      <color indexed="54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name val="ＭＳ Ｐゴシック"/>
      <family val="2"/>
      <charset val="134"/>
    </font>
    <font>
      <u/>
      <sz val="12"/>
      <color indexed="12"/>
      <name val="宋体"/>
      <family val="3"/>
      <charset val="134"/>
    </font>
    <font>
      <sz val="10"/>
      <name val="Helv"/>
      <family val="2"/>
    </font>
    <font>
      <sz val="10"/>
      <name val="俵俽 僑僔僢僋"/>
      <charset val="134"/>
    </font>
    <font>
      <sz val="12"/>
      <name val="바탕체"/>
      <family val="3"/>
      <charset val="134"/>
    </font>
    <font>
      <sz val="10"/>
      <name val="MS Sans Serif"/>
      <family val="2"/>
    </font>
    <font>
      <sz val="8"/>
      <name val="Arial"/>
      <family val="2"/>
    </font>
    <font>
      <b/>
      <i/>
      <sz val="16"/>
      <name val="Helv"/>
      <family val="2"/>
    </font>
    <font>
      <sz val="11"/>
      <name val="俵俽 俹僑僔僢僋"/>
      <charset val="134"/>
    </font>
    <font>
      <sz val="11"/>
      <color indexed="20"/>
      <name val="微软雅黑"/>
      <family val="2"/>
      <charset val="134"/>
    </font>
    <font>
      <sz val="12"/>
      <name val="Helv"/>
      <family val="2"/>
    </font>
    <font>
      <sz val="10"/>
      <name val="Book Antiqua"/>
      <family val="1"/>
    </font>
    <font>
      <sz val="11"/>
      <name val="蹈框"/>
      <charset val="134"/>
    </font>
    <font>
      <sz val="11"/>
      <color indexed="17"/>
      <name val="微软雅黑"/>
      <family val="2"/>
      <charset val="134"/>
    </font>
    <font>
      <sz val="14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9"/>
      <color rgb="FFFF0000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theme="1"/>
      <name val="Tahoma"/>
      <family val="2"/>
    </font>
  </fonts>
  <fills count="5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671">
    <xf numFmtId="0" fontId="0" fillId="0" borderId="0"/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27" fillId="0" borderId="0"/>
    <xf numFmtId="0" fontId="34" fillId="0" borderId="0">
      <alignment vertical="center"/>
    </xf>
    <xf numFmtId="0" fontId="1" fillId="0" borderId="0"/>
    <xf numFmtId="0" fontId="15" fillId="4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16" borderId="5" applyNumberFormat="0" applyAlignment="0" applyProtection="0">
      <alignment vertical="center"/>
    </xf>
    <xf numFmtId="0" fontId="18" fillId="17" borderId="6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24" fillId="7" borderId="5" applyNumberForma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37" fillId="0" borderId="0"/>
    <xf numFmtId="0" fontId="38" fillId="0" borderId="0"/>
    <xf numFmtId="0" fontId="38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38" fillId="0" borderId="0"/>
    <xf numFmtId="0" fontId="4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2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/>
    <xf numFmtId="38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189" fontId="52" fillId="0" borderId="0" applyFont="0" applyFill="0" applyBorder="0" applyAlignment="0" applyProtection="0"/>
    <xf numFmtId="190" fontId="52" fillId="0" borderId="0" applyFont="0" applyFill="0" applyBorder="0" applyAlignment="0" applyProtection="0"/>
    <xf numFmtId="191" fontId="37" fillId="0" borderId="0" applyFont="0" applyFill="0" applyBorder="0" applyAlignment="0" applyProtection="0"/>
    <xf numFmtId="38" fontId="53" fillId="33" borderId="0" applyNumberFormat="0" applyBorder="0" applyAlignment="0" applyProtection="0"/>
    <xf numFmtId="10" fontId="53" fillId="24" borderId="12" applyNumberFormat="0" applyBorder="0" applyAlignment="0" applyProtection="0"/>
    <xf numFmtId="0" fontId="54" fillId="0" borderId="0"/>
    <xf numFmtId="37" fontId="44" fillId="0" borderId="0"/>
    <xf numFmtId="10" fontId="44" fillId="0" borderId="0" applyFont="0" applyFill="0" applyBorder="0" applyAlignment="0" applyProtection="0"/>
    <xf numFmtId="0" fontId="43" fillId="0" borderId="0" applyNumberFormat="0" applyFill="0" applyBorder="0" applyAlignment="0" applyProtection="0"/>
    <xf numFmtId="192" fontId="55" fillId="0" borderId="0" applyFont="0" applyFill="0" applyBorder="0" applyAlignment="0" applyProtection="0"/>
    <xf numFmtId="193" fontId="55" fillId="0" borderId="0" applyFont="0" applyFill="0" applyBorder="0" applyAlignment="0" applyProtection="0"/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56" fillId="37" borderId="0" applyNumberFormat="0" applyBorder="0" applyAlignment="0" applyProtection="0">
      <alignment vertical="center"/>
    </xf>
    <xf numFmtId="0" fontId="56" fillId="37" borderId="0" applyNumberFormat="0" applyBorder="0" applyAlignment="0" applyProtection="0">
      <alignment vertical="center"/>
    </xf>
    <xf numFmtId="0" fontId="56" fillId="37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/>
    <xf numFmtId="0" fontId="37" fillId="0" borderId="0"/>
    <xf numFmtId="0" fontId="36" fillId="0" borderId="0"/>
    <xf numFmtId="0" fontId="36" fillId="0" borderId="0"/>
    <xf numFmtId="0" fontId="37" fillId="0" borderId="0">
      <alignment vertical="center"/>
    </xf>
    <xf numFmtId="0" fontId="37" fillId="0" borderId="0">
      <alignment vertical="center"/>
    </xf>
    <xf numFmtId="0" fontId="37" fillId="0" borderId="0"/>
    <xf numFmtId="0" fontId="36" fillId="0" borderId="0"/>
    <xf numFmtId="0" fontId="37" fillId="0" borderId="0"/>
    <xf numFmtId="0" fontId="37" fillId="0" borderId="0"/>
    <xf numFmtId="0" fontId="37" fillId="0" borderId="0"/>
    <xf numFmtId="0" fontId="3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7" fillId="0" borderId="0">
      <alignment vertical="center"/>
    </xf>
    <xf numFmtId="0" fontId="37" fillId="0" borderId="0">
      <alignment vertical="center"/>
    </xf>
    <xf numFmtId="0" fontId="37" fillId="0" borderId="0"/>
    <xf numFmtId="0" fontId="36" fillId="0" borderId="0"/>
    <xf numFmtId="0" fontId="37" fillId="0" borderId="0">
      <alignment vertical="center"/>
    </xf>
    <xf numFmtId="0" fontId="37" fillId="0" borderId="0">
      <alignment vertical="center"/>
    </xf>
    <xf numFmtId="0" fontId="37" fillId="0" borderId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6" fillId="0" borderId="0"/>
    <xf numFmtId="0" fontId="37" fillId="0" borderId="0">
      <alignment vertical="center"/>
    </xf>
    <xf numFmtId="0" fontId="36" fillId="0" borderId="0"/>
    <xf numFmtId="0" fontId="37" fillId="0" borderId="0"/>
    <xf numFmtId="0" fontId="36" fillId="0" borderId="0"/>
    <xf numFmtId="0" fontId="37" fillId="0" borderId="0">
      <alignment vertical="center"/>
    </xf>
    <xf numFmtId="0" fontId="37" fillId="0" borderId="0">
      <alignment vertical="center"/>
    </xf>
    <xf numFmtId="0" fontId="48" fillId="0" borderId="0" applyNumberFormat="0" applyFill="0" applyBorder="0" applyAlignment="0" applyProtection="0">
      <alignment vertical="top"/>
      <protection locked="0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194" fontId="38" fillId="0" borderId="0" applyFont="0" applyFill="0" applyBorder="0" applyAlignment="0" applyProtection="0"/>
    <xf numFmtId="195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6" fontId="38" fillId="0" borderId="0" applyFont="0" applyFill="0" applyBorder="0" applyAlignment="0" applyProtection="0"/>
    <xf numFmtId="0" fontId="40" fillId="0" borderId="0"/>
    <xf numFmtId="41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185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0" fontId="59" fillId="0" borderId="0"/>
    <xf numFmtId="183" fontId="58" fillId="0" borderId="12">
      <alignment horizontal="right" vertical="center"/>
    </xf>
    <xf numFmtId="0" fontId="38" fillId="0" borderId="0"/>
    <xf numFmtId="0" fontId="57" fillId="0" borderId="0"/>
    <xf numFmtId="0" fontId="41" fillId="35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0" fillId="0" borderId="0" applyFont="0" applyFill="0" applyBorder="0" applyAlignment="0" applyProtection="0"/>
    <xf numFmtId="41" fontId="44" fillId="0" borderId="0" applyFont="0" applyFill="0" applyBorder="0" applyAlignment="0" applyProtection="0"/>
    <xf numFmtId="38" fontId="47" fillId="0" borderId="0" applyFont="0" applyFill="0" applyBorder="0" applyAlignment="0" applyProtection="0"/>
    <xf numFmtId="40" fontId="47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5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48" borderId="0" applyNumberFormat="0" applyBorder="0" applyAlignment="0" applyProtection="0">
      <alignment vertical="center"/>
    </xf>
    <xf numFmtId="0" fontId="9" fillId="48" borderId="0" applyNumberFormat="0" applyBorder="0" applyAlignment="0" applyProtection="0">
      <alignment vertical="center"/>
    </xf>
    <xf numFmtId="0" fontId="9" fillId="48" borderId="0" applyNumberFormat="0" applyBorder="0" applyAlignment="0" applyProtection="0">
      <alignment vertical="center"/>
    </xf>
    <xf numFmtId="0" fontId="9" fillId="48" borderId="0" applyNumberFormat="0" applyBorder="0" applyAlignment="0" applyProtection="0">
      <alignment vertical="center"/>
    </xf>
    <xf numFmtId="0" fontId="9" fillId="48" borderId="0" applyNumberFormat="0" applyBorder="0" applyAlignment="0" applyProtection="0">
      <alignment vertical="center"/>
    </xf>
    <xf numFmtId="0" fontId="9" fillId="48" borderId="0" applyNumberFormat="0" applyBorder="0" applyAlignment="0" applyProtection="0">
      <alignment vertical="center"/>
    </xf>
    <xf numFmtId="0" fontId="9" fillId="48" borderId="0" applyNumberFormat="0" applyBorder="0" applyAlignment="0" applyProtection="0">
      <alignment vertical="center"/>
    </xf>
    <xf numFmtId="0" fontId="9" fillId="48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9" borderId="0" applyNumberFormat="0" applyBorder="0" applyAlignment="0" applyProtection="0">
      <alignment vertical="center"/>
    </xf>
    <xf numFmtId="0" fontId="9" fillId="49" borderId="0" applyNumberFormat="0" applyBorder="0" applyAlignment="0" applyProtection="0">
      <alignment vertical="center"/>
    </xf>
    <xf numFmtId="0" fontId="9" fillId="49" borderId="0" applyNumberFormat="0" applyBorder="0" applyAlignment="0" applyProtection="0">
      <alignment vertical="center"/>
    </xf>
    <xf numFmtId="0" fontId="9" fillId="49" borderId="0" applyNumberFormat="0" applyBorder="0" applyAlignment="0" applyProtection="0">
      <alignment vertical="center"/>
    </xf>
    <xf numFmtId="0" fontId="9" fillId="49" borderId="0" applyNumberFormat="0" applyBorder="0" applyAlignment="0" applyProtection="0">
      <alignment vertical="center"/>
    </xf>
    <xf numFmtId="0" fontId="9" fillId="49" borderId="0" applyNumberFormat="0" applyBorder="0" applyAlignment="0" applyProtection="0">
      <alignment vertical="center"/>
    </xf>
    <xf numFmtId="0" fontId="9" fillId="49" borderId="0" applyNumberFormat="0" applyBorder="0" applyAlignment="0" applyProtection="0">
      <alignment vertical="center"/>
    </xf>
    <xf numFmtId="0" fontId="9" fillId="4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0" fontId="11" fillId="0" borderId="1" applyNumberFormat="0" applyFill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" fillId="0" borderId="0"/>
    <xf numFmtId="0" fontId="1" fillId="0" borderId="0"/>
    <xf numFmtId="0" fontId="3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>
      <alignment vertical="center"/>
    </xf>
    <xf numFmtId="0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4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44" fillId="0" borderId="0"/>
    <xf numFmtId="0" fontId="4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>
      <alignment vertical="center"/>
    </xf>
    <xf numFmtId="0" fontId="1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>
      <alignment vertical="center"/>
    </xf>
    <xf numFmtId="0" fontId="1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33" borderId="5" applyNumberFormat="0" applyAlignment="0" applyProtection="0">
      <alignment vertical="center"/>
    </xf>
    <xf numFmtId="0" fontId="17" fillId="33" borderId="5" applyNumberFormat="0" applyAlignment="0" applyProtection="0">
      <alignment vertical="center"/>
    </xf>
    <xf numFmtId="0" fontId="17" fillId="33" borderId="5" applyNumberFormat="0" applyAlignment="0" applyProtection="0">
      <alignment vertical="center"/>
    </xf>
    <xf numFmtId="0" fontId="17" fillId="33" borderId="5" applyNumberFormat="0" applyAlignment="0" applyProtection="0">
      <alignment vertical="center"/>
    </xf>
    <xf numFmtId="0" fontId="17" fillId="33" borderId="5" applyNumberFormat="0" applyAlignment="0" applyProtection="0">
      <alignment vertical="center"/>
    </xf>
    <xf numFmtId="0" fontId="17" fillId="33" borderId="5" applyNumberFormat="0" applyAlignment="0" applyProtection="0">
      <alignment vertical="center"/>
    </xf>
    <xf numFmtId="0" fontId="18" fillId="41" borderId="6" applyNumberFormat="0" applyAlignment="0" applyProtection="0">
      <alignment vertical="center"/>
    </xf>
    <xf numFmtId="0" fontId="18" fillId="41" borderId="6" applyNumberFormat="0" applyAlignment="0" applyProtection="0">
      <alignment vertical="center"/>
    </xf>
    <xf numFmtId="0" fontId="18" fillId="41" borderId="6" applyNumberFormat="0" applyAlignment="0" applyProtection="0">
      <alignment vertical="center"/>
    </xf>
    <xf numFmtId="0" fontId="18" fillId="41" borderId="6" applyNumberFormat="0" applyAlignment="0" applyProtection="0">
      <alignment vertical="center"/>
    </xf>
    <xf numFmtId="0" fontId="18" fillId="41" borderId="6" applyNumberFormat="0" applyAlignment="0" applyProtection="0">
      <alignment vertical="center"/>
    </xf>
    <xf numFmtId="0" fontId="18" fillId="41" borderId="6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50" borderId="0" applyNumberFormat="0" applyBorder="0" applyAlignment="0" applyProtection="0">
      <alignment vertical="center"/>
    </xf>
    <xf numFmtId="0" fontId="9" fillId="50" borderId="0" applyNumberFormat="0" applyBorder="0" applyAlignment="0" applyProtection="0">
      <alignment vertical="center"/>
    </xf>
    <xf numFmtId="0" fontId="9" fillId="50" borderId="0" applyNumberFormat="0" applyBorder="0" applyAlignment="0" applyProtection="0">
      <alignment vertical="center"/>
    </xf>
    <xf numFmtId="0" fontId="9" fillId="50" borderId="0" applyNumberFormat="0" applyBorder="0" applyAlignment="0" applyProtection="0">
      <alignment vertical="center"/>
    </xf>
    <xf numFmtId="0" fontId="9" fillId="50" borderId="0" applyNumberFormat="0" applyBorder="0" applyAlignment="0" applyProtection="0">
      <alignment vertical="center"/>
    </xf>
    <xf numFmtId="0" fontId="9" fillId="50" borderId="0" applyNumberFormat="0" applyBorder="0" applyAlignment="0" applyProtection="0">
      <alignment vertical="center"/>
    </xf>
    <xf numFmtId="0" fontId="9" fillId="50" borderId="0" applyNumberFormat="0" applyBorder="0" applyAlignment="0" applyProtection="0">
      <alignment vertical="center"/>
    </xf>
    <xf numFmtId="0" fontId="9" fillId="5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3" fillId="33" borderId="8" applyNumberFormat="0" applyAlignment="0" applyProtection="0">
      <alignment vertical="center"/>
    </xf>
    <xf numFmtId="0" fontId="23" fillId="33" borderId="8" applyNumberFormat="0" applyAlignment="0" applyProtection="0">
      <alignment vertical="center"/>
    </xf>
    <xf numFmtId="0" fontId="23" fillId="33" borderId="8" applyNumberFormat="0" applyAlignment="0" applyProtection="0">
      <alignment vertical="center"/>
    </xf>
    <xf numFmtId="0" fontId="23" fillId="33" borderId="8" applyNumberFormat="0" applyAlignment="0" applyProtection="0">
      <alignment vertical="center"/>
    </xf>
    <xf numFmtId="0" fontId="23" fillId="33" borderId="8" applyNumberFormat="0" applyAlignment="0" applyProtection="0">
      <alignment vertical="center"/>
    </xf>
    <xf numFmtId="0" fontId="23" fillId="33" borderId="8" applyNumberFormat="0" applyAlignment="0" applyProtection="0">
      <alignment vertical="center"/>
    </xf>
    <xf numFmtId="0" fontId="24" fillId="28" borderId="5" applyNumberFormat="0" applyAlignment="0" applyProtection="0">
      <alignment vertical="center"/>
    </xf>
    <xf numFmtId="0" fontId="24" fillId="28" borderId="5" applyNumberFormat="0" applyAlignment="0" applyProtection="0">
      <alignment vertical="center"/>
    </xf>
    <xf numFmtId="0" fontId="24" fillId="28" borderId="5" applyNumberFormat="0" applyAlignment="0" applyProtection="0">
      <alignment vertical="center"/>
    </xf>
    <xf numFmtId="0" fontId="24" fillId="28" borderId="5" applyNumberFormat="0" applyAlignment="0" applyProtection="0">
      <alignment vertical="center"/>
    </xf>
    <xf numFmtId="0" fontId="24" fillId="28" borderId="5" applyNumberFormat="0" applyAlignment="0" applyProtection="0">
      <alignment vertical="center"/>
    </xf>
    <xf numFmtId="0" fontId="24" fillId="28" borderId="5" applyNumberFormat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29" borderId="9" applyNumberFormat="0" applyFont="0" applyAlignment="0" applyProtection="0">
      <alignment vertical="center"/>
    </xf>
    <xf numFmtId="0" fontId="8" fillId="29" borderId="9" applyNumberFormat="0" applyFont="0" applyAlignment="0" applyProtection="0">
      <alignment vertical="center"/>
    </xf>
    <xf numFmtId="0" fontId="8" fillId="29" borderId="9" applyNumberFormat="0" applyFont="0" applyAlignment="0" applyProtection="0">
      <alignment vertical="center"/>
    </xf>
    <xf numFmtId="0" fontId="8" fillId="29" borderId="9" applyNumberFormat="0" applyFont="0" applyAlignment="0" applyProtection="0">
      <alignment vertical="center"/>
    </xf>
    <xf numFmtId="0" fontId="8" fillId="29" borderId="9" applyNumberFormat="0" applyFont="0" applyAlignment="0" applyProtection="0">
      <alignment vertical="center"/>
    </xf>
    <xf numFmtId="0" fontId="8" fillId="29" borderId="9" applyNumberFormat="0" applyFont="0" applyAlignment="0" applyProtection="0">
      <alignment vertical="center"/>
    </xf>
    <xf numFmtId="0" fontId="8" fillId="29" borderId="9" applyNumberFormat="0" applyFont="0" applyAlignment="0" applyProtection="0">
      <alignment vertical="center"/>
    </xf>
    <xf numFmtId="0" fontId="8" fillId="29" borderId="9" applyNumberFormat="0" applyFont="0" applyAlignment="0" applyProtection="0">
      <alignment vertical="center"/>
    </xf>
  </cellStyleXfs>
  <cellXfs count="275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Fill="1" applyAlignment="1">
      <alignment horizontal="right" vertical="center"/>
    </xf>
    <xf numFmtId="0" fontId="2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left" vertical="center"/>
    </xf>
    <xf numFmtId="0" fontId="29" fillId="0" borderId="0" xfId="0" applyFont="1" applyFill="1" applyAlignment="1">
      <alignment horizontal="right" vertical="center"/>
    </xf>
    <xf numFmtId="0" fontId="29" fillId="0" borderId="0" xfId="0" applyFont="1" applyFill="1" applyAlignment="1">
      <alignment horizontal="left" vertical="center"/>
    </xf>
    <xf numFmtId="0" fontId="29" fillId="0" borderId="28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0" borderId="14" xfId="0" applyFont="1" applyBorder="1" applyAlignment="1">
      <alignment vertical="center"/>
    </xf>
    <xf numFmtId="0" fontId="29" fillId="0" borderId="16" xfId="0" applyFont="1" applyBorder="1" applyAlignment="1">
      <alignment horizontal="center" vertical="center"/>
    </xf>
    <xf numFmtId="0" fontId="29" fillId="0" borderId="18" xfId="0" applyFont="1" applyBorder="1" applyAlignment="1">
      <alignment vertical="center"/>
    </xf>
    <xf numFmtId="0" fontId="29" fillId="0" borderId="15" xfId="0" applyFont="1" applyBorder="1" applyAlignment="1">
      <alignment horizontal="center" vertical="center"/>
    </xf>
    <xf numFmtId="0" fontId="29" fillId="0" borderId="29" xfId="0" applyFont="1" applyBorder="1" applyAlignment="1">
      <alignment vertical="center"/>
    </xf>
    <xf numFmtId="0" fontId="25" fillId="0" borderId="0" xfId="0" applyFont="1" applyAlignment="1">
      <alignment vertical="center"/>
    </xf>
    <xf numFmtId="0" fontId="25" fillId="0" borderId="0" xfId="0" applyFont="1" applyBorder="1" applyAlignment="1">
      <alignment vertical="center"/>
    </xf>
    <xf numFmtId="176" fontId="25" fillId="0" borderId="0" xfId="0" applyNumberFormat="1" applyFont="1" applyAlignment="1">
      <alignment vertical="center"/>
    </xf>
    <xf numFmtId="0" fontId="29" fillId="0" borderId="18" xfId="0" applyFont="1" applyBorder="1" applyAlignment="1">
      <alignment horizontal="left" vertical="center" indent="1"/>
    </xf>
    <xf numFmtId="0" fontId="29" fillId="0" borderId="29" xfId="0" applyFont="1" applyBorder="1" applyAlignment="1">
      <alignment horizontal="left" vertical="center" indent="1"/>
    </xf>
    <xf numFmtId="0" fontId="25" fillId="0" borderId="14" xfId="0" applyFont="1" applyBorder="1" applyAlignment="1">
      <alignment horizontal="left" vertical="center"/>
    </xf>
    <xf numFmtId="0" fontId="25" fillId="0" borderId="18" xfId="0" applyFont="1" applyBorder="1" applyAlignment="1">
      <alignment horizontal="left" vertical="center"/>
    </xf>
    <xf numFmtId="0" fontId="29" fillId="0" borderId="0" xfId="0" applyFont="1" applyAlignment="1">
      <alignment vertical="center"/>
    </xf>
    <xf numFmtId="0" fontId="29" fillId="0" borderId="14" xfId="0" applyFont="1" applyBorder="1" applyAlignment="1">
      <alignment horizontal="left" vertical="center"/>
    </xf>
    <xf numFmtId="0" fontId="32" fillId="0" borderId="12" xfId="0" applyFont="1" applyBorder="1" applyAlignment="1">
      <alignment horizontal="center" vertical="center"/>
    </xf>
    <xf numFmtId="0" fontId="25" fillId="0" borderId="29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32" fillId="0" borderId="28" xfId="0" applyFont="1" applyBorder="1" applyAlignment="1">
      <alignment horizontal="center" vertical="center"/>
    </xf>
    <xf numFmtId="0" fontId="32" fillId="0" borderId="14" xfId="0" applyFont="1" applyBorder="1" applyAlignment="1">
      <alignment vertical="center"/>
    </xf>
    <xf numFmtId="0" fontId="32" fillId="0" borderId="16" xfId="0" applyFont="1" applyBorder="1" applyAlignment="1">
      <alignment horizontal="center" vertical="center"/>
    </xf>
    <xf numFmtId="0" fontId="32" fillId="0" borderId="18" xfId="0" applyFont="1" applyBorder="1" applyAlignment="1">
      <alignment vertical="center"/>
    </xf>
    <xf numFmtId="0" fontId="32" fillId="0" borderId="15" xfId="0" applyFont="1" applyBorder="1" applyAlignment="1">
      <alignment horizontal="center" vertical="center"/>
    </xf>
    <xf numFmtId="0" fontId="32" fillId="0" borderId="29" xfId="0" applyFont="1" applyBorder="1" applyAlignment="1">
      <alignment vertical="center"/>
    </xf>
    <xf numFmtId="0" fontId="32" fillId="0" borderId="31" xfId="0" applyFont="1" applyBorder="1" applyAlignment="1">
      <alignment horizontal="center" vertical="center"/>
    </xf>
    <xf numFmtId="184" fontId="25" fillId="0" borderId="0" xfId="0" applyNumberFormat="1" applyFont="1" applyAlignment="1">
      <alignment vertical="center"/>
    </xf>
    <xf numFmtId="179" fontId="25" fillId="0" borderId="0" xfId="0" applyNumberFormat="1" applyFont="1" applyAlignment="1">
      <alignment vertical="center"/>
    </xf>
    <xf numFmtId="179" fontId="3" fillId="0" borderId="0" xfId="0" applyNumberFormat="1" applyFont="1" applyAlignment="1">
      <alignment vertical="center"/>
    </xf>
    <xf numFmtId="177" fontId="25" fillId="0" borderId="17" xfId="0" applyNumberFormat="1" applyFont="1" applyBorder="1" applyAlignment="1">
      <alignment vertical="center"/>
    </xf>
    <xf numFmtId="177" fontId="25" fillId="0" borderId="19" xfId="0" applyNumberFormat="1" applyFont="1" applyBorder="1" applyAlignment="1">
      <alignment vertical="center"/>
    </xf>
    <xf numFmtId="177" fontId="25" fillId="0" borderId="39" xfId="0" applyNumberFormat="1" applyFont="1" applyBorder="1" applyAlignment="1">
      <alignment vertical="center"/>
    </xf>
    <xf numFmtId="179" fontId="25" fillId="0" borderId="16" xfId="0" applyNumberFormat="1" applyFont="1" applyBorder="1" applyAlignment="1">
      <alignment vertical="center"/>
    </xf>
    <xf numFmtId="179" fontId="25" fillId="0" borderId="15" xfId="0" applyNumberFormat="1" applyFont="1" applyBorder="1" applyAlignment="1">
      <alignment vertical="center"/>
    </xf>
    <xf numFmtId="179" fontId="25" fillId="0" borderId="15" xfId="30" applyNumberFormat="1" applyFont="1" applyFill="1" applyBorder="1" applyAlignment="1">
      <alignment vertical="center"/>
    </xf>
    <xf numFmtId="179" fontId="25" fillId="0" borderId="31" xfId="0" applyNumberFormat="1" applyFont="1" applyBorder="1" applyAlignment="1">
      <alignment vertical="center"/>
    </xf>
    <xf numFmtId="0" fontId="25" fillId="0" borderId="12" xfId="0" applyFont="1" applyFill="1" applyBorder="1" applyAlignment="1">
      <alignment horizontal="center" vertical="center" wrapText="1"/>
    </xf>
    <xf numFmtId="0" fontId="25" fillId="0" borderId="13" xfId="0" applyFont="1" applyFill="1" applyBorder="1" applyAlignment="1">
      <alignment horizontal="center" vertical="center" wrapText="1"/>
    </xf>
    <xf numFmtId="0" fontId="63" fillId="0" borderId="13" xfId="0" applyFont="1" applyFill="1" applyBorder="1" applyAlignment="1">
      <alignment horizontal="center" vertical="center"/>
    </xf>
    <xf numFmtId="182" fontId="63" fillId="0" borderId="46" xfId="0" applyNumberFormat="1" applyFont="1" applyFill="1" applyBorder="1" applyAlignment="1">
      <alignment horizontal="right" vertical="center"/>
    </xf>
    <xf numFmtId="182" fontId="62" fillId="0" borderId="46" xfId="0" applyNumberFormat="1" applyFont="1" applyFill="1" applyBorder="1" applyAlignment="1">
      <alignment horizontal="right" vertical="center"/>
    </xf>
    <xf numFmtId="0" fontId="0" fillId="0" borderId="0" xfId="0" applyFill="1"/>
    <xf numFmtId="0" fontId="1" fillId="44" borderId="0" xfId="0" applyFont="1" applyFill="1"/>
    <xf numFmtId="179" fontId="29" fillId="0" borderId="15" xfId="0" applyNumberFormat="1" applyFont="1" applyFill="1" applyBorder="1" applyAlignment="1">
      <alignment vertical="center"/>
    </xf>
    <xf numFmtId="182" fontId="25" fillId="0" borderId="16" xfId="0" applyNumberFormat="1" applyFont="1" applyBorder="1" applyAlignment="1">
      <alignment vertical="center"/>
    </xf>
    <xf numFmtId="182" fontId="25" fillId="0" borderId="15" xfId="0" applyNumberFormat="1" applyFont="1" applyBorder="1" applyAlignment="1">
      <alignment vertical="center"/>
    </xf>
    <xf numFmtId="182" fontId="25" fillId="0" borderId="40" xfId="0" applyNumberFormat="1" applyFont="1" applyBorder="1" applyAlignment="1">
      <alignment vertical="center"/>
    </xf>
    <xf numFmtId="176" fontId="62" fillId="0" borderId="39" xfId="0" applyNumberFormat="1" applyFont="1" applyFill="1" applyBorder="1" applyAlignment="1">
      <alignment horizontal="right" vertical="center"/>
    </xf>
    <xf numFmtId="0" fontId="62" fillId="0" borderId="28" xfId="29" applyFont="1" applyFill="1" applyBorder="1" applyAlignment="1">
      <alignment horizontal="center" vertical="center"/>
    </xf>
    <xf numFmtId="0" fontId="62" fillId="0" borderId="12" xfId="29" applyFont="1" applyFill="1" applyBorder="1" applyAlignment="1">
      <alignment horizontal="center" vertical="center"/>
    </xf>
    <xf numFmtId="0" fontId="62" fillId="0" borderId="18" xfId="29" applyFont="1" applyFill="1" applyBorder="1">
      <alignment vertical="center"/>
    </xf>
    <xf numFmtId="0" fontId="62" fillId="0" borderId="45" xfId="29" applyFont="1" applyFill="1" applyBorder="1" applyAlignment="1">
      <alignment horizontal="center" vertical="center"/>
    </xf>
    <xf numFmtId="182" fontId="62" fillId="0" borderId="45" xfId="29" applyNumberFormat="1" applyFont="1" applyFill="1" applyBorder="1" applyAlignment="1">
      <alignment horizontal="right" vertical="center"/>
    </xf>
    <xf numFmtId="182" fontId="63" fillId="0" borderId="17" xfId="0" applyNumberFormat="1" applyFont="1" applyFill="1" applyBorder="1" applyAlignment="1">
      <alignment horizontal="right" vertical="center"/>
    </xf>
    <xf numFmtId="0" fontId="62" fillId="0" borderId="41" xfId="29" applyFont="1" applyFill="1" applyBorder="1">
      <alignment vertical="center"/>
    </xf>
    <xf numFmtId="0" fontId="62" fillId="0" borderId="40" xfId="29" applyFont="1" applyFill="1" applyBorder="1" applyAlignment="1">
      <alignment horizontal="center" vertical="center"/>
    </xf>
    <xf numFmtId="176" fontId="62" fillId="0" borderId="40" xfId="29" applyNumberFormat="1" applyFont="1" applyFill="1" applyBorder="1" applyAlignment="1">
      <alignment horizontal="right" vertical="center"/>
    </xf>
    <xf numFmtId="176" fontId="63" fillId="0" borderId="39" xfId="0" applyNumberFormat="1" applyFont="1" applyFill="1" applyBorder="1" applyAlignment="1">
      <alignment horizontal="right" vertical="center"/>
    </xf>
    <xf numFmtId="0" fontId="29" fillId="0" borderId="20" xfId="0" applyFont="1" applyFill="1" applyBorder="1" applyAlignment="1">
      <alignment horizontal="center" vertical="center" wrapText="1"/>
    </xf>
    <xf numFmtId="0" fontId="29" fillId="0" borderId="21" xfId="0" applyFont="1" applyFill="1" applyBorder="1" applyAlignment="1">
      <alignment horizontal="center" vertical="center" wrapText="1"/>
    </xf>
    <xf numFmtId="49" fontId="29" fillId="0" borderId="22" xfId="0" applyNumberFormat="1" applyFont="1" applyFill="1" applyBorder="1" applyAlignment="1">
      <alignment horizontal="center" vertical="center"/>
    </xf>
    <xf numFmtId="49" fontId="29" fillId="0" borderId="25" xfId="0" applyNumberFormat="1" applyFont="1" applyFill="1" applyBorder="1" applyAlignment="1">
      <alignment horizontal="center" vertical="center"/>
    </xf>
    <xf numFmtId="49" fontId="32" fillId="0" borderId="18" xfId="0" applyNumberFormat="1" applyFont="1" applyFill="1" applyBorder="1" applyAlignment="1">
      <alignment horizontal="center" vertical="center"/>
    </xf>
    <xf numFmtId="49" fontId="25" fillId="0" borderId="18" xfId="0" applyNumberFormat="1" applyFont="1" applyFill="1" applyBorder="1" applyAlignment="1">
      <alignment horizontal="center" vertical="center"/>
    </xf>
    <xf numFmtId="49" fontId="25" fillId="0" borderId="51" xfId="0" applyNumberFormat="1" applyFont="1" applyFill="1" applyBorder="1" applyAlignment="1">
      <alignment horizontal="center" vertical="center"/>
    </xf>
    <xf numFmtId="0" fontId="29" fillId="0" borderId="11" xfId="0" applyFont="1" applyFill="1" applyBorder="1" applyAlignment="1">
      <alignment horizontal="center" vertical="center"/>
    </xf>
    <xf numFmtId="0" fontId="29" fillId="0" borderId="12" xfId="0" applyFont="1" applyFill="1" applyBorder="1" applyAlignment="1">
      <alignment horizontal="center" vertical="center" wrapText="1"/>
    </xf>
    <xf numFmtId="0" fontId="29" fillId="0" borderId="13" xfId="0" applyFont="1" applyFill="1" applyBorder="1" applyAlignment="1">
      <alignment horizontal="center" vertical="center" wrapText="1"/>
    </xf>
    <xf numFmtId="49" fontId="29" fillId="0" borderId="14" xfId="0" applyNumberFormat="1" applyFont="1" applyFill="1" applyBorder="1" applyAlignment="1">
      <alignment horizontal="center" vertical="center"/>
    </xf>
    <xf numFmtId="179" fontId="29" fillId="0" borderId="16" xfId="0" applyNumberFormat="1" applyFont="1" applyFill="1" applyBorder="1" applyAlignment="1">
      <alignment vertical="center"/>
    </xf>
    <xf numFmtId="178" fontId="29" fillId="0" borderId="15" xfId="0" applyNumberFormat="1" applyFont="1" applyFill="1" applyBorder="1" applyAlignment="1">
      <alignment vertical="center"/>
    </xf>
    <xf numFmtId="178" fontId="29" fillId="0" borderId="16" xfId="0" applyNumberFormat="1" applyFont="1" applyFill="1" applyBorder="1" applyAlignment="1">
      <alignment vertical="center"/>
    </xf>
    <xf numFmtId="178" fontId="29" fillId="0" borderId="17" xfId="0" applyNumberFormat="1" applyFont="1" applyFill="1" applyBorder="1" applyAlignment="1">
      <alignment vertical="center"/>
    </xf>
    <xf numFmtId="49" fontId="29" fillId="0" borderId="18" xfId="0" applyNumberFormat="1" applyFont="1" applyFill="1" applyBorder="1" applyAlignment="1">
      <alignment horizontal="center" vertical="center"/>
    </xf>
    <xf numFmtId="178" fontId="29" fillId="0" borderId="19" xfId="0" applyNumberFormat="1" applyFont="1" applyFill="1" applyBorder="1" applyAlignment="1">
      <alignment vertical="center"/>
    </xf>
    <xf numFmtId="179" fontId="29" fillId="0" borderId="18" xfId="0" applyNumberFormat="1" applyFont="1" applyFill="1" applyBorder="1" applyAlignment="1">
      <alignment vertical="center"/>
    </xf>
    <xf numFmtId="179" fontId="25" fillId="0" borderId="18" xfId="0" applyNumberFormat="1" applyFont="1" applyFill="1" applyBorder="1" applyAlignment="1">
      <alignment vertical="center"/>
    </xf>
    <xf numFmtId="179" fontId="25" fillId="0" borderId="15" xfId="0" applyNumberFormat="1" applyFont="1" applyFill="1" applyBorder="1" applyAlignment="1">
      <alignment vertical="center"/>
    </xf>
    <xf numFmtId="178" fontId="25" fillId="0" borderId="15" xfId="0" applyNumberFormat="1" applyFont="1" applyFill="1" applyBorder="1" applyAlignment="1">
      <alignment vertical="center"/>
    </xf>
    <xf numFmtId="178" fontId="25" fillId="0" borderId="19" xfId="0" applyNumberFormat="1" applyFont="1" applyFill="1" applyBorder="1" applyAlignment="1">
      <alignment vertical="center"/>
    </xf>
    <xf numFmtId="49" fontId="32" fillId="0" borderId="25" xfId="0" applyNumberFormat="1" applyFont="1" applyFill="1" applyBorder="1" applyAlignment="1">
      <alignment horizontal="center" vertical="center"/>
    </xf>
    <xf numFmtId="179" fontId="32" fillId="0" borderId="26" xfId="0" applyNumberFormat="1" applyFont="1" applyFill="1" applyBorder="1" applyAlignment="1">
      <alignment vertical="center"/>
    </xf>
    <xf numFmtId="178" fontId="32" fillId="0" borderId="26" xfId="0" applyNumberFormat="1" applyFont="1" applyFill="1" applyBorder="1" applyAlignment="1">
      <alignment vertical="center"/>
    </xf>
    <xf numFmtId="178" fontId="32" fillId="0" borderId="27" xfId="0" applyNumberFormat="1" applyFont="1" applyFill="1" applyBorder="1" applyAlignment="1">
      <alignment vertical="center"/>
    </xf>
    <xf numFmtId="49" fontId="25" fillId="0" borderId="42" xfId="0" applyNumberFormat="1" applyFont="1" applyFill="1" applyBorder="1" applyAlignment="1">
      <alignment horizontal="center" vertical="center"/>
    </xf>
    <xf numFmtId="179" fontId="25" fillId="0" borderId="43" xfId="0" applyNumberFormat="1" applyFont="1" applyFill="1" applyBorder="1" applyAlignment="1">
      <alignment vertical="center"/>
    </xf>
    <xf numFmtId="178" fontId="25" fillId="0" borderId="43" xfId="0" applyNumberFormat="1" applyFont="1" applyFill="1" applyBorder="1" applyAlignment="1">
      <alignment vertical="center"/>
    </xf>
    <xf numFmtId="178" fontId="25" fillId="0" borderId="44" xfId="0" applyNumberFormat="1" applyFont="1" applyFill="1" applyBorder="1" applyAlignment="1">
      <alignment vertical="center"/>
    </xf>
    <xf numFmtId="0" fontId="25" fillId="0" borderId="14" xfId="0" applyFont="1" applyBorder="1" applyAlignment="1">
      <alignment vertical="center"/>
    </xf>
    <xf numFmtId="0" fontId="25" fillId="0" borderId="18" xfId="0" applyFont="1" applyBorder="1" applyAlignment="1">
      <alignment vertical="center"/>
    </xf>
    <xf numFmtId="0" fontId="25" fillId="0" borderId="29" xfId="0" applyFont="1" applyBorder="1" applyAlignment="1">
      <alignment vertical="center"/>
    </xf>
    <xf numFmtId="0" fontId="25" fillId="0" borderId="10" xfId="0" applyFont="1" applyBorder="1" applyAlignment="1">
      <alignment vertical="center"/>
    </xf>
    <xf numFmtId="0" fontId="5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176" fontId="25" fillId="0" borderId="16" xfId="0" applyNumberFormat="1" applyFont="1" applyFill="1" applyBorder="1" applyAlignment="1">
      <alignment horizontal="right" vertical="center"/>
    </xf>
    <xf numFmtId="176" fontId="25" fillId="0" borderId="17" xfId="0" applyNumberFormat="1" applyFont="1" applyFill="1" applyBorder="1" applyAlignment="1">
      <alignment horizontal="right" vertical="center"/>
    </xf>
    <xf numFmtId="176" fontId="25" fillId="0" borderId="53" xfId="0" applyNumberFormat="1" applyFont="1" applyFill="1" applyBorder="1" applyAlignment="1">
      <alignment horizontal="right" vertical="center"/>
    </xf>
    <xf numFmtId="179" fontId="29" fillId="0" borderId="23" xfId="0" applyNumberFormat="1" applyFont="1" applyFill="1" applyBorder="1" applyAlignment="1">
      <alignment vertical="center"/>
    </xf>
    <xf numFmtId="179" fontId="29" fillId="0" borderId="26" xfId="0" applyNumberFormat="1" applyFont="1" applyFill="1" applyBorder="1" applyAlignment="1">
      <alignment vertical="center"/>
    </xf>
    <xf numFmtId="179" fontId="29" fillId="0" borderId="47" xfId="0" applyNumberFormat="1" applyFont="1" applyFill="1" applyBorder="1" applyAlignment="1">
      <alignment vertical="center"/>
    </xf>
    <xf numFmtId="179" fontId="32" fillId="0" borderId="49" xfId="0" applyNumberFormat="1" applyFont="1" applyFill="1" applyBorder="1" applyAlignment="1">
      <alignment vertical="center"/>
    </xf>
    <xf numFmtId="179" fontId="32" fillId="0" borderId="45" xfId="0" applyNumberFormat="1" applyFont="1" applyFill="1" applyBorder="1" applyAlignment="1">
      <alignment vertical="center"/>
    </xf>
    <xf numFmtId="179" fontId="25" fillId="0" borderId="52" xfId="0" applyNumberFormat="1" applyFont="1" applyFill="1" applyBorder="1" applyAlignment="1">
      <alignment vertical="center"/>
    </xf>
    <xf numFmtId="181" fontId="29" fillId="0" borderId="23" xfId="0" applyNumberFormat="1" applyFont="1" applyFill="1" applyBorder="1" applyAlignment="1">
      <alignment vertical="center"/>
    </xf>
    <xf numFmtId="181" fontId="29" fillId="0" borderId="24" xfId="0" applyNumberFormat="1" applyFont="1" applyFill="1" applyBorder="1" applyAlignment="1">
      <alignment vertical="center"/>
    </xf>
    <xf numFmtId="181" fontId="29" fillId="0" borderId="26" xfId="0" applyNumberFormat="1" applyFont="1" applyFill="1" applyBorder="1" applyAlignment="1">
      <alignment vertical="center"/>
    </xf>
    <xf numFmtId="181" fontId="29" fillId="0" borderId="27" xfId="0" applyNumberFormat="1" applyFont="1" applyFill="1" applyBorder="1" applyAlignment="1">
      <alignment vertical="center"/>
    </xf>
    <xf numFmtId="181" fontId="29" fillId="0" borderId="47" xfId="0" applyNumberFormat="1" applyFont="1" applyFill="1" applyBorder="1" applyAlignment="1">
      <alignment vertical="center"/>
    </xf>
    <xf numFmtId="181" fontId="29" fillId="0" borderId="48" xfId="0" applyNumberFormat="1" applyFont="1" applyFill="1" applyBorder="1" applyAlignment="1">
      <alignment vertical="center"/>
    </xf>
    <xf numFmtId="181" fontId="32" fillId="0" borderId="49" xfId="0" applyNumberFormat="1" applyFont="1" applyFill="1" applyBorder="1" applyAlignment="1">
      <alignment vertical="center"/>
    </xf>
    <xf numFmtId="181" fontId="32" fillId="0" borderId="50" xfId="0" applyNumberFormat="1" applyFont="1" applyFill="1" applyBorder="1" applyAlignment="1">
      <alignment vertical="center"/>
    </xf>
    <xf numFmtId="181" fontId="32" fillId="0" borderId="45" xfId="0" applyNumberFormat="1" applyFont="1" applyFill="1" applyBorder="1" applyAlignment="1">
      <alignment vertical="center"/>
    </xf>
    <xf numFmtId="181" fontId="32" fillId="0" borderId="46" xfId="0" applyNumberFormat="1" applyFont="1" applyFill="1" applyBorder="1" applyAlignment="1">
      <alignment vertical="center"/>
    </xf>
    <xf numFmtId="181" fontId="25" fillId="0" borderId="52" xfId="0" applyNumberFormat="1" applyFont="1" applyFill="1" applyBorder="1" applyAlignment="1">
      <alignment vertical="center"/>
    </xf>
    <xf numFmtId="181" fontId="25" fillId="0" borderId="53" xfId="0" applyNumberFormat="1" applyFont="1" applyFill="1" applyBorder="1" applyAlignment="1">
      <alignment vertic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25" fillId="0" borderId="28" xfId="0" applyFont="1" applyFill="1" applyBorder="1" applyAlignment="1">
      <alignment horizontal="left" vertical="center"/>
    </xf>
    <xf numFmtId="0" fontId="25" fillId="0" borderId="12" xfId="0" applyFont="1" applyFill="1" applyBorder="1" applyAlignment="1">
      <alignment horizontal="left" vertical="center"/>
    </xf>
    <xf numFmtId="0" fontId="25" fillId="0" borderId="18" xfId="0" applyFont="1" applyFill="1" applyBorder="1" applyAlignment="1">
      <alignment horizontal="center" vertical="center"/>
    </xf>
    <xf numFmtId="179" fontId="25" fillId="0" borderId="19" xfId="0" applyNumberFormat="1" applyFont="1" applyFill="1" applyBorder="1" applyAlignment="1">
      <alignment vertical="center"/>
    </xf>
    <xf numFmtId="0" fontId="25" fillId="0" borderId="51" xfId="0" applyFont="1" applyFill="1" applyBorder="1" applyAlignment="1">
      <alignment horizontal="center" vertical="center"/>
    </xf>
    <xf numFmtId="179" fontId="25" fillId="0" borderId="53" xfId="0" applyNumberFormat="1" applyFont="1" applyFill="1" applyBorder="1" applyAlignment="1">
      <alignment vertical="center"/>
    </xf>
    <xf numFmtId="0" fontId="64" fillId="0" borderId="0" xfId="0" applyFont="1" applyFill="1" applyAlignment="1">
      <alignment horizontal="right" vertical="center"/>
    </xf>
    <xf numFmtId="0" fontId="65" fillId="0" borderId="0" xfId="0" applyFont="1" applyFill="1" applyAlignment="1">
      <alignment horizontal="right" vertical="center"/>
    </xf>
    <xf numFmtId="0" fontId="65" fillId="0" borderId="0" xfId="0" applyFont="1" applyFill="1" applyBorder="1" applyAlignment="1">
      <alignment horizontal="right" vertical="center"/>
    </xf>
    <xf numFmtId="0" fontId="66" fillId="0" borderId="0" xfId="0" applyFont="1" applyFill="1"/>
    <xf numFmtId="180" fontId="66" fillId="0" borderId="0" xfId="0" applyNumberFormat="1" applyFont="1" applyFill="1"/>
    <xf numFmtId="0" fontId="25" fillId="0" borderId="13" xfId="0" applyFont="1" applyBorder="1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5" fillId="0" borderId="0" xfId="0" applyFont="1" applyFill="1" applyAlignment="1">
      <alignment horizontal="right" vertical="center"/>
    </xf>
    <xf numFmtId="49" fontId="25" fillId="0" borderId="12" xfId="0" applyNumberFormat="1" applyFont="1" applyFill="1" applyBorder="1" applyAlignment="1">
      <alignment horizontal="center" vertical="center" wrapText="1"/>
    </xf>
    <xf numFmtId="49" fontId="25" fillId="0" borderId="13" xfId="0" applyNumberFormat="1" applyFont="1" applyFill="1" applyBorder="1" applyAlignment="1">
      <alignment horizontal="center" vertical="center" wrapText="1"/>
    </xf>
    <xf numFmtId="49" fontId="25" fillId="0" borderId="14" xfId="0" applyNumberFormat="1" applyFont="1" applyFill="1" applyBorder="1" applyAlignment="1">
      <alignment horizontal="left" vertical="center" wrapText="1"/>
    </xf>
    <xf numFmtId="49" fontId="25" fillId="0" borderId="18" xfId="0" applyNumberFormat="1" applyFont="1" applyFill="1" applyBorder="1" applyAlignment="1">
      <alignment horizontal="left" vertical="center"/>
    </xf>
    <xf numFmtId="176" fontId="25" fillId="0" borderId="49" xfId="0" applyNumberFormat="1" applyFont="1" applyFill="1" applyBorder="1" applyAlignment="1">
      <alignment horizontal="right" vertical="center"/>
    </xf>
    <xf numFmtId="176" fontId="25" fillId="0" borderId="50" xfId="0" applyNumberFormat="1" applyFont="1" applyFill="1" applyBorder="1" applyAlignment="1">
      <alignment horizontal="right" vertical="center"/>
    </xf>
    <xf numFmtId="49" fontId="25" fillId="0" borderId="18" xfId="0" applyNumberFormat="1" applyFont="1" applyFill="1" applyBorder="1" applyAlignment="1">
      <alignment vertical="center"/>
    </xf>
    <xf numFmtId="176" fontId="3" fillId="0" borderId="0" xfId="0" applyNumberFormat="1" applyFont="1" applyFill="1" applyAlignment="1">
      <alignment vertical="center"/>
    </xf>
    <xf numFmtId="176" fontId="6" fillId="0" borderId="0" xfId="0" applyNumberFormat="1" applyFont="1" applyFill="1" applyAlignment="1">
      <alignment vertical="center"/>
    </xf>
    <xf numFmtId="49" fontId="25" fillId="0" borderId="51" xfId="0" applyNumberFormat="1" applyFont="1" applyFill="1" applyBorder="1" applyAlignment="1">
      <alignment horizontal="left" vertical="center"/>
    </xf>
    <xf numFmtId="176" fontId="25" fillId="0" borderId="54" xfId="0" applyNumberFormat="1" applyFont="1" applyFill="1" applyBorder="1" applyAlignment="1">
      <alignment horizontal="right" vertical="center"/>
    </xf>
    <xf numFmtId="0" fontId="1" fillId="0" borderId="0" xfId="0" applyFont="1" applyFill="1" applyAlignment="1">
      <alignment vertical="center"/>
    </xf>
    <xf numFmtId="0" fontId="25" fillId="0" borderId="12" xfId="0" applyFont="1" applyBorder="1" applyAlignment="1">
      <alignment horizontal="center" vertical="center"/>
    </xf>
    <xf numFmtId="0" fontId="64" fillId="0" borderId="0" xfId="0" applyFont="1" applyAlignment="1">
      <alignment vertical="center"/>
    </xf>
    <xf numFmtId="177" fontId="64" fillId="0" borderId="0" xfId="0" applyNumberFormat="1" applyFont="1" applyAlignment="1">
      <alignment vertical="center"/>
    </xf>
    <xf numFmtId="0" fontId="25" fillId="0" borderId="13" xfId="0" applyFont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/>
    </xf>
    <xf numFmtId="179" fontId="25" fillId="0" borderId="49" xfId="0" applyNumberFormat="1" applyFont="1" applyFill="1" applyBorder="1" applyAlignment="1">
      <alignment vertical="center"/>
    </xf>
    <xf numFmtId="178" fontId="25" fillId="0" borderId="49" xfId="0" applyNumberFormat="1" applyFont="1" applyFill="1" applyBorder="1" applyAlignment="1">
      <alignment vertical="center"/>
    </xf>
    <xf numFmtId="178" fontId="25" fillId="0" borderId="48" xfId="0" applyNumberFormat="1" applyFont="1" applyFill="1" applyBorder="1" applyAlignment="1">
      <alignment vertical="center"/>
    </xf>
    <xf numFmtId="179" fontId="25" fillId="0" borderId="45" xfId="0" applyNumberFormat="1" applyFont="1" applyFill="1" applyBorder="1" applyAlignment="1">
      <alignment vertical="center"/>
    </xf>
    <xf numFmtId="181" fontId="25" fillId="0" borderId="45" xfId="0" applyNumberFormat="1" applyFont="1" applyFill="1" applyBorder="1" applyAlignment="1">
      <alignment vertical="center"/>
    </xf>
    <xf numFmtId="181" fontId="25" fillId="0" borderId="46" xfId="0" applyNumberFormat="1" applyFont="1" applyFill="1" applyBorder="1" applyAlignment="1">
      <alignment vertical="center"/>
    </xf>
    <xf numFmtId="179" fontId="25" fillId="0" borderId="46" xfId="0" applyNumberFormat="1" applyFont="1" applyFill="1" applyBorder="1" applyAlignment="1">
      <alignment vertical="center"/>
    </xf>
    <xf numFmtId="182" fontId="3" fillId="0" borderId="0" xfId="0" applyNumberFormat="1" applyFont="1" applyAlignment="1">
      <alignment vertical="center"/>
    </xf>
    <xf numFmtId="178" fontId="25" fillId="0" borderId="16" xfId="0" applyNumberFormat="1" applyFont="1" applyBorder="1" applyAlignment="1">
      <alignment horizontal="right" vertical="center"/>
    </xf>
    <xf numFmtId="179" fontId="25" fillId="0" borderId="16" xfId="0" applyNumberFormat="1" applyFont="1" applyBorder="1" applyAlignment="1">
      <alignment horizontal="right" vertical="center"/>
    </xf>
    <xf numFmtId="178" fontId="25" fillId="0" borderId="49" xfId="0" applyNumberFormat="1" applyFont="1" applyBorder="1" applyAlignment="1">
      <alignment horizontal="right" vertical="center"/>
    </xf>
    <xf numFmtId="179" fontId="25" fillId="0" borderId="49" xfId="0" applyNumberFormat="1" applyFont="1" applyBorder="1" applyAlignment="1">
      <alignment horizontal="right" vertical="center"/>
    </xf>
    <xf numFmtId="0" fontId="25" fillId="0" borderId="12" xfId="0" applyFont="1" applyBorder="1" applyAlignment="1">
      <alignment horizontal="center" vertical="center" wrapText="1"/>
    </xf>
    <xf numFmtId="179" fontId="25" fillId="0" borderId="46" xfId="0" applyNumberFormat="1" applyFont="1" applyBorder="1" applyAlignment="1">
      <alignment horizontal="right" vertical="center"/>
    </xf>
    <xf numFmtId="179" fontId="25" fillId="0" borderId="40" xfId="0" applyNumberFormat="1" applyFont="1" applyBorder="1" applyAlignment="1">
      <alignment horizontal="right" vertical="center"/>
    </xf>
    <xf numFmtId="179" fontId="25" fillId="0" borderId="39" xfId="0" applyNumberFormat="1" applyFont="1" applyBorder="1" applyAlignment="1">
      <alignment horizontal="right" vertical="center"/>
    </xf>
    <xf numFmtId="178" fontId="25" fillId="0" borderId="49" xfId="1188" applyNumberFormat="1" applyFont="1" applyBorder="1" applyAlignment="1">
      <alignment horizontal="right" vertical="center"/>
    </xf>
    <xf numFmtId="178" fontId="25" fillId="0" borderId="49" xfId="1281" applyNumberFormat="1" applyFont="1" applyBorder="1" applyAlignment="1">
      <alignment horizontal="right" vertical="center"/>
    </xf>
    <xf numFmtId="178" fontId="25" fillId="0" borderId="49" xfId="1282" applyNumberFormat="1" applyFont="1" applyBorder="1" applyAlignment="1">
      <alignment horizontal="right" vertical="center"/>
    </xf>
    <xf numFmtId="178" fontId="25" fillId="0" borderId="40" xfId="1188" applyNumberFormat="1" applyFont="1" applyBorder="1" applyAlignment="1">
      <alignment horizontal="right" vertical="center"/>
    </xf>
    <xf numFmtId="178" fontId="25" fillId="0" borderId="40" xfId="1281" applyNumberFormat="1" applyFont="1" applyBorder="1" applyAlignment="1">
      <alignment horizontal="right" vertical="center"/>
    </xf>
    <xf numFmtId="178" fontId="25" fillId="0" borderId="40" xfId="1282" applyNumberFormat="1" applyFont="1" applyBorder="1" applyAlignment="1">
      <alignment horizontal="right" vertical="center"/>
    </xf>
    <xf numFmtId="177" fontId="25" fillId="0" borderId="49" xfId="0" applyNumberFormat="1" applyFont="1" applyBorder="1" applyAlignment="1">
      <alignment horizontal="right" vertical="center"/>
    </xf>
    <xf numFmtId="178" fontId="25" fillId="0" borderId="49" xfId="851" applyNumberFormat="1" applyFont="1" applyBorder="1" applyAlignment="1">
      <alignment horizontal="right" vertical="center"/>
    </xf>
    <xf numFmtId="178" fontId="25" fillId="0" borderId="49" xfId="1284" applyNumberFormat="1" applyFont="1" applyBorder="1" applyAlignment="1">
      <alignment horizontal="right" vertical="center"/>
    </xf>
    <xf numFmtId="178" fontId="25" fillId="0" borderId="49" xfId="1286" applyNumberFormat="1" applyFont="1" applyBorder="1" applyAlignment="1">
      <alignment horizontal="right" vertical="center"/>
    </xf>
    <xf numFmtId="177" fontId="29" fillId="0" borderId="0" xfId="0" applyNumberFormat="1" applyFont="1" applyBorder="1" applyAlignment="1">
      <alignment horizontal="right" vertical="center"/>
    </xf>
    <xf numFmtId="177" fontId="25" fillId="0" borderId="16" xfId="0" applyNumberFormat="1" applyFont="1" applyBorder="1" applyAlignment="1">
      <alignment horizontal="right" vertical="center"/>
    </xf>
    <xf numFmtId="179" fontId="25" fillId="0" borderId="17" xfId="0" applyNumberFormat="1" applyFont="1" applyBorder="1" applyAlignment="1">
      <alignment horizontal="right" vertical="center"/>
    </xf>
    <xf numFmtId="178" fontId="25" fillId="0" borderId="40" xfId="851" applyNumberFormat="1" applyFont="1" applyBorder="1" applyAlignment="1">
      <alignment horizontal="right" vertical="center"/>
    </xf>
    <xf numFmtId="178" fontId="25" fillId="0" borderId="40" xfId="1284" applyNumberFormat="1" applyFont="1" applyBorder="1" applyAlignment="1">
      <alignment horizontal="right" vertical="center"/>
    </xf>
    <xf numFmtId="177" fontId="25" fillId="0" borderId="40" xfId="0" applyNumberFormat="1" applyFont="1" applyBorder="1" applyAlignment="1">
      <alignment horizontal="right" vertical="center"/>
    </xf>
    <xf numFmtId="178" fontId="25" fillId="0" borderId="40" xfId="1286" applyNumberFormat="1" applyFont="1" applyBorder="1" applyAlignment="1">
      <alignment horizontal="right" vertical="center"/>
    </xf>
    <xf numFmtId="178" fontId="25" fillId="0" borderId="16" xfId="0" applyNumberFormat="1" applyFont="1" applyFill="1" applyBorder="1" applyAlignment="1">
      <alignment horizontal="right" vertical="center"/>
    </xf>
    <xf numFmtId="178" fontId="25" fillId="0" borderId="40" xfId="0" applyNumberFormat="1" applyFont="1" applyFill="1" applyBorder="1" applyAlignment="1">
      <alignment horizontal="right" vertical="center"/>
    </xf>
    <xf numFmtId="178" fontId="25" fillId="0" borderId="17" xfId="0" applyNumberFormat="1" applyFont="1" applyBorder="1" applyAlignment="1">
      <alignment vertical="center"/>
    </xf>
    <xf numFmtId="178" fontId="25" fillId="0" borderId="49" xfId="0" applyNumberFormat="1" applyFont="1" applyFill="1" applyBorder="1" applyAlignment="1">
      <alignment horizontal="right" vertical="center"/>
    </xf>
    <xf numFmtId="178" fontId="25" fillId="0" borderId="46" xfId="0" applyNumberFormat="1" applyFont="1" applyBorder="1" applyAlignment="1">
      <alignment vertical="center"/>
    </xf>
    <xf numFmtId="178" fontId="25" fillId="0" borderId="39" xfId="0" applyNumberFormat="1" applyFont="1" applyBorder="1" applyAlignment="1">
      <alignment vertical="center"/>
    </xf>
    <xf numFmtId="197" fontId="25" fillId="0" borderId="16" xfId="0" applyNumberFormat="1" applyFont="1" applyFill="1" applyBorder="1" applyAlignment="1">
      <alignment horizontal="right" vertical="center"/>
    </xf>
    <xf numFmtId="197" fontId="25" fillId="0" borderId="16" xfId="0" applyNumberFormat="1" applyFont="1" applyBorder="1" applyAlignment="1">
      <alignment vertical="center"/>
    </xf>
    <xf numFmtId="180" fontId="25" fillId="0" borderId="16" xfId="0" applyNumberFormat="1" applyFont="1" applyFill="1" applyBorder="1" applyAlignment="1">
      <alignment horizontal="right" vertical="center"/>
    </xf>
    <xf numFmtId="182" fontId="25" fillId="0" borderId="16" xfId="0" applyNumberFormat="1" applyFont="1" applyFill="1" applyBorder="1" applyAlignment="1">
      <alignment horizontal="right" vertical="center"/>
    </xf>
    <xf numFmtId="177" fontId="25" fillId="0" borderId="17" xfId="0" applyNumberFormat="1" applyFont="1" applyFill="1" applyBorder="1" applyAlignment="1">
      <alignment horizontal="right" vertical="center"/>
    </xf>
    <xf numFmtId="197" fontId="25" fillId="0" borderId="49" xfId="0" applyNumberFormat="1" applyFont="1" applyFill="1" applyBorder="1" applyAlignment="1">
      <alignment horizontal="right" vertical="center"/>
    </xf>
    <xf numFmtId="197" fontId="2" fillId="0" borderId="49" xfId="0" applyNumberFormat="1" applyFont="1" applyFill="1" applyBorder="1" applyAlignment="1">
      <alignment horizontal="right" vertical="center"/>
    </xf>
    <xf numFmtId="180" fontId="25" fillId="0" borderId="49" xfId="0" applyNumberFormat="1" applyFont="1" applyFill="1" applyBorder="1" applyAlignment="1">
      <alignment horizontal="right" vertical="center"/>
    </xf>
    <xf numFmtId="196" fontId="25" fillId="0" borderId="49" xfId="0" applyNumberFormat="1" applyFont="1" applyFill="1" applyBorder="1" applyAlignment="1">
      <alignment horizontal="right" vertical="center"/>
    </xf>
    <xf numFmtId="177" fontId="25" fillId="0" borderId="46" xfId="0" applyNumberFormat="1" applyFont="1" applyFill="1" applyBorder="1" applyAlignment="1">
      <alignment horizontal="right" vertical="center"/>
    </xf>
    <xf numFmtId="197" fontId="25" fillId="0" borderId="40" xfId="0" applyNumberFormat="1" applyFont="1" applyFill="1" applyBorder="1" applyAlignment="1">
      <alignment horizontal="right" vertical="center"/>
    </xf>
    <xf numFmtId="197" fontId="2" fillId="0" borderId="40" xfId="0" applyNumberFormat="1" applyFont="1" applyFill="1" applyBorder="1" applyAlignment="1">
      <alignment horizontal="right" vertical="center"/>
    </xf>
    <xf numFmtId="180" fontId="25" fillId="0" borderId="40" xfId="0" applyNumberFormat="1" applyFont="1" applyFill="1" applyBorder="1" applyAlignment="1">
      <alignment horizontal="right" vertical="center"/>
    </xf>
    <xf numFmtId="196" fontId="25" fillId="0" borderId="40" xfId="0" applyNumberFormat="1" applyFont="1" applyFill="1" applyBorder="1" applyAlignment="1">
      <alignment horizontal="right" vertical="center"/>
    </xf>
    <xf numFmtId="177" fontId="25" fillId="0" borderId="39" xfId="0" applyNumberFormat="1" applyFont="1" applyFill="1" applyBorder="1" applyAlignment="1">
      <alignment horizontal="right" vertical="center"/>
    </xf>
    <xf numFmtId="0" fontId="25" fillId="0" borderId="11" xfId="0" applyFont="1" applyFill="1" applyBorder="1" applyAlignment="1">
      <alignment vertical="center" wrapText="1"/>
    </xf>
    <xf numFmtId="0" fontId="29" fillId="0" borderId="11" xfId="0" applyFont="1" applyFill="1" applyBorder="1" applyAlignment="1">
      <alignment vertical="center" wrapText="1"/>
    </xf>
    <xf numFmtId="0" fontId="31" fillId="0" borderId="0" xfId="0" applyFont="1" applyFill="1" applyBorder="1" applyAlignment="1">
      <alignment horizontal="center" vertical="center"/>
    </xf>
    <xf numFmtId="0" fontId="29" fillId="0" borderId="34" xfId="0" applyFont="1" applyFill="1" applyBorder="1" applyAlignment="1">
      <alignment horizontal="center" vertical="center" wrapText="1"/>
    </xf>
    <xf numFmtId="0" fontId="29" fillId="0" borderId="29" xfId="0" applyFont="1" applyFill="1" applyBorder="1" applyAlignment="1">
      <alignment horizontal="center" vertical="center" wrapText="1"/>
    </xf>
    <xf numFmtId="0" fontId="29" fillId="0" borderId="11" xfId="0" applyFont="1" applyFill="1" applyBorder="1" applyAlignment="1">
      <alignment horizontal="center" vertical="center" wrapText="1"/>
    </xf>
    <xf numFmtId="0" fontId="29" fillId="0" borderId="32" xfId="0" applyFont="1" applyFill="1" applyBorder="1" applyAlignment="1">
      <alignment horizontal="center" vertical="center" wrapText="1"/>
    </xf>
    <xf numFmtId="0" fontId="29" fillId="0" borderId="35" xfId="0" applyFont="1" applyFill="1" applyBorder="1" applyAlignment="1">
      <alignment horizontal="center" vertical="center"/>
    </xf>
    <xf numFmtId="0" fontId="29" fillId="0" borderId="36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vertical="center" wrapText="1"/>
    </xf>
    <xf numFmtId="0" fontId="29" fillId="0" borderId="37" xfId="0" applyFont="1" applyFill="1" applyBorder="1" applyAlignment="1">
      <alignment horizontal="center" vertical="center" wrapText="1"/>
    </xf>
    <xf numFmtId="0" fontId="29" fillId="0" borderId="21" xfId="0" applyFont="1" applyFill="1" applyBorder="1" applyAlignment="1">
      <alignment horizontal="center" vertical="center" wrapText="1"/>
    </xf>
    <xf numFmtId="0" fontId="29" fillId="0" borderId="20" xfId="0" applyFont="1" applyFill="1" applyBorder="1" applyAlignment="1">
      <alignment horizontal="center" vertical="center" wrapText="1"/>
    </xf>
    <xf numFmtId="0" fontId="29" fillId="0" borderId="38" xfId="0" applyFont="1" applyFill="1" applyBorder="1" applyAlignment="1">
      <alignment horizontal="center" vertical="center"/>
    </xf>
    <xf numFmtId="0" fontId="29" fillId="0" borderId="37" xfId="0" applyFont="1" applyFill="1" applyBorder="1" applyAlignment="1">
      <alignment horizontal="center" vertical="center"/>
    </xf>
    <xf numFmtId="0" fontId="29" fillId="0" borderId="21" xfId="0" applyFont="1" applyFill="1" applyBorder="1" applyAlignment="1">
      <alignment horizontal="center" vertical="center"/>
    </xf>
    <xf numFmtId="0" fontId="26" fillId="0" borderId="0" xfId="0" applyFont="1" applyFill="1" applyAlignment="1">
      <alignment horizontal="center"/>
    </xf>
    <xf numFmtId="0" fontId="25" fillId="0" borderId="14" xfId="0" applyFont="1" applyFill="1" applyBorder="1" applyAlignment="1">
      <alignment horizontal="center" vertical="center"/>
    </xf>
    <xf numFmtId="0" fontId="25" fillId="0" borderId="29" xfId="0" applyFont="1" applyFill="1" applyBorder="1" applyAlignment="1">
      <alignment horizontal="center" vertical="center"/>
    </xf>
    <xf numFmtId="0" fontId="25" fillId="0" borderId="16" xfId="0" applyFont="1" applyFill="1" applyBorder="1" applyAlignment="1">
      <alignment horizontal="center" vertical="center"/>
    </xf>
    <xf numFmtId="0" fontId="25" fillId="0" borderId="31" xfId="0" applyFont="1" applyFill="1" applyBorder="1" applyAlignment="1">
      <alignment horizontal="center" vertical="center"/>
    </xf>
    <xf numFmtId="0" fontId="25" fillId="0" borderId="17" xfId="0" applyFont="1" applyFill="1" applyBorder="1" applyAlignment="1">
      <alignment horizontal="center" vertical="center"/>
    </xf>
    <xf numFmtId="0" fontId="25" fillId="0" borderId="16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right"/>
    </xf>
    <xf numFmtId="0" fontId="25" fillId="0" borderId="30" xfId="0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25" fillId="0" borderId="10" xfId="0" applyFont="1" applyBorder="1" applyAlignment="1">
      <alignment horizontal="left" vertical="center"/>
    </xf>
    <xf numFmtId="0" fontId="29" fillId="0" borderId="10" xfId="0" applyFont="1" applyBorder="1" applyAlignment="1">
      <alignment horizontal="left" vertical="center"/>
    </xf>
    <xf numFmtId="0" fontId="26" fillId="0" borderId="32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25" fillId="0" borderId="29" xfId="0" applyFont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0" fontId="25" fillId="0" borderId="33" xfId="0" applyFont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0" fontId="29" fillId="0" borderId="29" xfId="0" applyFont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33" xfId="0" applyFont="1" applyBorder="1" applyAlignment="1">
      <alignment horizontal="center" vertical="center"/>
    </xf>
    <xf numFmtId="0" fontId="25" fillId="0" borderId="17" xfId="0" applyFont="1" applyFill="1" applyBorder="1" applyAlignment="1">
      <alignment horizontal="center" vertical="center" wrapText="1"/>
    </xf>
    <xf numFmtId="0" fontId="25" fillId="0" borderId="40" xfId="0" applyFont="1" applyFill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/>
    </xf>
    <xf numFmtId="0" fontId="25" fillId="0" borderId="33" xfId="0" applyFont="1" applyFill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49" fontId="26" fillId="0" borderId="0" xfId="0" applyNumberFormat="1" applyFont="1" applyFill="1" applyAlignment="1">
      <alignment horizontal="center" vertical="center"/>
    </xf>
    <xf numFmtId="0" fontId="30" fillId="0" borderId="17" xfId="0" applyFont="1" applyFill="1" applyBorder="1" applyAlignment="1">
      <alignment horizontal="center" vertical="center" wrapText="1"/>
    </xf>
    <xf numFmtId="0" fontId="30" fillId="0" borderId="53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left" vertical="center"/>
    </xf>
    <xf numFmtId="49" fontId="25" fillId="0" borderId="14" xfId="0" applyNumberFormat="1" applyFont="1" applyFill="1" applyBorder="1" applyAlignment="1">
      <alignment horizontal="center" vertical="center" wrapText="1"/>
    </xf>
    <xf numFmtId="49" fontId="25" fillId="0" borderId="51" xfId="0" applyNumberFormat="1" applyFont="1" applyFill="1" applyBorder="1" applyAlignment="1">
      <alignment horizontal="center" vertical="center" wrapText="1"/>
    </xf>
    <xf numFmtId="49" fontId="25" fillId="0" borderId="17" xfId="0" applyNumberFormat="1" applyFont="1" applyFill="1" applyBorder="1" applyAlignment="1">
      <alignment horizontal="center" vertical="center" wrapText="1"/>
    </xf>
    <xf numFmtId="49" fontId="25" fillId="0" borderId="54" xfId="0" applyNumberFormat="1" applyFont="1" applyFill="1" applyBorder="1" applyAlignment="1">
      <alignment horizontal="center" vertical="center" wrapText="1"/>
    </xf>
    <xf numFmtId="49" fontId="25" fillId="0" borderId="33" xfId="0" applyNumberFormat="1" applyFont="1" applyFill="1" applyBorder="1" applyAlignment="1">
      <alignment horizontal="center" vertical="center" wrapText="1"/>
    </xf>
    <xf numFmtId="0" fontId="61" fillId="0" borderId="32" xfId="29" applyFont="1" applyBorder="1" applyAlignment="1">
      <alignment horizontal="center" vertical="center"/>
    </xf>
  </cellXfs>
  <cellStyles count="1671">
    <cellStyle name="_2009鲁路统10表汇总1" xfId="51"/>
    <cellStyle name="_2009鲁路统10表汇总1_技术状况评定表（年报）" xfId="52"/>
    <cellStyle name="_2009年统计资料" xfId="53"/>
    <cellStyle name="_2009年统计资料_技术状况评定表（年报）" xfId="54"/>
    <cellStyle name="_2010年统计资料" xfId="55"/>
    <cellStyle name="_2010年统计资料_技术状况评定表（年报）" xfId="56"/>
    <cellStyle name="_2011年统计资料" xfId="57"/>
    <cellStyle name="_2011年统计资料_技术状况评定表（年报）" xfId="58"/>
    <cellStyle name="_ET_STYLE_NoName_00_" xfId="59"/>
    <cellStyle name="_附件1－普通国省道各项建议计划表" xfId="60"/>
    <cellStyle name="_三组表格" xfId="61"/>
    <cellStyle name="_三组表格_技术状况评定表（年报）" xfId="62"/>
    <cellStyle name="_三组表格汇总" xfId="63"/>
    <cellStyle name="_三组表格汇总_技术状况评定表（年报）" xfId="64"/>
    <cellStyle name="_一组表格" xfId="65"/>
    <cellStyle name="_一组表格_技术状况评定表（年报）" xfId="66"/>
    <cellStyle name="20% - 强调文字颜色 1" xfId="1" builtinId="30" customBuiltin="1"/>
    <cellStyle name="20% - 强调文字颜色 1 2" xfId="221"/>
    <cellStyle name="20% - 强调文字颜色 1 2 2" xfId="222"/>
    <cellStyle name="20% - 强调文字颜色 1 2 3" xfId="223"/>
    <cellStyle name="20% - 强调文字颜色 1 2 3 2" xfId="224"/>
    <cellStyle name="20% - 强调文字颜色 1 3" xfId="225"/>
    <cellStyle name="20% - 强调文字颜色 1 3 2" xfId="226"/>
    <cellStyle name="20% - 强调文字颜色 1 3 3" xfId="227"/>
    <cellStyle name="20% - 强调文字颜色 1 3 3 2" xfId="228"/>
    <cellStyle name="20% - 强调文字颜色 2" xfId="2" builtinId="34" customBuiltin="1"/>
    <cellStyle name="20% - 强调文字颜色 2 2" xfId="229"/>
    <cellStyle name="20% - 强调文字颜色 2 2 2" xfId="230"/>
    <cellStyle name="20% - 强调文字颜色 2 2 3" xfId="231"/>
    <cellStyle name="20% - 强调文字颜色 2 2 3 2" xfId="232"/>
    <cellStyle name="20% - 强调文字颜色 2 3" xfId="233"/>
    <cellStyle name="20% - 强调文字颜色 2 3 2" xfId="234"/>
    <cellStyle name="20% - 强调文字颜色 2 3 3" xfId="235"/>
    <cellStyle name="20% - 强调文字颜色 2 3 3 2" xfId="236"/>
    <cellStyle name="20% - 强调文字颜色 3" xfId="3" builtinId="38" customBuiltin="1"/>
    <cellStyle name="20% - 强调文字颜色 3 2" xfId="237"/>
    <cellStyle name="20% - 强调文字颜色 3 2 2" xfId="238"/>
    <cellStyle name="20% - 强调文字颜色 3 2 3" xfId="239"/>
    <cellStyle name="20% - 强调文字颜色 3 2 3 2" xfId="240"/>
    <cellStyle name="20% - 强调文字颜色 3 3" xfId="241"/>
    <cellStyle name="20% - 强调文字颜色 3 3 2" xfId="242"/>
    <cellStyle name="20% - 强调文字颜色 3 3 3" xfId="243"/>
    <cellStyle name="20% - 强调文字颜色 3 3 3 2" xfId="244"/>
    <cellStyle name="20% - 强调文字颜色 4" xfId="4" builtinId="42" customBuiltin="1"/>
    <cellStyle name="20% - 强调文字颜色 4 2" xfId="245"/>
    <cellStyle name="20% - 强调文字颜色 4 2 2" xfId="246"/>
    <cellStyle name="20% - 强调文字颜色 4 2 3" xfId="247"/>
    <cellStyle name="20% - 强调文字颜色 4 2 3 2" xfId="248"/>
    <cellStyle name="20% - 强调文字颜色 4 3" xfId="249"/>
    <cellStyle name="20% - 强调文字颜色 4 3 2" xfId="250"/>
    <cellStyle name="20% - 强调文字颜色 4 3 3" xfId="251"/>
    <cellStyle name="20% - 强调文字颜色 4 3 3 2" xfId="252"/>
    <cellStyle name="20% - 强调文字颜色 5" xfId="5" builtinId="46" customBuiltin="1"/>
    <cellStyle name="20% - 强调文字颜色 5 2" xfId="253"/>
    <cellStyle name="20% - 强调文字颜色 5 2 2" xfId="254"/>
    <cellStyle name="20% - 强调文字颜色 5 2 3" xfId="255"/>
    <cellStyle name="20% - 强调文字颜色 5 2 3 2" xfId="256"/>
    <cellStyle name="20% - 强调文字颜色 5 3" xfId="257"/>
    <cellStyle name="20% - 强调文字颜色 5 3 2" xfId="258"/>
    <cellStyle name="20% - 强调文字颜色 5 3 3" xfId="259"/>
    <cellStyle name="20% - 强调文字颜色 5 3 3 2" xfId="260"/>
    <cellStyle name="20% - 强调文字颜色 6" xfId="6" builtinId="50" customBuiltin="1"/>
    <cellStyle name="20% - 强调文字颜色 6 2" xfId="261"/>
    <cellStyle name="20% - 强调文字颜色 6 2 2" xfId="262"/>
    <cellStyle name="20% - 强调文字颜色 6 2 3" xfId="263"/>
    <cellStyle name="20% - 强调文字颜色 6 2 3 2" xfId="264"/>
    <cellStyle name="20% - 强调文字颜色 6 3" xfId="265"/>
    <cellStyle name="20% - 强调文字颜色 6 3 2" xfId="266"/>
    <cellStyle name="20% - 强调文字颜色 6 3 3" xfId="267"/>
    <cellStyle name="20% - 强调文字颜色 6 3 3 2" xfId="268"/>
    <cellStyle name="20% - 着色 1" xfId="67"/>
    <cellStyle name="20% - 着色 1 2" xfId="270"/>
    <cellStyle name="20% - 着色 1 2 2" xfId="271"/>
    <cellStyle name="20% - 着色 1 3" xfId="272"/>
    <cellStyle name="20% - 着色 1 3 2" xfId="273"/>
    <cellStyle name="20% - 着色 1 4" xfId="274"/>
    <cellStyle name="20% - 着色 1 4 2" xfId="275"/>
    <cellStyle name="20% - 着色 1 5" xfId="276"/>
    <cellStyle name="20% - 着色 1 5 2" xfId="277"/>
    <cellStyle name="20% - 着色 1 6" xfId="269"/>
    <cellStyle name="20% - 着色 2" xfId="68"/>
    <cellStyle name="20% - 着色 2 2" xfId="279"/>
    <cellStyle name="20% - 着色 2 2 2" xfId="280"/>
    <cellStyle name="20% - 着色 2 3" xfId="281"/>
    <cellStyle name="20% - 着色 2 3 2" xfId="282"/>
    <cellStyle name="20% - 着色 2 4" xfId="283"/>
    <cellStyle name="20% - 着色 2 4 2" xfId="284"/>
    <cellStyle name="20% - 着色 2 5" xfId="285"/>
    <cellStyle name="20% - 着色 2 5 2" xfId="286"/>
    <cellStyle name="20% - 着色 2 6" xfId="278"/>
    <cellStyle name="20% - 着色 3" xfId="69"/>
    <cellStyle name="20% - 着色 3 2" xfId="288"/>
    <cellStyle name="20% - 着色 3 2 2" xfId="289"/>
    <cellStyle name="20% - 着色 3 3" xfId="290"/>
    <cellStyle name="20% - 着色 3 3 2" xfId="291"/>
    <cellStyle name="20% - 着色 3 4" xfId="292"/>
    <cellStyle name="20% - 着色 3 4 2" xfId="293"/>
    <cellStyle name="20% - 着色 3 5" xfId="294"/>
    <cellStyle name="20% - 着色 3 5 2" xfId="295"/>
    <cellStyle name="20% - 着色 3 6" xfId="287"/>
    <cellStyle name="20% - 着色 4" xfId="70"/>
    <cellStyle name="20% - 着色 4 2" xfId="297"/>
    <cellStyle name="20% - 着色 4 2 2" xfId="298"/>
    <cellStyle name="20% - 着色 4 3" xfId="299"/>
    <cellStyle name="20% - 着色 4 3 2" xfId="300"/>
    <cellStyle name="20% - 着色 4 4" xfId="301"/>
    <cellStyle name="20% - 着色 4 4 2" xfId="302"/>
    <cellStyle name="20% - 着色 4 5" xfId="303"/>
    <cellStyle name="20% - 着色 4 5 2" xfId="304"/>
    <cellStyle name="20% - 着色 4 6" xfId="296"/>
    <cellStyle name="20% - 着色 5" xfId="71"/>
    <cellStyle name="20% - 着色 5 2" xfId="306"/>
    <cellStyle name="20% - 着色 5 2 2" xfId="307"/>
    <cellStyle name="20% - 着色 5 3" xfId="308"/>
    <cellStyle name="20% - 着色 5 3 2" xfId="309"/>
    <cellStyle name="20% - 着色 5 4" xfId="310"/>
    <cellStyle name="20% - 着色 5 4 2" xfId="311"/>
    <cellStyle name="20% - 着色 5 5" xfId="312"/>
    <cellStyle name="20% - 着色 5 5 2" xfId="313"/>
    <cellStyle name="20% - 着色 5 6" xfId="305"/>
    <cellStyle name="20% - 着色 6" xfId="72"/>
    <cellStyle name="20% - 着色 6 2" xfId="315"/>
    <cellStyle name="20% - 着色 6 2 2" xfId="316"/>
    <cellStyle name="20% - 着色 6 3" xfId="317"/>
    <cellStyle name="20% - 着色 6 3 2" xfId="318"/>
    <cellStyle name="20% - 着色 6 4" xfId="319"/>
    <cellStyle name="20% - 着色 6 4 2" xfId="320"/>
    <cellStyle name="20% - 着色 6 5" xfId="321"/>
    <cellStyle name="20% - 着色 6 5 2" xfId="322"/>
    <cellStyle name="20% - 着色 6 6" xfId="314"/>
    <cellStyle name="40% - 强调文字颜色 1" xfId="7" builtinId="31" customBuiltin="1"/>
    <cellStyle name="40% - 强调文字颜色 1 2" xfId="323"/>
    <cellStyle name="40% - 强调文字颜色 1 2 2" xfId="324"/>
    <cellStyle name="40% - 强调文字颜色 1 2 3" xfId="325"/>
    <cellStyle name="40% - 强调文字颜色 1 2 3 2" xfId="326"/>
    <cellStyle name="40% - 强调文字颜色 1 3" xfId="327"/>
    <cellStyle name="40% - 强调文字颜色 1 3 2" xfId="328"/>
    <cellStyle name="40% - 强调文字颜色 1 3 3" xfId="329"/>
    <cellStyle name="40% - 强调文字颜色 1 3 3 2" xfId="330"/>
    <cellStyle name="40% - 强调文字颜色 2" xfId="8" builtinId="35" customBuiltin="1"/>
    <cellStyle name="40% - 强调文字颜色 2 2" xfId="331"/>
    <cellStyle name="40% - 强调文字颜色 2 2 2" xfId="332"/>
    <cellStyle name="40% - 强调文字颜色 2 2 3" xfId="333"/>
    <cellStyle name="40% - 强调文字颜色 2 2 3 2" xfId="334"/>
    <cellStyle name="40% - 强调文字颜色 2 3" xfId="335"/>
    <cellStyle name="40% - 强调文字颜色 2 3 2" xfId="336"/>
    <cellStyle name="40% - 强调文字颜色 2 3 3" xfId="337"/>
    <cellStyle name="40% - 强调文字颜色 2 3 3 2" xfId="338"/>
    <cellStyle name="40% - 强调文字颜色 3" xfId="9" builtinId="39" customBuiltin="1"/>
    <cellStyle name="40% - 强调文字颜色 3 2" xfId="339"/>
    <cellStyle name="40% - 强调文字颜色 3 2 2" xfId="340"/>
    <cellStyle name="40% - 强调文字颜色 3 2 3" xfId="341"/>
    <cellStyle name="40% - 强调文字颜色 3 2 3 2" xfId="342"/>
    <cellStyle name="40% - 强调文字颜色 3 3" xfId="343"/>
    <cellStyle name="40% - 强调文字颜色 3 3 2" xfId="344"/>
    <cellStyle name="40% - 强调文字颜色 3 3 3" xfId="345"/>
    <cellStyle name="40% - 强调文字颜色 3 3 3 2" xfId="346"/>
    <cellStyle name="40% - 强调文字颜色 4" xfId="10" builtinId="43" customBuiltin="1"/>
    <cellStyle name="40% - 强调文字颜色 4 2" xfId="347"/>
    <cellStyle name="40% - 强调文字颜色 4 2 2" xfId="348"/>
    <cellStyle name="40% - 强调文字颜色 4 2 3" xfId="349"/>
    <cellStyle name="40% - 强调文字颜色 4 2 3 2" xfId="350"/>
    <cellStyle name="40% - 强调文字颜色 4 3" xfId="351"/>
    <cellStyle name="40% - 强调文字颜色 4 3 2" xfId="352"/>
    <cellStyle name="40% - 强调文字颜色 4 3 3" xfId="353"/>
    <cellStyle name="40% - 强调文字颜色 4 3 3 2" xfId="354"/>
    <cellStyle name="40% - 强调文字颜色 5" xfId="11" builtinId="47" customBuiltin="1"/>
    <cellStyle name="40% - 强调文字颜色 5 2" xfId="355"/>
    <cellStyle name="40% - 强调文字颜色 5 2 2" xfId="356"/>
    <cellStyle name="40% - 强调文字颜色 5 2 3" xfId="357"/>
    <cellStyle name="40% - 强调文字颜色 5 2 3 2" xfId="358"/>
    <cellStyle name="40% - 强调文字颜色 5 3" xfId="359"/>
    <cellStyle name="40% - 强调文字颜色 5 3 2" xfId="360"/>
    <cellStyle name="40% - 强调文字颜色 5 3 3" xfId="361"/>
    <cellStyle name="40% - 强调文字颜色 5 3 3 2" xfId="362"/>
    <cellStyle name="40% - 强调文字颜色 6" xfId="12" builtinId="51" customBuiltin="1"/>
    <cellStyle name="40% - 强调文字颜色 6 2" xfId="363"/>
    <cellStyle name="40% - 强调文字颜色 6 2 2" xfId="364"/>
    <cellStyle name="40% - 强调文字颜色 6 2 3" xfId="365"/>
    <cellStyle name="40% - 强调文字颜色 6 2 3 2" xfId="366"/>
    <cellStyle name="40% - 强调文字颜色 6 3" xfId="367"/>
    <cellStyle name="40% - 强调文字颜色 6 3 2" xfId="368"/>
    <cellStyle name="40% - 强调文字颜色 6 3 3" xfId="369"/>
    <cellStyle name="40% - 强调文字颜色 6 3 3 2" xfId="370"/>
    <cellStyle name="40% - 着色 1" xfId="73"/>
    <cellStyle name="40% - 着色 1 2" xfId="372"/>
    <cellStyle name="40% - 着色 1 2 2" xfId="373"/>
    <cellStyle name="40% - 着色 1 3" xfId="374"/>
    <cellStyle name="40% - 着色 1 3 2" xfId="375"/>
    <cellStyle name="40% - 着色 1 4" xfId="376"/>
    <cellStyle name="40% - 着色 1 4 2" xfId="377"/>
    <cellStyle name="40% - 着色 1 5" xfId="378"/>
    <cellStyle name="40% - 着色 1 5 2" xfId="379"/>
    <cellStyle name="40% - 着色 1 6" xfId="371"/>
    <cellStyle name="40% - 着色 2" xfId="74"/>
    <cellStyle name="40% - 着色 2 2" xfId="381"/>
    <cellStyle name="40% - 着色 2 2 2" xfId="382"/>
    <cellStyle name="40% - 着色 2 3" xfId="383"/>
    <cellStyle name="40% - 着色 2 3 2" xfId="384"/>
    <cellStyle name="40% - 着色 2 4" xfId="385"/>
    <cellStyle name="40% - 着色 2 4 2" xfId="386"/>
    <cellStyle name="40% - 着色 2 5" xfId="387"/>
    <cellStyle name="40% - 着色 2 5 2" xfId="388"/>
    <cellStyle name="40% - 着色 2 6" xfId="380"/>
    <cellStyle name="40% - 着色 3" xfId="75"/>
    <cellStyle name="40% - 着色 3 2" xfId="390"/>
    <cellStyle name="40% - 着色 3 2 2" xfId="391"/>
    <cellStyle name="40% - 着色 3 3" xfId="392"/>
    <cellStyle name="40% - 着色 3 3 2" xfId="393"/>
    <cellStyle name="40% - 着色 3 4" xfId="394"/>
    <cellStyle name="40% - 着色 3 4 2" xfId="395"/>
    <cellStyle name="40% - 着色 3 5" xfId="396"/>
    <cellStyle name="40% - 着色 3 5 2" xfId="397"/>
    <cellStyle name="40% - 着色 3 6" xfId="389"/>
    <cellStyle name="40% - 着色 4" xfId="76"/>
    <cellStyle name="40% - 着色 4 2" xfId="399"/>
    <cellStyle name="40% - 着色 4 2 2" xfId="400"/>
    <cellStyle name="40% - 着色 4 3" xfId="401"/>
    <cellStyle name="40% - 着色 4 3 2" xfId="402"/>
    <cellStyle name="40% - 着色 4 4" xfId="403"/>
    <cellStyle name="40% - 着色 4 4 2" xfId="404"/>
    <cellStyle name="40% - 着色 4 5" xfId="405"/>
    <cellStyle name="40% - 着色 4 5 2" xfId="406"/>
    <cellStyle name="40% - 着色 4 6" xfId="398"/>
    <cellStyle name="40% - 着色 5" xfId="77"/>
    <cellStyle name="40% - 着色 5 2" xfId="408"/>
    <cellStyle name="40% - 着色 5 2 2" xfId="409"/>
    <cellStyle name="40% - 着色 5 3" xfId="410"/>
    <cellStyle name="40% - 着色 5 3 2" xfId="411"/>
    <cellStyle name="40% - 着色 5 4" xfId="412"/>
    <cellStyle name="40% - 着色 5 4 2" xfId="413"/>
    <cellStyle name="40% - 着色 5 5" xfId="414"/>
    <cellStyle name="40% - 着色 5 5 2" xfId="415"/>
    <cellStyle name="40% - 着色 5 6" xfId="407"/>
    <cellStyle name="40% - 着色 6" xfId="78"/>
    <cellStyle name="40% - 着色 6 2" xfId="417"/>
    <cellStyle name="40% - 着色 6 2 2" xfId="418"/>
    <cellStyle name="40% - 着色 6 3" xfId="419"/>
    <cellStyle name="40% - 着色 6 3 2" xfId="420"/>
    <cellStyle name="40% - 着色 6 4" xfId="421"/>
    <cellStyle name="40% - 着色 6 4 2" xfId="422"/>
    <cellStyle name="40% - 着色 6 5" xfId="423"/>
    <cellStyle name="40% - 着色 6 5 2" xfId="424"/>
    <cellStyle name="40% - 着色 6 6" xfId="416"/>
    <cellStyle name="60% - 强调文字颜色 1" xfId="13" builtinId="32" customBuiltin="1"/>
    <cellStyle name="60% - 强调文字颜色 1 2" xfId="425"/>
    <cellStyle name="60% - 强调文字颜色 1 2 2" xfId="426"/>
    <cellStyle name="60% - 强调文字颜色 1 2 3" xfId="427"/>
    <cellStyle name="60% - 强调文字颜色 1 2 3 2" xfId="428"/>
    <cellStyle name="60% - 强调文字颜色 1 3" xfId="429"/>
    <cellStyle name="60% - 强调文字颜色 1 3 2" xfId="430"/>
    <cellStyle name="60% - 强调文字颜色 1 3 3" xfId="431"/>
    <cellStyle name="60% - 强调文字颜色 1 3 3 2" xfId="432"/>
    <cellStyle name="60% - 强调文字颜色 2" xfId="14" builtinId="36" customBuiltin="1"/>
    <cellStyle name="60% - 强调文字颜色 2 2" xfId="433"/>
    <cellStyle name="60% - 强调文字颜色 2 2 2" xfId="434"/>
    <cellStyle name="60% - 强调文字颜色 2 2 3" xfId="435"/>
    <cellStyle name="60% - 强调文字颜色 2 2 3 2" xfId="436"/>
    <cellStyle name="60% - 强调文字颜色 2 3" xfId="437"/>
    <cellStyle name="60% - 强调文字颜色 2 3 2" xfId="438"/>
    <cellStyle name="60% - 强调文字颜色 2 3 3" xfId="439"/>
    <cellStyle name="60% - 强调文字颜色 2 3 3 2" xfId="440"/>
    <cellStyle name="60% - 强调文字颜色 3" xfId="15" builtinId="40" customBuiltin="1"/>
    <cellStyle name="60% - 强调文字颜色 3 2" xfId="441"/>
    <cellStyle name="60% - 强调文字颜色 3 2 2" xfId="442"/>
    <cellStyle name="60% - 强调文字颜色 3 2 3" xfId="443"/>
    <cellStyle name="60% - 强调文字颜色 3 2 3 2" xfId="444"/>
    <cellStyle name="60% - 强调文字颜色 3 3" xfId="445"/>
    <cellStyle name="60% - 强调文字颜色 3 3 2" xfId="446"/>
    <cellStyle name="60% - 强调文字颜色 3 3 3" xfId="447"/>
    <cellStyle name="60% - 强调文字颜色 3 3 3 2" xfId="448"/>
    <cellStyle name="60% - 强调文字颜色 4" xfId="16" builtinId="44" customBuiltin="1"/>
    <cellStyle name="60% - 强调文字颜色 4 2" xfId="449"/>
    <cellStyle name="60% - 强调文字颜色 4 2 2" xfId="450"/>
    <cellStyle name="60% - 强调文字颜色 4 2 3" xfId="451"/>
    <cellStyle name="60% - 强调文字颜色 4 2 3 2" xfId="452"/>
    <cellStyle name="60% - 强调文字颜色 4 3" xfId="453"/>
    <cellStyle name="60% - 强调文字颜色 4 3 2" xfId="454"/>
    <cellStyle name="60% - 强调文字颜色 4 3 3" xfId="455"/>
    <cellStyle name="60% - 强调文字颜色 4 3 3 2" xfId="456"/>
    <cellStyle name="60% - 强调文字颜色 5" xfId="17" builtinId="48" customBuiltin="1"/>
    <cellStyle name="60% - 强调文字颜色 5 2" xfId="457"/>
    <cellStyle name="60% - 强调文字颜色 5 2 2" xfId="458"/>
    <cellStyle name="60% - 强调文字颜色 5 2 3" xfId="459"/>
    <cellStyle name="60% - 强调文字颜色 5 2 3 2" xfId="460"/>
    <cellStyle name="60% - 强调文字颜色 5 3" xfId="461"/>
    <cellStyle name="60% - 强调文字颜色 5 3 2" xfId="462"/>
    <cellStyle name="60% - 强调文字颜色 5 3 3" xfId="463"/>
    <cellStyle name="60% - 强调文字颜色 5 3 3 2" xfId="464"/>
    <cellStyle name="60% - 强调文字颜色 6" xfId="18" builtinId="52" customBuiltin="1"/>
    <cellStyle name="60% - 强调文字颜色 6 2" xfId="465"/>
    <cellStyle name="60% - 强调文字颜色 6 2 2" xfId="466"/>
    <cellStyle name="60% - 强调文字颜色 6 2 3" xfId="467"/>
    <cellStyle name="60% - 强调文字颜色 6 2 3 2" xfId="468"/>
    <cellStyle name="60% - 强调文字颜色 6 3" xfId="469"/>
    <cellStyle name="60% - 强调文字颜色 6 3 2" xfId="470"/>
    <cellStyle name="60% - 强调文字颜色 6 3 3" xfId="471"/>
    <cellStyle name="60% - 强调文字颜色 6 3 3 2" xfId="472"/>
    <cellStyle name="60% - 着色 1" xfId="79"/>
    <cellStyle name="60% - 着色 1 2" xfId="474"/>
    <cellStyle name="60% - 着色 1 2 2" xfId="475"/>
    <cellStyle name="60% - 着色 1 3" xfId="476"/>
    <cellStyle name="60% - 着色 1 3 2" xfId="477"/>
    <cellStyle name="60% - 着色 1 4" xfId="478"/>
    <cellStyle name="60% - 着色 1 4 2" xfId="479"/>
    <cellStyle name="60% - 着色 1 5" xfId="480"/>
    <cellStyle name="60% - 着色 1 5 2" xfId="481"/>
    <cellStyle name="60% - 着色 1 6" xfId="473"/>
    <cellStyle name="60% - 着色 2" xfId="80"/>
    <cellStyle name="60% - 着色 2 2" xfId="483"/>
    <cellStyle name="60% - 着色 2 2 2" xfId="484"/>
    <cellStyle name="60% - 着色 2 3" xfId="485"/>
    <cellStyle name="60% - 着色 2 3 2" xfId="486"/>
    <cellStyle name="60% - 着色 2 4" xfId="487"/>
    <cellStyle name="60% - 着色 2 4 2" xfId="488"/>
    <cellStyle name="60% - 着色 2 5" xfId="489"/>
    <cellStyle name="60% - 着色 2 5 2" xfId="490"/>
    <cellStyle name="60% - 着色 2 6" xfId="482"/>
    <cellStyle name="60% - 着色 3" xfId="81"/>
    <cellStyle name="60% - 着色 3 2" xfId="492"/>
    <cellStyle name="60% - 着色 3 2 2" xfId="493"/>
    <cellStyle name="60% - 着色 3 3" xfId="494"/>
    <cellStyle name="60% - 着色 3 3 2" xfId="495"/>
    <cellStyle name="60% - 着色 3 4" xfId="496"/>
    <cellStyle name="60% - 着色 3 4 2" xfId="497"/>
    <cellStyle name="60% - 着色 3 5" xfId="498"/>
    <cellStyle name="60% - 着色 3 5 2" xfId="499"/>
    <cellStyle name="60% - 着色 3 6" xfId="491"/>
    <cellStyle name="60% - 着色 4" xfId="82"/>
    <cellStyle name="60% - 着色 4 2" xfId="501"/>
    <cellStyle name="60% - 着色 4 2 2" xfId="502"/>
    <cellStyle name="60% - 着色 4 3" xfId="503"/>
    <cellStyle name="60% - 着色 4 3 2" xfId="504"/>
    <cellStyle name="60% - 着色 4 4" xfId="505"/>
    <cellStyle name="60% - 着色 4 4 2" xfId="506"/>
    <cellStyle name="60% - 着色 4 5" xfId="507"/>
    <cellStyle name="60% - 着色 4 5 2" xfId="508"/>
    <cellStyle name="60% - 着色 4 6" xfId="500"/>
    <cellStyle name="60% - 着色 5" xfId="83"/>
    <cellStyle name="60% - 着色 5 2" xfId="510"/>
    <cellStyle name="60% - 着色 5 2 2" xfId="511"/>
    <cellStyle name="60% - 着色 5 3" xfId="512"/>
    <cellStyle name="60% - 着色 5 3 2" xfId="513"/>
    <cellStyle name="60% - 着色 5 4" xfId="514"/>
    <cellStyle name="60% - 着色 5 4 2" xfId="515"/>
    <cellStyle name="60% - 着色 5 5" xfId="516"/>
    <cellStyle name="60% - 着色 5 5 2" xfId="517"/>
    <cellStyle name="60% - 着色 5 6" xfId="509"/>
    <cellStyle name="60% - 着色 6" xfId="84"/>
    <cellStyle name="60% - 着色 6 2" xfId="519"/>
    <cellStyle name="60% - 着色 6 2 2" xfId="520"/>
    <cellStyle name="60% - 着色 6 3" xfId="521"/>
    <cellStyle name="60% - 着色 6 3 2" xfId="522"/>
    <cellStyle name="60% - 着色 6 4" xfId="523"/>
    <cellStyle name="60% - 着色 6 4 2" xfId="524"/>
    <cellStyle name="60% - 着色 6 5" xfId="525"/>
    <cellStyle name="60% - 着色 6 5 2" xfId="526"/>
    <cellStyle name="60% - 着色 6 6" xfId="518"/>
    <cellStyle name="ColLevel_0" xfId="85"/>
    <cellStyle name="Comma [0]_laroux" xfId="86"/>
    <cellStyle name="Comma_laroux" xfId="87"/>
    <cellStyle name="Currency [0]_laroux" xfId="88"/>
    <cellStyle name="Currency_laroux" xfId="89"/>
    <cellStyle name="Euro" xfId="90"/>
    <cellStyle name="Euro 2" xfId="528"/>
    <cellStyle name="Euro 2 2" xfId="529"/>
    <cellStyle name="Euro 2 2 2" xfId="530"/>
    <cellStyle name="Euro 3" xfId="531"/>
    <cellStyle name="Euro 3 2" xfId="532"/>
    <cellStyle name="Euro 4" xfId="533"/>
    <cellStyle name="Euro 4 2" xfId="534"/>
    <cellStyle name="Euro 5" xfId="535"/>
    <cellStyle name="Euro 5 2" xfId="536"/>
    <cellStyle name="Euro 6" xfId="537"/>
    <cellStyle name="Euro 6 2" xfId="538"/>
    <cellStyle name="Euro 7" xfId="527"/>
    <cellStyle name="Grey" xfId="91"/>
    <cellStyle name="Input [yellow]" xfId="92"/>
    <cellStyle name="Normal - Style1" xfId="93"/>
    <cellStyle name="Normal_321st" xfId="94"/>
    <cellStyle name="Percent [2]" xfId="95"/>
    <cellStyle name="RowLevel_0" xfId="96"/>
    <cellStyle name="捠壿 [0.00]_TABLE 3" xfId="97"/>
    <cellStyle name="捠壿_TABLE 3" xfId="98"/>
    <cellStyle name="标题" xfId="19" builtinId="15" customBuiltin="1"/>
    <cellStyle name="标题 1" xfId="20" builtinId="16" customBuiltin="1"/>
    <cellStyle name="标题 1 2" xfId="539"/>
    <cellStyle name="标题 1 2 2" xfId="540"/>
    <cellStyle name="标题 1 2 2 2" xfId="541"/>
    <cellStyle name="标题 1 3" xfId="542"/>
    <cellStyle name="标题 1 3 2" xfId="543"/>
    <cellStyle name="标题 1 3 2 2" xfId="544"/>
    <cellStyle name="标题 2" xfId="21" builtinId="17" customBuiltin="1"/>
    <cellStyle name="标题 2 2" xfId="545"/>
    <cellStyle name="标题 2 2 2" xfId="546"/>
    <cellStyle name="标题 2 2 2 2" xfId="547"/>
    <cellStyle name="标题 2 3" xfId="548"/>
    <cellStyle name="标题 2 3 2" xfId="549"/>
    <cellStyle name="标题 2 3 2 2" xfId="550"/>
    <cellStyle name="标题 3" xfId="22" builtinId="18" customBuiltin="1"/>
    <cellStyle name="标题 3 2" xfId="551"/>
    <cellStyle name="标题 3 2 2" xfId="552"/>
    <cellStyle name="标题 3 2 2 2" xfId="553"/>
    <cellStyle name="标题 3 3" xfId="554"/>
    <cellStyle name="标题 3 3 2" xfId="555"/>
    <cellStyle name="标题 3 3 2 2" xfId="556"/>
    <cellStyle name="标题 4" xfId="23" builtinId="19" customBuiltin="1"/>
    <cellStyle name="标题 4 2" xfId="557"/>
    <cellStyle name="标题 4 2 2" xfId="558"/>
    <cellStyle name="标题 4 2 2 2" xfId="559"/>
    <cellStyle name="标题 4 3" xfId="560"/>
    <cellStyle name="标题 4 3 2" xfId="561"/>
    <cellStyle name="标题 4 3 2 2" xfId="562"/>
    <cellStyle name="标题 5" xfId="563"/>
    <cellStyle name="标题 5 2" xfId="564"/>
    <cellStyle name="标题 5 2 2" xfId="565"/>
    <cellStyle name="标题 6" xfId="566"/>
    <cellStyle name="标题 6 2" xfId="567"/>
    <cellStyle name="标题 6 2 2" xfId="568"/>
    <cellStyle name="差" xfId="24" builtinId="27" customBuiltin="1"/>
    <cellStyle name="差 2" xfId="569"/>
    <cellStyle name="差 2 2" xfId="570"/>
    <cellStyle name="差 2 3" xfId="571"/>
    <cellStyle name="差 2 3 2" xfId="572"/>
    <cellStyle name="差 3" xfId="573"/>
    <cellStyle name="差 3 2" xfId="574"/>
    <cellStyle name="差 3 3" xfId="575"/>
    <cellStyle name="差 3 3 2" xfId="576"/>
    <cellStyle name="差_1-26页" xfId="99"/>
    <cellStyle name="差_1-26页 2" xfId="577"/>
    <cellStyle name="差_1-26页 2 2" xfId="578"/>
    <cellStyle name="差_1-26页 3" xfId="579"/>
    <cellStyle name="差_1-26页 3 2" xfId="580"/>
    <cellStyle name="差_1-26页 4" xfId="581"/>
    <cellStyle name="差_1-26页 4 2" xfId="582"/>
    <cellStyle name="差_1-26页 5" xfId="583"/>
    <cellStyle name="差_1-26页 5 2" xfId="584"/>
    <cellStyle name="差_1-26页_技术" xfId="100"/>
    <cellStyle name="差_1-26页_技术 2" xfId="585"/>
    <cellStyle name="差_1-26页_技术 2 2" xfId="586"/>
    <cellStyle name="差_1-26页_技术 3" xfId="587"/>
    <cellStyle name="差_1-26页_技术 3 2" xfId="588"/>
    <cellStyle name="差_1-26页_技术 4" xfId="589"/>
    <cellStyle name="差_1-26页_技术 4 2" xfId="590"/>
    <cellStyle name="差_1-26页_技术 5" xfId="591"/>
    <cellStyle name="差_1-26页_技术 5 2" xfId="592"/>
    <cellStyle name="差_1-26页_技术状况评定表（年报）" xfId="101"/>
    <cellStyle name="差_1-26页_技术状况评定表（年报） 2" xfId="593"/>
    <cellStyle name="差_1-26页_技术状况评定表（年报） 2 2" xfId="594"/>
    <cellStyle name="差_1-26页_技术状况评定表（年报） 3" xfId="595"/>
    <cellStyle name="差_1-26页_技术状况评定表（年报） 3 2" xfId="596"/>
    <cellStyle name="差_1-26页_技术状况评定表（年报） 4" xfId="597"/>
    <cellStyle name="差_1-26页_技术状况评定表（年报） 4 2" xfId="598"/>
    <cellStyle name="差_1-26页_技术状况评定表（年报） 5" xfId="599"/>
    <cellStyle name="差_1-26页_技术状况评定表（年报） 5 2" xfId="600"/>
    <cellStyle name="差_2008鲁路统10表汇总" xfId="102"/>
    <cellStyle name="差_2008鲁路统10表汇总 2" xfId="601"/>
    <cellStyle name="差_2008鲁路统10表汇总 2 2" xfId="602"/>
    <cellStyle name="差_2008鲁路统10表汇总 3" xfId="603"/>
    <cellStyle name="差_2008鲁路统10表汇总 3 2" xfId="604"/>
    <cellStyle name="差_2008鲁路统10表汇总 4" xfId="605"/>
    <cellStyle name="差_2008鲁路统10表汇总 4 2" xfId="606"/>
    <cellStyle name="差_2008鲁路统10表汇总 5" xfId="607"/>
    <cellStyle name="差_2008鲁路统10表汇总 5 2" xfId="608"/>
    <cellStyle name="差_20090113_山东省2008年省汇编资料_终结者2" xfId="103"/>
    <cellStyle name="差_20090113_山东省2008年省汇编资料_终结者2 2" xfId="610"/>
    <cellStyle name="差_20090113_山东省2008年省汇编资料_终结者2 2 2" xfId="611"/>
    <cellStyle name="差_20090113_山东省2008年省汇编资料_终结者2 3" xfId="612"/>
    <cellStyle name="差_20090113_山东省2008年省汇编资料_终结者2 3 2" xfId="613"/>
    <cellStyle name="差_20090113_山东省2008年省汇编资料_终结者2 4" xfId="614"/>
    <cellStyle name="差_20090113_山东省2008年省汇编资料_终结者2 4 2" xfId="615"/>
    <cellStyle name="差_20090113_山东省2008年省汇编资料_终结者2 5" xfId="616"/>
    <cellStyle name="差_20090113_山东省2008年省汇编资料_终结者2 5 2" xfId="617"/>
    <cellStyle name="差_20090113_山东省2008年省汇编资料_终结者2 6" xfId="609"/>
    <cellStyle name="差_20090113_山东省2008年省汇编资料_终结者2_技术" xfId="104"/>
    <cellStyle name="差_20090113_山东省2008年省汇编资料_终结者2_技术 2" xfId="619"/>
    <cellStyle name="差_20090113_山东省2008年省汇编资料_终结者2_技术 2 2" xfId="620"/>
    <cellStyle name="差_20090113_山东省2008年省汇编资料_终结者2_技术 3" xfId="621"/>
    <cellStyle name="差_20090113_山东省2008年省汇编资料_终结者2_技术 3 2" xfId="622"/>
    <cellStyle name="差_20090113_山东省2008年省汇编资料_终结者2_技术 4" xfId="623"/>
    <cellStyle name="差_20090113_山东省2008年省汇编资料_终结者2_技术 4 2" xfId="624"/>
    <cellStyle name="差_20090113_山东省2008年省汇编资料_终结者2_技术 5" xfId="625"/>
    <cellStyle name="差_20090113_山东省2008年省汇编资料_终结者2_技术 5 2" xfId="626"/>
    <cellStyle name="差_20090113_山东省2008年省汇编资料_终结者2_技术 6" xfId="618"/>
    <cellStyle name="差_20090113_山东省2008年省汇编资料_终结者2_技术状况评定表（年报）" xfId="105"/>
    <cellStyle name="差_20090113_山东省2008年省汇编资料_终结者2_技术状况评定表（年报） 2" xfId="628"/>
    <cellStyle name="差_20090113_山东省2008年省汇编资料_终结者2_技术状况评定表（年报） 2 2" xfId="629"/>
    <cellStyle name="差_20090113_山东省2008年省汇编资料_终结者2_技术状况评定表（年报） 3" xfId="630"/>
    <cellStyle name="差_20090113_山东省2008年省汇编资料_终结者2_技术状况评定表（年报） 3 2" xfId="631"/>
    <cellStyle name="差_20090113_山东省2008年省汇编资料_终结者2_技术状况评定表（年报） 4" xfId="632"/>
    <cellStyle name="差_20090113_山东省2008年省汇编资料_终结者2_技术状况评定表（年报） 4 2" xfId="633"/>
    <cellStyle name="差_20090113_山东省2008年省汇编资料_终结者2_技术状况评定表（年报） 5" xfId="634"/>
    <cellStyle name="差_20090113_山东省2008年省汇编资料_终结者2_技术状况评定表（年报） 5 2" xfId="635"/>
    <cellStyle name="差_20090113_山东省2008年省汇编资料_终结者2_技术状况评定表（年报） 6" xfId="627"/>
    <cellStyle name="差_2009鲁路统10表汇总1" xfId="106"/>
    <cellStyle name="差_2009鲁路统10表汇总1 2" xfId="636"/>
    <cellStyle name="差_2009鲁路统10表汇总1 2 2" xfId="637"/>
    <cellStyle name="差_2009鲁路统10表汇总1 3" xfId="638"/>
    <cellStyle name="差_2009鲁路统10表汇总1 3 2" xfId="639"/>
    <cellStyle name="差_2009鲁路统10表汇总1 4" xfId="640"/>
    <cellStyle name="差_2009鲁路统10表汇总1 4 2" xfId="641"/>
    <cellStyle name="差_2009鲁路统10表汇总1 5" xfId="642"/>
    <cellStyle name="差_2009鲁路统10表汇总1 5 2" xfId="643"/>
    <cellStyle name="差_2009年全省汇编资料" xfId="107"/>
    <cellStyle name="差_2009年全省汇编资料 2" xfId="645"/>
    <cellStyle name="差_2009年全省汇编资料 2 2" xfId="646"/>
    <cellStyle name="差_2009年全省汇编资料 3" xfId="647"/>
    <cellStyle name="差_2009年全省汇编资料 3 2" xfId="648"/>
    <cellStyle name="差_2009年全省汇编资料 4" xfId="649"/>
    <cellStyle name="差_2009年全省汇编资料 4 2" xfId="650"/>
    <cellStyle name="差_2009年全省汇编资料 5" xfId="651"/>
    <cellStyle name="差_2009年全省汇编资料 5 2" xfId="652"/>
    <cellStyle name="差_2009年全省汇编资料 6" xfId="644"/>
    <cellStyle name="差_2009年全省汇编资料_技术" xfId="108"/>
    <cellStyle name="差_2009年全省汇编资料_技术 2" xfId="654"/>
    <cellStyle name="差_2009年全省汇编资料_技术 2 2" xfId="655"/>
    <cellStyle name="差_2009年全省汇编资料_技术 3" xfId="656"/>
    <cellStyle name="差_2009年全省汇编资料_技术 3 2" xfId="657"/>
    <cellStyle name="差_2009年全省汇编资料_技术 4" xfId="658"/>
    <cellStyle name="差_2009年全省汇编资料_技术 4 2" xfId="659"/>
    <cellStyle name="差_2009年全省汇编资料_技术 5" xfId="660"/>
    <cellStyle name="差_2009年全省汇编资料_技术 5 2" xfId="661"/>
    <cellStyle name="差_2009年全省汇编资料_技术 6" xfId="653"/>
    <cellStyle name="差_2009年全省汇编资料_技术状况评定表（年报）" xfId="109"/>
    <cellStyle name="差_2009年全省汇编资料_技术状况评定表（年报） 2" xfId="663"/>
    <cellStyle name="差_2009年全省汇编资料_技术状况评定表（年报） 2 2" xfId="664"/>
    <cellStyle name="差_2009年全省汇编资料_技术状况评定表（年报） 3" xfId="665"/>
    <cellStyle name="差_2009年全省汇编资料_技术状况评定表（年报） 3 2" xfId="666"/>
    <cellStyle name="差_2009年全省汇编资料_技术状况评定表（年报） 4" xfId="667"/>
    <cellStyle name="差_2009年全省汇编资料_技术状况评定表（年报） 4 2" xfId="668"/>
    <cellStyle name="差_2009年全省汇编资料_技术状况评定表（年报） 5" xfId="669"/>
    <cellStyle name="差_2009年全省汇编资料_技术状况评定表（年报） 5 2" xfId="670"/>
    <cellStyle name="差_2009年全省汇编资料_技术状况评定表（年报） 6" xfId="662"/>
    <cellStyle name="差_2010统计资料（提供）" xfId="110"/>
    <cellStyle name="差_2010统计资料（提供） 2" xfId="672"/>
    <cellStyle name="差_2010统计资料（提供） 2 2" xfId="673"/>
    <cellStyle name="差_2010统计资料（提供） 3" xfId="674"/>
    <cellStyle name="差_2010统计资料（提供） 3 2" xfId="675"/>
    <cellStyle name="差_2010统计资料（提供） 4" xfId="676"/>
    <cellStyle name="差_2010统计资料（提供） 4 2" xfId="677"/>
    <cellStyle name="差_2010统计资料（提供） 5" xfId="678"/>
    <cellStyle name="差_2010统计资料（提供） 5 2" xfId="679"/>
    <cellStyle name="差_2010统计资料（提供） 6" xfId="671"/>
    <cellStyle name="差_2010统计资料（提供）_技术" xfId="111"/>
    <cellStyle name="差_2010统计资料（提供）_技术 2" xfId="681"/>
    <cellStyle name="差_2010统计资料（提供）_技术 2 2" xfId="682"/>
    <cellStyle name="差_2010统计资料（提供）_技术 3" xfId="683"/>
    <cellStyle name="差_2010统计资料（提供）_技术 3 2" xfId="684"/>
    <cellStyle name="差_2010统计资料（提供）_技术 4" xfId="685"/>
    <cellStyle name="差_2010统计资料（提供）_技术 4 2" xfId="686"/>
    <cellStyle name="差_2010统计资料（提供）_技术 5" xfId="687"/>
    <cellStyle name="差_2010统计资料（提供）_技术 5 2" xfId="688"/>
    <cellStyle name="差_2010统计资料（提供）_技术 6" xfId="680"/>
    <cellStyle name="差_2010统计资料（提供）_技术状况评定表（年报）" xfId="112"/>
    <cellStyle name="差_2010统计资料（提供）_技术状况评定表（年报） 2" xfId="690"/>
    <cellStyle name="差_2010统计资料（提供）_技术状况评定表（年报） 2 2" xfId="691"/>
    <cellStyle name="差_2010统计资料（提供）_技术状况评定表（年报） 3" xfId="692"/>
    <cellStyle name="差_2010统计资料（提供）_技术状况评定表（年报） 3 2" xfId="693"/>
    <cellStyle name="差_2010统计资料（提供）_技术状况评定表（年报） 4" xfId="694"/>
    <cellStyle name="差_2010统计资料（提供）_技术状况评定表（年报） 4 2" xfId="695"/>
    <cellStyle name="差_2010统计资料（提供）_技术状况评定表（年报） 5" xfId="696"/>
    <cellStyle name="差_2010统计资料（提供）_技术状况评定表（年报） 5 2" xfId="697"/>
    <cellStyle name="差_2010统计资料（提供）_技术状况评定表（年报） 6" xfId="689"/>
    <cellStyle name="差_2013普通国省道新改建及大修项目前期工" xfId="113"/>
    <cellStyle name="差_2013普通国省道新改建及大修项目前期工 2" xfId="699"/>
    <cellStyle name="差_2013普通国省道新改建及大修项目前期工 2 2" xfId="700"/>
    <cellStyle name="差_2013普通国省道新改建及大修项目前期工 3" xfId="701"/>
    <cellStyle name="差_2013普通国省道新改建及大修项目前期工 3 2" xfId="702"/>
    <cellStyle name="差_2013普通国省道新改建及大修项目前期工 4" xfId="703"/>
    <cellStyle name="差_2013普通国省道新改建及大修项目前期工 4 2" xfId="704"/>
    <cellStyle name="差_2013普通国省道新改建及大修项目前期工 5" xfId="705"/>
    <cellStyle name="差_2013普通国省道新改建及大修项目前期工 5 2" xfId="706"/>
    <cellStyle name="差_2013普通国省道新改建及大修项目前期工 6" xfId="698"/>
    <cellStyle name="差_Book1" xfId="114"/>
    <cellStyle name="差_Book1 2" xfId="707"/>
    <cellStyle name="差_Book1 2 2" xfId="708"/>
    <cellStyle name="差_Book1 3" xfId="709"/>
    <cellStyle name="差_Book1 3 2" xfId="710"/>
    <cellStyle name="差_Book1 4" xfId="711"/>
    <cellStyle name="差_Book1 4 2" xfId="712"/>
    <cellStyle name="差_Book1 5" xfId="713"/>
    <cellStyle name="差_Book1 5 2" xfId="714"/>
    <cellStyle name="差_Book1_技术" xfId="115"/>
    <cellStyle name="差_Book1_技术 2" xfId="715"/>
    <cellStyle name="差_Book1_技术 2 2" xfId="716"/>
    <cellStyle name="差_Book1_技术 3" xfId="717"/>
    <cellStyle name="差_Book1_技术 3 2" xfId="718"/>
    <cellStyle name="差_Book1_技术 4" xfId="719"/>
    <cellStyle name="差_Book1_技术 4 2" xfId="720"/>
    <cellStyle name="差_Book1_技术 5" xfId="721"/>
    <cellStyle name="差_Book1_技术 5 2" xfId="722"/>
    <cellStyle name="差_Book1_技术状况评定表（年报）" xfId="116"/>
    <cellStyle name="差_Book1_技术状况评定表（年报） 2" xfId="723"/>
    <cellStyle name="差_Book1_技术状况评定表（年报） 2 2" xfId="724"/>
    <cellStyle name="差_Book1_技术状况评定表（年报） 3" xfId="725"/>
    <cellStyle name="差_Book1_技术状况评定表（年报） 3 2" xfId="726"/>
    <cellStyle name="差_Book1_技术状况评定表（年报） 4" xfId="727"/>
    <cellStyle name="差_Book1_技术状况评定表（年报） 4 2" xfId="728"/>
    <cellStyle name="差_Book1_技术状况评定表（年报） 5" xfId="729"/>
    <cellStyle name="差_Book1_技术状况评定表（年报） 5 2" xfId="730"/>
    <cellStyle name="差_Q002_1" xfId="117"/>
    <cellStyle name="差_Q002_1 2" xfId="732"/>
    <cellStyle name="差_Q002_1 2 2" xfId="733"/>
    <cellStyle name="差_Q002_1 3" xfId="734"/>
    <cellStyle name="差_Q002_1 3 2" xfId="735"/>
    <cellStyle name="差_Q002_1 4" xfId="736"/>
    <cellStyle name="差_Q002_1 4 2" xfId="737"/>
    <cellStyle name="差_Q002_1 5" xfId="738"/>
    <cellStyle name="差_Q002_1 5 2" xfId="739"/>
    <cellStyle name="差_Q002_1 6" xfId="731"/>
    <cellStyle name="差_Sheet2" xfId="25"/>
    <cellStyle name="差_Sheet2_1" xfId="26"/>
    <cellStyle name="差_附件1－普通国省道各项建议计划表" xfId="118"/>
    <cellStyle name="差_附件1－普通国省道各项建议计划表 2" xfId="741"/>
    <cellStyle name="差_附件1－普通国省道各项建议计划表 2 2" xfId="742"/>
    <cellStyle name="差_附件1－普通国省道各项建议计划表 3" xfId="743"/>
    <cellStyle name="差_附件1－普通国省道各项建议计划表 3 2" xfId="744"/>
    <cellStyle name="差_附件1－普通国省道各项建议计划表 4" xfId="745"/>
    <cellStyle name="差_附件1－普通国省道各项建议计划表 4 2" xfId="746"/>
    <cellStyle name="差_附件1－普通国省道各项建议计划表 5" xfId="747"/>
    <cellStyle name="差_附件1－普通国省道各项建议计划表 5 2" xfId="748"/>
    <cellStyle name="差_附件1－普通国省道各项建议计划表 6" xfId="740"/>
    <cellStyle name="差_附件1－普通国省道各项建议计划表_技术" xfId="119"/>
    <cellStyle name="差_附件1－普通国省道各项建议计划表_技术 2" xfId="750"/>
    <cellStyle name="差_附件1－普通国省道各项建议计划表_技术 2 2" xfId="751"/>
    <cellStyle name="差_附件1－普通国省道各项建议计划表_技术 3" xfId="752"/>
    <cellStyle name="差_附件1－普通国省道各项建议计划表_技术 3 2" xfId="753"/>
    <cellStyle name="差_附件1－普通国省道各项建议计划表_技术 4" xfId="754"/>
    <cellStyle name="差_附件1－普通国省道各项建议计划表_技术 4 2" xfId="755"/>
    <cellStyle name="差_附件1－普通国省道各项建议计划表_技术 5" xfId="756"/>
    <cellStyle name="差_附件1－普通国省道各项建议计划表_技术 5 2" xfId="757"/>
    <cellStyle name="差_附件1－普通国省道各项建议计划表_技术 6" xfId="749"/>
    <cellStyle name="差_附件1－普通国省道各项建议计划表_技术状况评定表（年报）" xfId="120"/>
    <cellStyle name="差_附件1－普通国省道各项建议计划表_技术状况评定表（年报） 2" xfId="759"/>
    <cellStyle name="差_附件1－普通国省道各项建议计划表_技术状况评定表（年报） 2 2" xfId="760"/>
    <cellStyle name="差_附件1－普通国省道各项建议计划表_技术状况评定表（年报） 3" xfId="761"/>
    <cellStyle name="差_附件1－普通国省道各项建议计划表_技术状况评定表（年报） 3 2" xfId="762"/>
    <cellStyle name="差_附件1－普通国省道各项建议计划表_技术状况评定表（年报） 4" xfId="763"/>
    <cellStyle name="差_附件1－普通国省道各项建议计划表_技术状况评定表（年报） 4 2" xfId="764"/>
    <cellStyle name="差_附件1－普通国省道各项建议计划表_技术状况评定表（年报） 5" xfId="765"/>
    <cellStyle name="差_附件1－普通国省道各项建议计划表_技术状况评定表（年报） 5 2" xfId="766"/>
    <cellStyle name="差_附件1－普通国省道各项建议计划表_技术状况评定表（年报） 6" xfId="758"/>
    <cellStyle name="差_汇编资料" xfId="121"/>
    <cellStyle name="差_汇编资料 2" xfId="768"/>
    <cellStyle name="差_汇编资料 2 2" xfId="769"/>
    <cellStyle name="差_汇编资料 3" xfId="770"/>
    <cellStyle name="差_汇编资料 3 2" xfId="771"/>
    <cellStyle name="差_汇编资料 4" xfId="772"/>
    <cellStyle name="差_汇编资料 4 2" xfId="773"/>
    <cellStyle name="差_汇编资料 5" xfId="774"/>
    <cellStyle name="差_汇编资料 5 2" xfId="775"/>
    <cellStyle name="差_汇编资料 6" xfId="767"/>
    <cellStyle name="差_汇编资料_技术" xfId="122"/>
    <cellStyle name="差_汇编资料_技术 2" xfId="777"/>
    <cellStyle name="差_汇编资料_技术 2 2" xfId="778"/>
    <cellStyle name="差_汇编资料_技术 3" xfId="779"/>
    <cellStyle name="差_汇编资料_技术 3 2" xfId="780"/>
    <cellStyle name="差_汇编资料_技术 4" xfId="781"/>
    <cellStyle name="差_汇编资料_技术 4 2" xfId="782"/>
    <cellStyle name="差_汇编资料_技术 5" xfId="783"/>
    <cellStyle name="差_汇编资料_技术 5 2" xfId="784"/>
    <cellStyle name="差_汇编资料_技术 6" xfId="776"/>
    <cellStyle name="差_汇编资料_技术状况评定表（年报）" xfId="123"/>
    <cellStyle name="差_汇编资料_技术状况评定表（年报） 2" xfId="786"/>
    <cellStyle name="差_汇编资料_技术状况评定表（年报） 2 2" xfId="787"/>
    <cellStyle name="差_汇编资料_技术状况评定表（年报） 3" xfId="788"/>
    <cellStyle name="差_汇编资料_技术状况评定表（年报） 3 2" xfId="789"/>
    <cellStyle name="差_汇编资料_技术状况评定表（年报） 4" xfId="790"/>
    <cellStyle name="差_汇编资料_技术状况评定表（年报） 4 2" xfId="791"/>
    <cellStyle name="差_汇编资料_技术状况评定表（年报） 5" xfId="792"/>
    <cellStyle name="差_汇编资料_技术状况评定表（年报） 5 2" xfId="793"/>
    <cellStyle name="差_汇编资料_技术状况评定表（年报） 6" xfId="785"/>
    <cellStyle name="差_技术" xfId="124"/>
    <cellStyle name="差_技术 2" xfId="794"/>
    <cellStyle name="差_技术 2 2" xfId="795"/>
    <cellStyle name="差_技术 3" xfId="796"/>
    <cellStyle name="差_技术 3 2" xfId="797"/>
    <cellStyle name="差_技术 4" xfId="798"/>
    <cellStyle name="差_技术 4 2" xfId="799"/>
    <cellStyle name="差_技术 5" xfId="800"/>
    <cellStyle name="差_技术 5 2" xfId="801"/>
    <cellStyle name="差_技术状况评定表（年报）" xfId="125"/>
    <cellStyle name="差_技术状况评定表（年报） 2" xfId="802"/>
    <cellStyle name="差_技术状况评定表（年报） 2 2" xfId="803"/>
    <cellStyle name="差_技术状况评定表（年报） 3" xfId="804"/>
    <cellStyle name="差_技术状况评定表（年报） 3 2" xfId="805"/>
    <cellStyle name="差_技术状况评定表（年报） 4" xfId="806"/>
    <cellStyle name="差_技术状况评定表（年报） 4 2" xfId="807"/>
    <cellStyle name="差_技术状况评定表（年报） 5" xfId="808"/>
    <cellStyle name="差_技术状况评定表（年报） 5 2" xfId="809"/>
    <cellStyle name="差_烟台局11.1-2014年国省道危桥改造建议计划表(三批)" xfId="126"/>
    <cellStyle name="差_烟台局11.1-2014年国省道危桥改造建议计划表(三批) 2" xfId="811"/>
    <cellStyle name="差_烟台局11.1-2014年国省道危桥改造建议计划表(三批) 2 2" xfId="812"/>
    <cellStyle name="差_烟台局11.1-2014年国省道危桥改造建议计划表(三批) 3" xfId="813"/>
    <cellStyle name="差_烟台局11.1-2014年国省道危桥改造建议计划表(三批) 3 2" xfId="814"/>
    <cellStyle name="差_烟台局11.1-2014年国省道危桥改造建议计划表(三批) 4" xfId="815"/>
    <cellStyle name="差_烟台局11.1-2014年国省道危桥改造建议计划表(三批) 4 2" xfId="816"/>
    <cellStyle name="差_烟台局11.1-2014年国省道危桥改造建议计划表(三批) 5" xfId="817"/>
    <cellStyle name="差_烟台局11.1-2014年国省道危桥改造建议计划表(三批) 5 2" xfId="818"/>
    <cellStyle name="差_烟台局11.1-2014年国省道危桥改造建议计划表(三批) 6" xfId="810"/>
    <cellStyle name="差_烟台局11.1-2014年国省道危桥改造建议计划表(三批)_技术" xfId="127"/>
    <cellStyle name="差_烟台局11.1-2014年国省道危桥改造建议计划表(三批)_技术 2" xfId="820"/>
    <cellStyle name="差_烟台局11.1-2014年国省道危桥改造建议计划表(三批)_技术 2 2" xfId="821"/>
    <cellStyle name="差_烟台局11.1-2014年国省道危桥改造建议计划表(三批)_技术 3" xfId="822"/>
    <cellStyle name="差_烟台局11.1-2014年国省道危桥改造建议计划表(三批)_技术 3 2" xfId="823"/>
    <cellStyle name="差_烟台局11.1-2014年国省道危桥改造建议计划表(三批)_技术 4" xfId="824"/>
    <cellStyle name="差_烟台局11.1-2014年国省道危桥改造建议计划表(三批)_技术 4 2" xfId="825"/>
    <cellStyle name="差_烟台局11.1-2014年国省道危桥改造建议计划表(三批)_技术 5" xfId="826"/>
    <cellStyle name="差_烟台局11.1-2014年国省道危桥改造建议计划表(三批)_技术 5 2" xfId="827"/>
    <cellStyle name="差_烟台局11.1-2014年国省道危桥改造建议计划表(三批)_技术 6" xfId="819"/>
    <cellStyle name="差_烟台局11.1-2014年国省道危桥改造建议计划表(三批)_技术状况评定表（年报）" xfId="128"/>
    <cellStyle name="差_烟台局11.1-2014年国省道危桥改造建议计划表(三批)_技术状况评定表（年报） 2" xfId="829"/>
    <cellStyle name="差_烟台局11.1-2014年国省道危桥改造建议计划表(三批)_技术状况评定表（年报） 2 2" xfId="830"/>
    <cellStyle name="差_烟台局11.1-2014年国省道危桥改造建议计划表(三批)_技术状况评定表（年报） 3" xfId="831"/>
    <cellStyle name="差_烟台局11.1-2014年国省道危桥改造建议计划表(三批)_技术状况评定表（年报） 3 2" xfId="832"/>
    <cellStyle name="差_烟台局11.1-2014年国省道危桥改造建议计划表(三批)_技术状况评定表（年报） 4" xfId="833"/>
    <cellStyle name="差_烟台局11.1-2014年国省道危桥改造建议计划表(三批)_技术状况评定表（年报） 4 2" xfId="834"/>
    <cellStyle name="差_烟台局11.1-2014年国省道危桥改造建议计划表(三批)_技术状况评定表（年报） 5" xfId="835"/>
    <cellStyle name="差_烟台局11.1-2014年国省道危桥改造建议计划表(三批)_技术状况评定表（年报） 5 2" xfId="836"/>
    <cellStyle name="差_烟台局11.1-2014年国省道危桥改造建议计划表(三批)_技术状况评定表（年报） 6" xfId="828"/>
    <cellStyle name="差_淄博--9月份计划会附表" xfId="129"/>
    <cellStyle name="差_淄博--9月份计划会附表_技术" xfId="130"/>
    <cellStyle name="差_淄博--9月份计划会附表_技术状况评定表（年报）" xfId="131"/>
    <cellStyle name="常规" xfId="0" builtinId="0"/>
    <cellStyle name="常规 10" xfId="132"/>
    <cellStyle name="常规 10 2" xfId="838"/>
    <cellStyle name="常规 10 2 2" xfId="839"/>
    <cellStyle name="常规 10 2 2 2" xfId="840"/>
    <cellStyle name="常规 10 3" xfId="841"/>
    <cellStyle name="常规 10 3 2" xfId="842"/>
    <cellStyle name="常规 10 4" xfId="843"/>
    <cellStyle name="常规 10 4 2" xfId="844"/>
    <cellStyle name="常规 10 5" xfId="845"/>
    <cellStyle name="常规 10 5 2" xfId="846"/>
    <cellStyle name="常规 10 6" xfId="847"/>
    <cellStyle name="常规 10 6 2" xfId="848"/>
    <cellStyle name="常规 10 7" xfId="837"/>
    <cellStyle name="常规 100" xfId="849"/>
    <cellStyle name="常规 101" xfId="850"/>
    <cellStyle name="常规 102" xfId="851"/>
    <cellStyle name="常规 102 2" xfId="852"/>
    <cellStyle name="常规 103" xfId="853"/>
    <cellStyle name="常规 104" xfId="209"/>
    <cellStyle name="常规 11" xfId="133"/>
    <cellStyle name="常规 11 2" xfId="855"/>
    <cellStyle name="常规 11 2 2" xfId="856"/>
    <cellStyle name="常规 11 2 2 2" xfId="857"/>
    <cellStyle name="常规 11 3" xfId="858"/>
    <cellStyle name="常规 11 3 2" xfId="859"/>
    <cellStyle name="常规 11 4" xfId="860"/>
    <cellStyle name="常规 11 4 2" xfId="861"/>
    <cellStyle name="常规 11 5" xfId="862"/>
    <cellStyle name="常规 11 5 2" xfId="863"/>
    <cellStyle name="常规 11 6" xfId="864"/>
    <cellStyle name="常规 11 6 2" xfId="865"/>
    <cellStyle name="常规 11 7" xfId="854"/>
    <cellStyle name="常规 12" xfId="134"/>
    <cellStyle name="常规 12 2" xfId="867"/>
    <cellStyle name="常规 12 2 2" xfId="868"/>
    <cellStyle name="常规 12 2 2 2" xfId="869"/>
    <cellStyle name="常规 12 3" xfId="870"/>
    <cellStyle name="常规 12 3 2" xfId="871"/>
    <cellStyle name="常规 12 4" xfId="872"/>
    <cellStyle name="常规 12 4 2" xfId="873"/>
    <cellStyle name="常规 12 5" xfId="874"/>
    <cellStyle name="常规 12 5 2" xfId="875"/>
    <cellStyle name="常规 12 6" xfId="876"/>
    <cellStyle name="常规 12 6 2" xfId="877"/>
    <cellStyle name="常规 12 7" xfId="866"/>
    <cellStyle name="常规 13" xfId="135"/>
    <cellStyle name="常规 13 2" xfId="879"/>
    <cellStyle name="常规 13 2 2" xfId="880"/>
    <cellStyle name="常规 13 2 2 2" xfId="881"/>
    <cellStyle name="常规 13 2 2 3" xfId="882"/>
    <cellStyle name="常规 13 2 2 3 2" xfId="883"/>
    <cellStyle name="常规 13 2 2 4" xfId="884"/>
    <cellStyle name="常规 13 2 2 4 2" xfId="885"/>
    <cellStyle name="常规 13 2 3" xfId="886"/>
    <cellStyle name="常规 13 2 3 2" xfId="887"/>
    <cellStyle name="常规 13 2 4" xfId="888"/>
    <cellStyle name="常规 13 2 4 2" xfId="889"/>
    <cellStyle name="常规 13 2 5" xfId="890"/>
    <cellStyle name="常规 13 2 5 2" xfId="891"/>
    <cellStyle name="常规 13 2 6" xfId="892"/>
    <cellStyle name="常规 13 2 6 2" xfId="893"/>
    <cellStyle name="常规 13 3" xfId="894"/>
    <cellStyle name="常规 13 3 2" xfId="895"/>
    <cellStyle name="常规 13 4" xfId="896"/>
    <cellStyle name="常规 13 4 2" xfId="897"/>
    <cellStyle name="常规 13 5" xfId="898"/>
    <cellStyle name="常规 13 5 2" xfId="899"/>
    <cellStyle name="常规 13 6" xfId="900"/>
    <cellStyle name="常规 13 6 2" xfId="901"/>
    <cellStyle name="常规 13 7" xfId="878"/>
    <cellStyle name="常规 14" xfId="136"/>
    <cellStyle name="常规 14 2" xfId="903"/>
    <cellStyle name="常规 14 2 2" xfId="904"/>
    <cellStyle name="常规 14 2 2 2" xfId="905"/>
    <cellStyle name="常规 14 3" xfId="906"/>
    <cellStyle name="常规 14 3 2" xfId="907"/>
    <cellStyle name="常规 14 4" xfId="908"/>
    <cellStyle name="常规 14 4 2" xfId="909"/>
    <cellStyle name="常规 14 5" xfId="910"/>
    <cellStyle name="常规 14 5 2" xfId="911"/>
    <cellStyle name="常规 14 6" xfId="912"/>
    <cellStyle name="常规 14 6 2" xfId="913"/>
    <cellStyle name="常规 14 7" xfId="902"/>
    <cellStyle name="常规 15" xfId="137"/>
    <cellStyle name="常规 15 2" xfId="915"/>
    <cellStyle name="常规 15 2 2" xfId="916"/>
    <cellStyle name="常规 15 2 2 2" xfId="917"/>
    <cellStyle name="常规 15 2 2 3" xfId="918"/>
    <cellStyle name="常规 15 2 2 3 2" xfId="919"/>
    <cellStyle name="常规 15 2 2 4" xfId="920"/>
    <cellStyle name="常规 15 2 2 4 2" xfId="921"/>
    <cellStyle name="常规 15 2 3" xfId="922"/>
    <cellStyle name="常规 15 2 3 2" xfId="923"/>
    <cellStyle name="常规 15 2 4" xfId="924"/>
    <cellStyle name="常规 15 2 5" xfId="925"/>
    <cellStyle name="常规 15 2 5 2" xfId="926"/>
    <cellStyle name="常规 15 2 6" xfId="927"/>
    <cellStyle name="常规 15 2 6 2" xfId="928"/>
    <cellStyle name="常规 15 2 7" xfId="929"/>
    <cellStyle name="常规 15 2 7 2" xfId="930"/>
    <cellStyle name="常规 15 3" xfId="931"/>
    <cellStyle name="常规 15 3 2" xfId="932"/>
    <cellStyle name="常规 15 4" xfId="933"/>
    <cellStyle name="常规 15 4 2" xfId="934"/>
    <cellStyle name="常规 15 5" xfId="935"/>
    <cellStyle name="常规 15 5 2" xfId="936"/>
    <cellStyle name="常规 15 6" xfId="937"/>
    <cellStyle name="常规 15 6 2" xfId="938"/>
    <cellStyle name="常规 15 7" xfId="914"/>
    <cellStyle name="常规 16" xfId="138"/>
    <cellStyle name="常规 16 2" xfId="940"/>
    <cellStyle name="常规 16 2 2" xfId="941"/>
    <cellStyle name="常规 16 2 2 2" xfId="942"/>
    <cellStyle name="常规 16 3" xfId="943"/>
    <cellStyle name="常规 16 3 2" xfId="944"/>
    <cellStyle name="常规 16 4" xfId="939"/>
    <cellStyle name="常规 17" xfId="50"/>
    <cellStyle name="常规 17 2" xfId="946"/>
    <cellStyle name="常规 17 3" xfId="947"/>
    <cellStyle name="常规 17 4" xfId="948"/>
    <cellStyle name="常规 17 5" xfId="949"/>
    <cellStyle name="常规 17 5 2" xfId="950"/>
    <cellStyle name="常规 17 6" xfId="945"/>
    <cellStyle name="常规 18" xfId="951"/>
    <cellStyle name="常规 18 2" xfId="952"/>
    <cellStyle name="常规 18 2 2" xfId="953"/>
    <cellStyle name="常规 19" xfId="954"/>
    <cellStyle name="常规 19 2" xfId="955"/>
    <cellStyle name="常规 19 2 2" xfId="956"/>
    <cellStyle name="常规 2" xfId="27"/>
    <cellStyle name="常规 2 10" xfId="958"/>
    <cellStyle name="常规 2 10 2" xfId="959"/>
    <cellStyle name="常规 2 11" xfId="960"/>
    <cellStyle name="常规 2 11 2" xfId="961"/>
    <cellStyle name="常规 2 12" xfId="957"/>
    <cellStyle name="常规 2 2" xfId="28"/>
    <cellStyle name="常规 2 2 2" xfId="140"/>
    <cellStyle name="常规 2 2 2 2" xfId="964"/>
    <cellStyle name="常规 2 2 2 2 2" xfId="965"/>
    <cellStyle name="常规 2 2 2 3" xfId="963"/>
    <cellStyle name="常规 2 2 3" xfId="966"/>
    <cellStyle name="常规 2 2 3 2" xfId="967"/>
    <cellStyle name="常规 2 2 4" xfId="968"/>
    <cellStyle name="常规 2 2 4 2" xfId="969"/>
    <cellStyle name="常规 2 2 5" xfId="970"/>
    <cellStyle name="常规 2 2 5 2" xfId="971"/>
    <cellStyle name="常规 2 2 6" xfId="972"/>
    <cellStyle name="常规 2 2 6 2" xfId="973"/>
    <cellStyle name="常规 2 2 7" xfId="962"/>
    <cellStyle name="常规 2 3" xfId="141"/>
    <cellStyle name="常规 2 3 2" xfId="142"/>
    <cellStyle name="常规 2 3 2 2" xfId="976"/>
    <cellStyle name="常规 2 3 2 2 2" xfId="977"/>
    <cellStyle name="常规 2 3 2 2 2 2" xfId="978"/>
    <cellStyle name="常规 2 3 2 3" xfId="979"/>
    <cellStyle name="常规 2 3 2 3 2" xfId="980"/>
    <cellStyle name="常规 2 3 2 4" xfId="981"/>
    <cellStyle name="常规 2 3 2 4 2" xfId="982"/>
    <cellStyle name="常规 2 3 2 5" xfId="983"/>
    <cellStyle name="常规 2 3 2 5 2" xfId="984"/>
    <cellStyle name="常规 2 3 2 6" xfId="985"/>
    <cellStyle name="常规 2 3 2 6 2" xfId="986"/>
    <cellStyle name="常规 2 3 2 7" xfId="975"/>
    <cellStyle name="常规 2 3 3" xfId="987"/>
    <cellStyle name="常规 2 3 3 2" xfId="988"/>
    <cellStyle name="常规 2 3 3 2 2" xfId="989"/>
    <cellStyle name="常规 2 3 4" xfId="990"/>
    <cellStyle name="常规 2 3 4 2" xfId="991"/>
    <cellStyle name="常规 2 3 5" xfId="992"/>
    <cellStyle name="常规 2 3 5 2" xfId="993"/>
    <cellStyle name="常规 2 3 6" xfId="994"/>
    <cellStyle name="常规 2 3 6 2" xfId="995"/>
    <cellStyle name="常规 2 3 7" xfId="996"/>
    <cellStyle name="常规 2 3 7 2" xfId="997"/>
    <cellStyle name="常规 2 3 8" xfId="974"/>
    <cellStyle name="常规 2 4" xfId="143"/>
    <cellStyle name="常规 2 4 2" xfId="999"/>
    <cellStyle name="常规 2 4 2 2" xfId="1000"/>
    <cellStyle name="常规 2 4 2 2 2" xfId="1001"/>
    <cellStyle name="常规 2 4 3" xfId="1002"/>
    <cellStyle name="常规 2 4 3 2" xfId="1003"/>
    <cellStyle name="常规 2 4 4" xfId="998"/>
    <cellStyle name="常规 2 5" xfId="139"/>
    <cellStyle name="常规 2 5 2" xfId="1005"/>
    <cellStyle name="常规 2 5 2 2" xfId="1006"/>
    <cellStyle name="常规 2 5 3" xfId="1004"/>
    <cellStyle name="常规 2 6" xfId="1007"/>
    <cellStyle name="常规 2 6 2" xfId="1008"/>
    <cellStyle name="常规 2 6 3" xfId="1009"/>
    <cellStyle name="常规 2 6 3 2" xfId="1010"/>
    <cellStyle name="常规 2 7" xfId="1011"/>
    <cellStyle name="常规 2 7 2" xfId="1012"/>
    <cellStyle name="常规 2 8" xfId="1013"/>
    <cellStyle name="常规 2 8 2" xfId="1014"/>
    <cellStyle name="常规 2 9" xfId="1015"/>
    <cellStyle name="常规 2 9 2" xfId="1016"/>
    <cellStyle name="常规 2_2012年年报-公路主要指标一览表（提供）" xfId="144"/>
    <cellStyle name="常规 20" xfId="1017"/>
    <cellStyle name="常规 20 2" xfId="1018"/>
    <cellStyle name="常规 20 2 2" xfId="1019"/>
    <cellStyle name="常规 20 3" xfId="1020"/>
    <cellStyle name="常规 20 3 2" xfId="1021"/>
    <cellStyle name="常规 20 4" xfId="1022"/>
    <cellStyle name="常规 20 4 2" xfId="1023"/>
    <cellStyle name="常规 20 5" xfId="1024"/>
    <cellStyle name="常规 20 5 2" xfId="1025"/>
    <cellStyle name="常规 21" xfId="1026"/>
    <cellStyle name="常规 21 2" xfId="1027"/>
    <cellStyle name="常规 21 2 2" xfId="1028"/>
    <cellStyle name="常规 22" xfId="145"/>
    <cellStyle name="常规 22 2" xfId="146"/>
    <cellStyle name="常规 22 2 2" xfId="147"/>
    <cellStyle name="常规 22 2 2 2" xfId="1032"/>
    <cellStyle name="常规 22 2 2 2 2" xfId="1033"/>
    <cellStyle name="常规 22 2 2 2 2 2" xfId="1034"/>
    <cellStyle name="常规 22 2 2 3" xfId="1035"/>
    <cellStyle name="常规 22 2 2 3 2" xfId="1036"/>
    <cellStyle name="常规 22 2 2 4" xfId="1037"/>
    <cellStyle name="常规 22 2 2 4 2" xfId="1038"/>
    <cellStyle name="常规 22 2 2 5" xfId="1039"/>
    <cellStyle name="常规 22 2 2 5 2" xfId="1040"/>
    <cellStyle name="常规 22 2 2 6" xfId="1041"/>
    <cellStyle name="常规 22 2 2 6 2" xfId="1042"/>
    <cellStyle name="常规 22 2 2 7" xfId="1031"/>
    <cellStyle name="常规 22 2 3" xfId="1043"/>
    <cellStyle name="常规 22 2 3 2" xfId="1044"/>
    <cellStyle name="常规 22 2 3 2 2" xfId="1045"/>
    <cellStyle name="常规 22 2 4" xfId="1046"/>
    <cellStyle name="常规 22 2 4 2" xfId="1047"/>
    <cellStyle name="常规 22 2 5" xfId="1048"/>
    <cellStyle name="常规 22 2 5 2" xfId="1049"/>
    <cellStyle name="常规 22 2 6" xfId="1050"/>
    <cellStyle name="常规 22 2 6 2" xfId="1051"/>
    <cellStyle name="常规 22 2 7" xfId="1052"/>
    <cellStyle name="常规 22 2 7 2" xfId="1053"/>
    <cellStyle name="常规 22 2 8" xfId="1030"/>
    <cellStyle name="常规 22 3" xfId="1054"/>
    <cellStyle name="常规 22 3 2" xfId="1055"/>
    <cellStyle name="常规 22 3 2 2" xfId="1056"/>
    <cellStyle name="常规 22 4" xfId="1057"/>
    <cellStyle name="常规 22 4 2" xfId="1058"/>
    <cellStyle name="常规 22 5" xfId="1059"/>
    <cellStyle name="常规 22 5 2" xfId="1060"/>
    <cellStyle name="常规 22 6" xfId="1061"/>
    <cellStyle name="常规 22 6 2" xfId="1062"/>
    <cellStyle name="常规 22 7" xfId="1063"/>
    <cellStyle name="常规 22 7 2" xfId="1064"/>
    <cellStyle name="常规 22 8" xfId="1029"/>
    <cellStyle name="常规 23" xfId="1065"/>
    <cellStyle name="常规 23 2" xfId="1066"/>
    <cellStyle name="常规 23 2 2" xfId="1067"/>
    <cellStyle name="常规 23 2 2 2" xfId="1068"/>
    <cellStyle name="常规 23 3" xfId="1069"/>
    <cellStyle name="常规 23 3 2" xfId="1070"/>
    <cellStyle name="常规 24" xfId="148"/>
    <cellStyle name="常规 24 2" xfId="1072"/>
    <cellStyle name="常规 24 2 2" xfId="1073"/>
    <cellStyle name="常规 24 2 2 2" xfId="1074"/>
    <cellStyle name="常规 24 3" xfId="1075"/>
    <cellStyle name="常规 24 3 2" xfId="1076"/>
    <cellStyle name="常规 24 4" xfId="1077"/>
    <cellStyle name="常规 24 4 2" xfId="1078"/>
    <cellStyle name="常规 24 5" xfId="1079"/>
    <cellStyle name="常规 24 5 2" xfId="1080"/>
    <cellStyle name="常规 24 6" xfId="1081"/>
    <cellStyle name="常规 24 6 2" xfId="1082"/>
    <cellStyle name="常规 24 7" xfId="1071"/>
    <cellStyle name="常规 25" xfId="1083"/>
    <cellStyle name="常规 25 2" xfId="1084"/>
    <cellStyle name="常规 25 2 2" xfId="1085"/>
    <cellStyle name="常规 25 2 2 2" xfId="1086"/>
    <cellStyle name="常规 25 3" xfId="1087"/>
    <cellStyle name="常规 25 3 2" xfId="1088"/>
    <cellStyle name="常规 26" xfId="149"/>
    <cellStyle name="常规 26 2" xfId="1090"/>
    <cellStyle name="常规 26 2 2" xfId="1091"/>
    <cellStyle name="常规 26 2 2 2" xfId="1092"/>
    <cellStyle name="常规 26 3" xfId="1093"/>
    <cellStyle name="常规 26 3 2" xfId="1094"/>
    <cellStyle name="常规 26 4" xfId="1095"/>
    <cellStyle name="常规 26 4 2" xfId="1096"/>
    <cellStyle name="常规 26 5" xfId="1097"/>
    <cellStyle name="常规 26 5 2" xfId="1098"/>
    <cellStyle name="常规 26 6" xfId="1099"/>
    <cellStyle name="常规 26 6 2" xfId="1100"/>
    <cellStyle name="常规 26 7" xfId="1089"/>
    <cellStyle name="常规 27" xfId="1101"/>
    <cellStyle name="常规 27 2" xfId="1102"/>
    <cellStyle name="常规 27 2 2" xfId="1103"/>
    <cellStyle name="常规 27 2 2 2" xfId="1104"/>
    <cellStyle name="常规 27 3" xfId="1105"/>
    <cellStyle name="常规 27 3 2" xfId="1106"/>
    <cellStyle name="常规 28" xfId="1107"/>
    <cellStyle name="常规 28 2" xfId="1108"/>
    <cellStyle name="常规 28 2 2" xfId="1109"/>
    <cellStyle name="常规 28 2 2 2" xfId="1110"/>
    <cellStyle name="常规 28 3" xfId="1111"/>
    <cellStyle name="常规 28 3 2" xfId="1112"/>
    <cellStyle name="常规 29" xfId="1113"/>
    <cellStyle name="常规 29 2" xfId="1114"/>
    <cellStyle name="常规 29 2 2" xfId="1115"/>
    <cellStyle name="常规 29 2 2 2" xfId="1116"/>
    <cellStyle name="常规 29 3" xfId="1117"/>
    <cellStyle name="常规 29 3 2" xfId="1118"/>
    <cellStyle name="常规 3" xfId="29"/>
    <cellStyle name="常规 3 10" xfId="1119"/>
    <cellStyle name="常规 3 2" xfId="151"/>
    <cellStyle name="常规 3 2 2" xfId="1121"/>
    <cellStyle name="常规 3 2 2 2" xfId="1122"/>
    <cellStyle name="常规 3 2 2 2 2" xfId="1123"/>
    <cellStyle name="常规 3 2 3" xfId="1124"/>
    <cellStyle name="常规 3 2 3 2" xfId="1125"/>
    <cellStyle name="常规 3 2 4" xfId="1120"/>
    <cellStyle name="常规 3 3" xfId="150"/>
    <cellStyle name="常规 3 3 2" xfId="1127"/>
    <cellStyle name="常规 3 3 2 2" xfId="1128"/>
    <cellStyle name="常规 3 3 3" xfId="1126"/>
    <cellStyle name="常规 3 4" xfId="1129"/>
    <cellStyle name="常规 3 4 2" xfId="1130"/>
    <cellStyle name="常规 3 4 3" xfId="1131"/>
    <cellStyle name="常规 3 4 3 2" xfId="1132"/>
    <cellStyle name="常规 3 5" xfId="1133"/>
    <cellStyle name="常规 3 5 2" xfId="1134"/>
    <cellStyle name="常规 3 6" xfId="1135"/>
    <cellStyle name="常规 3 6 2" xfId="1136"/>
    <cellStyle name="常规 3 7" xfId="1137"/>
    <cellStyle name="常规 3 7 2" xfId="1138"/>
    <cellStyle name="常规 3 8" xfId="1139"/>
    <cellStyle name="常规 3 8 2" xfId="1140"/>
    <cellStyle name="常规 3 9" xfId="1141"/>
    <cellStyle name="常规 3 9 2" xfId="1142"/>
    <cellStyle name="常规 30" xfId="1143"/>
    <cellStyle name="常规 30 2" xfId="1144"/>
    <cellStyle name="常规 30 2 2" xfId="1145"/>
    <cellStyle name="常规 30 2 2 2" xfId="1146"/>
    <cellStyle name="常规 30 3" xfId="1147"/>
    <cellStyle name="常规 30 3 2" xfId="1148"/>
    <cellStyle name="常规 31" xfId="1149"/>
    <cellStyle name="常规 31 2" xfId="1150"/>
    <cellStyle name="常规 31 2 2" xfId="1151"/>
    <cellStyle name="常规 31 2 2 2" xfId="1152"/>
    <cellStyle name="常规 31 3" xfId="1153"/>
    <cellStyle name="常规 31 3 2" xfId="1154"/>
    <cellStyle name="常规 32" xfId="1155"/>
    <cellStyle name="常规 32 2" xfId="1156"/>
    <cellStyle name="常规 32 2 2" xfId="1157"/>
    <cellStyle name="常规 32 2 2 2" xfId="1158"/>
    <cellStyle name="常规 32 3" xfId="1159"/>
    <cellStyle name="常规 32 3 2" xfId="1160"/>
    <cellStyle name="常规 33" xfId="152"/>
    <cellStyle name="常规 33 2" xfId="1162"/>
    <cellStyle name="常规 33 2 2" xfId="1163"/>
    <cellStyle name="常规 33 2 2 2" xfId="1164"/>
    <cellStyle name="常规 33 3" xfId="1165"/>
    <cellStyle name="常规 33 3 2" xfId="1166"/>
    <cellStyle name="常规 33 4" xfId="1167"/>
    <cellStyle name="常规 33 4 2" xfId="1168"/>
    <cellStyle name="常规 33 5" xfId="1169"/>
    <cellStyle name="常规 33 5 2" xfId="1170"/>
    <cellStyle name="常规 33 6" xfId="1171"/>
    <cellStyle name="常规 33 6 2" xfId="1172"/>
    <cellStyle name="常规 33 7" xfId="1161"/>
    <cellStyle name="常规 34" xfId="1173"/>
    <cellStyle name="常规 34 2" xfId="1174"/>
    <cellStyle name="常规 34 2 2" xfId="1175"/>
    <cellStyle name="常规 34 2 2 2" xfId="1176"/>
    <cellStyle name="常规 34 3" xfId="1177"/>
    <cellStyle name="常规 34 3 2" xfId="1178"/>
    <cellStyle name="常规 35" xfId="1179"/>
    <cellStyle name="常规 35 2" xfId="1180"/>
    <cellStyle name="常规 36" xfId="1181"/>
    <cellStyle name="常规 36 2" xfId="1182"/>
    <cellStyle name="常规 37" xfId="1183"/>
    <cellStyle name="常规 37 2" xfId="1184"/>
    <cellStyle name="常规 38" xfId="1185"/>
    <cellStyle name="常规 38 2" xfId="1186"/>
    <cellStyle name="常规 39" xfId="1187"/>
    <cellStyle name="常规 4" xfId="153"/>
    <cellStyle name="常规 4 2" xfId="154"/>
    <cellStyle name="常规 4 2 2" xfId="1190"/>
    <cellStyle name="常规 4 2 2 2" xfId="1191"/>
    <cellStyle name="常规 4 2 2 2 2" xfId="1192"/>
    <cellStyle name="常规 4 2 3" xfId="1193"/>
    <cellStyle name="常规 4 2 3 2" xfId="1194"/>
    <cellStyle name="常规 4 2 4" xfId="1189"/>
    <cellStyle name="常规 4 3" xfId="1195"/>
    <cellStyle name="常规 4 3 2" xfId="1196"/>
    <cellStyle name="常规 4 3 2 2" xfId="1197"/>
    <cellStyle name="常规 4 4" xfId="1198"/>
    <cellStyle name="常规 4 4 2" xfId="1199"/>
    <cellStyle name="常规 4 5" xfId="1200"/>
    <cellStyle name="常规 4 5 2" xfId="1201"/>
    <cellStyle name="常规 4 6" xfId="1202"/>
    <cellStyle name="常规 4 6 2" xfId="1203"/>
    <cellStyle name="常规 4 7" xfId="1204"/>
    <cellStyle name="常规 4 7 2" xfId="1205"/>
    <cellStyle name="常规 4 8" xfId="1188"/>
    <cellStyle name="常规 40" xfId="1206"/>
    <cellStyle name="常规 41" xfId="1207"/>
    <cellStyle name="常规 42" xfId="155"/>
    <cellStyle name="常规 42 2" xfId="1209"/>
    <cellStyle name="常规 42 2 2" xfId="1210"/>
    <cellStyle name="常规 42 2 2 2" xfId="1211"/>
    <cellStyle name="常规 42 3" xfId="1212"/>
    <cellStyle name="常规 42 3 2" xfId="1213"/>
    <cellStyle name="常规 42 4" xfId="1214"/>
    <cellStyle name="常规 42 4 2" xfId="1215"/>
    <cellStyle name="常规 42 5" xfId="1216"/>
    <cellStyle name="常规 42 5 2" xfId="1217"/>
    <cellStyle name="常规 42 6" xfId="1218"/>
    <cellStyle name="常规 42 6 2" xfId="1219"/>
    <cellStyle name="常规 42 7" xfId="1208"/>
    <cellStyle name="常规 43" xfId="1220"/>
    <cellStyle name="常规 44" xfId="156"/>
    <cellStyle name="常规 44 2" xfId="1222"/>
    <cellStyle name="常规 44 2 2" xfId="1223"/>
    <cellStyle name="常规 44 2 2 2" xfId="1224"/>
    <cellStyle name="常规 44 3" xfId="1225"/>
    <cellStyle name="常规 44 3 2" xfId="1226"/>
    <cellStyle name="常规 44 4" xfId="1227"/>
    <cellStyle name="常规 44 4 2" xfId="1228"/>
    <cellStyle name="常规 44 5" xfId="1229"/>
    <cellStyle name="常规 44 5 2" xfId="1230"/>
    <cellStyle name="常规 44 6" xfId="1231"/>
    <cellStyle name="常规 44 6 2" xfId="1232"/>
    <cellStyle name="常规 44 7" xfId="1221"/>
    <cellStyle name="常规 45" xfId="157"/>
    <cellStyle name="常规 45 2" xfId="1234"/>
    <cellStyle name="常规 45 2 2" xfId="1235"/>
    <cellStyle name="常规 45 2 2 2" xfId="1236"/>
    <cellStyle name="常规 45 3" xfId="1237"/>
    <cellStyle name="常规 45 3 2" xfId="1238"/>
    <cellStyle name="常规 45 4" xfId="1239"/>
    <cellStyle name="常规 45 4 2" xfId="1240"/>
    <cellStyle name="常规 45 5" xfId="1241"/>
    <cellStyle name="常规 45 5 2" xfId="1242"/>
    <cellStyle name="常规 45 6" xfId="1243"/>
    <cellStyle name="常规 45 6 2" xfId="1244"/>
    <cellStyle name="常规 45 7" xfId="1233"/>
    <cellStyle name="常规 46" xfId="158"/>
    <cellStyle name="常规 46 2" xfId="1246"/>
    <cellStyle name="常规 46 2 2" xfId="1247"/>
    <cellStyle name="常规 46 2 2 2" xfId="1248"/>
    <cellStyle name="常规 46 3" xfId="1249"/>
    <cellStyle name="常规 46 3 2" xfId="1250"/>
    <cellStyle name="常规 46 4" xfId="1251"/>
    <cellStyle name="常规 46 4 2" xfId="1252"/>
    <cellStyle name="常规 46 5" xfId="1253"/>
    <cellStyle name="常规 46 5 2" xfId="1254"/>
    <cellStyle name="常规 46 6" xfId="1255"/>
    <cellStyle name="常规 46 6 2" xfId="1256"/>
    <cellStyle name="常规 46 7" xfId="1245"/>
    <cellStyle name="常规 47" xfId="1257"/>
    <cellStyle name="常规 48" xfId="1258"/>
    <cellStyle name="常规 49" xfId="1259"/>
    <cellStyle name="常规 5" xfId="159"/>
    <cellStyle name="常规 5 2" xfId="160"/>
    <cellStyle name="常规 5 2 2" xfId="1262"/>
    <cellStyle name="常规 5 2 2 2" xfId="1263"/>
    <cellStyle name="常规 5 2 2 2 2" xfId="1264"/>
    <cellStyle name="常规 5 2 3" xfId="1265"/>
    <cellStyle name="常规 5 2 3 2" xfId="1266"/>
    <cellStyle name="常规 5 2 4" xfId="1261"/>
    <cellStyle name="常规 5 3" xfId="1267"/>
    <cellStyle name="常规 5 3 2" xfId="1268"/>
    <cellStyle name="常规 5 4" xfId="1269"/>
    <cellStyle name="常规 5 4 2" xfId="1270"/>
    <cellStyle name="常规 5 5" xfId="1271"/>
    <cellStyle name="常规 5 5 2" xfId="1272"/>
    <cellStyle name="常规 5 6" xfId="1273"/>
    <cellStyle name="常规 5 6 2" xfId="1274"/>
    <cellStyle name="常规 5 7" xfId="1260"/>
    <cellStyle name="常规 50" xfId="1275"/>
    <cellStyle name="常规 51" xfId="1276"/>
    <cellStyle name="常规 52" xfId="1277"/>
    <cellStyle name="常规 53" xfId="1278"/>
    <cellStyle name="常规 54" xfId="1279"/>
    <cellStyle name="常规 55" xfId="1280"/>
    <cellStyle name="常规 56" xfId="1281"/>
    <cellStyle name="常规 57" xfId="1282"/>
    <cellStyle name="常规 57 2" xfId="1283"/>
    <cellStyle name="常规 58" xfId="1284"/>
    <cellStyle name="常规 58 2" xfId="1285"/>
    <cellStyle name="常规 59" xfId="1286"/>
    <cellStyle name="常规 59 2" xfId="1287"/>
    <cellStyle name="常规 6" xfId="161"/>
    <cellStyle name="常规 6 2" xfId="162"/>
    <cellStyle name="常规 6 2 2" xfId="1290"/>
    <cellStyle name="常规 6 2 2 2" xfId="1291"/>
    <cellStyle name="常规 6 2 2 2 2" xfId="1292"/>
    <cellStyle name="常规 6 2 3" xfId="1293"/>
    <cellStyle name="常规 6 2 3 2" xfId="1294"/>
    <cellStyle name="常规 6 2 4" xfId="1289"/>
    <cellStyle name="常规 6 3" xfId="1295"/>
    <cellStyle name="常规 6 3 2" xfId="1296"/>
    <cellStyle name="常规 6 4" xfId="1297"/>
    <cellStyle name="常规 6 4 2" xfId="1298"/>
    <cellStyle name="常规 6 5" xfId="1299"/>
    <cellStyle name="常规 6 5 2" xfId="1300"/>
    <cellStyle name="常规 6 6" xfId="1301"/>
    <cellStyle name="常规 6 6 2" xfId="1302"/>
    <cellStyle name="常规 6 7" xfId="1288"/>
    <cellStyle name="常规 60" xfId="1303"/>
    <cellStyle name="常规 61" xfId="1304"/>
    <cellStyle name="常规 62" xfId="1305"/>
    <cellStyle name="常规 63" xfId="1306"/>
    <cellStyle name="常规 64" xfId="1307"/>
    <cellStyle name="常规 65" xfId="1308"/>
    <cellStyle name="常规 66" xfId="1309"/>
    <cellStyle name="常规 67" xfId="1310"/>
    <cellStyle name="常规 68" xfId="1311"/>
    <cellStyle name="常规 69" xfId="1312"/>
    <cellStyle name="常规 7" xfId="163"/>
    <cellStyle name="常规 7 2" xfId="1314"/>
    <cellStyle name="常规 7 2 2" xfId="1315"/>
    <cellStyle name="常规 7 2 2 2" xfId="1316"/>
    <cellStyle name="常规 7 3" xfId="1317"/>
    <cellStyle name="常规 7 3 2" xfId="1318"/>
    <cellStyle name="常规 7 4" xfId="1319"/>
    <cellStyle name="常规 7 4 2" xfId="1320"/>
    <cellStyle name="常规 7 5" xfId="1321"/>
    <cellStyle name="常规 7 5 2" xfId="1322"/>
    <cellStyle name="常规 7 6" xfId="1323"/>
    <cellStyle name="常规 7 6 2" xfId="1324"/>
    <cellStyle name="常规 7 7" xfId="1313"/>
    <cellStyle name="常规 70" xfId="1325"/>
    <cellStyle name="常规 71" xfId="1326"/>
    <cellStyle name="常规 72" xfId="1327"/>
    <cellStyle name="常规 73" xfId="1328"/>
    <cellStyle name="常规 74" xfId="1329"/>
    <cellStyle name="常规 75" xfId="1330"/>
    <cellStyle name="常规 76" xfId="1331"/>
    <cellStyle name="常规 77" xfId="1332"/>
    <cellStyle name="常规 78" xfId="1333"/>
    <cellStyle name="常规 79" xfId="1334"/>
    <cellStyle name="常规 8" xfId="164"/>
    <cellStyle name="常规 8 2" xfId="1336"/>
    <cellStyle name="常规 8 2 2" xfId="1337"/>
    <cellStyle name="常规 8 2 2 2" xfId="1338"/>
    <cellStyle name="常规 8 3" xfId="1339"/>
    <cellStyle name="常规 8 3 2" xfId="1340"/>
    <cellStyle name="常规 8 4" xfId="1341"/>
    <cellStyle name="常规 8 4 2" xfId="1342"/>
    <cellStyle name="常规 8 5" xfId="1343"/>
    <cellStyle name="常规 8 5 2" xfId="1344"/>
    <cellStyle name="常规 8 6" xfId="1345"/>
    <cellStyle name="常规 8 6 2" xfId="1346"/>
    <cellStyle name="常规 8 7" xfId="1335"/>
    <cellStyle name="常规 80" xfId="1347"/>
    <cellStyle name="常规 81" xfId="1348"/>
    <cellStyle name="常规 82" xfId="1349"/>
    <cellStyle name="常规 83" xfId="1350"/>
    <cellStyle name="常规 84" xfId="1351"/>
    <cellStyle name="常规 85" xfId="1352"/>
    <cellStyle name="常规 86" xfId="1353"/>
    <cellStyle name="常规 87" xfId="1354"/>
    <cellStyle name="常规 88" xfId="1355"/>
    <cellStyle name="常规 89" xfId="1356"/>
    <cellStyle name="常规 9" xfId="165"/>
    <cellStyle name="常规 9 2" xfId="166"/>
    <cellStyle name="常规 9 2 2" xfId="1359"/>
    <cellStyle name="常规 9 2 2 2" xfId="1360"/>
    <cellStyle name="常规 9 2 2 2 2" xfId="1361"/>
    <cellStyle name="常规 9 2 3" xfId="1362"/>
    <cellStyle name="常规 9 2 3 2" xfId="1363"/>
    <cellStyle name="常规 9 2 4" xfId="1364"/>
    <cellStyle name="常规 9 2 4 2" xfId="1365"/>
    <cellStyle name="常规 9 2 5" xfId="1366"/>
    <cellStyle name="常规 9 2 5 2" xfId="1367"/>
    <cellStyle name="常规 9 2 6" xfId="1368"/>
    <cellStyle name="常规 9 2 6 2" xfId="1369"/>
    <cellStyle name="常规 9 2 7" xfId="1358"/>
    <cellStyle name="常规 9 3" xfId="1370"/>
    <cellStyle name="常规 9 3 2" xfId="1371"/>
    <cellStyle name="常规 9 3 2 2" xfId="1372"/>
    <cellStyle name="常规 9 4" xfId="1373"/>
    <cellStyle name="常规 9 4 2" xfId="1374"/>
    <cellStyle name="常规 9 5" xfId="1375"/>
    <cellStyle name="常规 9 5 2" xfId="1376"/>
    <cellStyle name="常规 9 6" xfId="1377"/>
    <cellStyle name="常规 9 6 2" xfId="1378"/>
    <cellStyle name="常规 9 7" xfId="1379"/>
    <cellStyle name="常规 9 7 2" xfId="1380"/>
    <cellStyle name="常规 9 8" xfId="1357"/>
    <cellStyle name="常规 90" xfId="1381"/>
    <cellStyle name="常规 91" xfId="1382"/>
    <cellStyle name="常规 92" xfId="1383"/>
    <cellStyle name="常规 93" xfId="1384"/>
    <cellStyle name="常规 94" xfId="1385"/>
    <cellStyle name="常规 95" xfId="1386"/>
    <cellStyle name="常规 96" xfId="1387"/>
    <cellStyle name="常规 97" xfId="1388"/>
    <cellStyle name="常规 98" xfId="1389"/>
    <cellStyle name="常规 99" xfId="1390"/>
    <cellStyle name="常规_三组表格汇总_Book1" xfId="30"/>
    <cellStyle name="超级链接_二○○四nb加印统计表041120" xfId="167"/>
    <cellStyle name="好" xfId="31" builtinId="26" customBuiltin="1"/>
    <cellStyle name="好 2" xfId="1391"/>
    <cellStyle name="好 2 2" xfId="1392"/>
    <cellStyle name="好 2 3" xfId="1393"/>
    <cellStyle name="好 2 3 2" xfId="1394"/>
    <cellStyle name="好 3" xfId="1395"/>
    <cellStyle name="好 3 2" xfId="1396"/>
    <cellStyle name="好 3 3" xfId="1397"/>
    <cellStyle name="好 3 3 2" xfId="1398"/>
    <cellStyle name="好_2008鲁路统10表汇总" xfId="168"/>
    <cellStyle name="好_2008鲁路统10表汇总 2" xfId="1400"/>
    <cellStyle name="好_2008鲁路统10表汇总 2 2" xfId="1401"/>
    <cellStyle name="好_2008鲁路统10表汇总 3" xfId="1402"/>
    <cellStyle name="好_2008鲁路统10表汇总 3 2" xfId="1403"/>
    <cellStyle name="好_2008鲁路统10表汇总 4" xfId="1404"/>
    <cellStyle name="好_2008鲁路统10表汇总 4 2" xfId="1405"/>
    <cellStyle name="好_2008鲁路统10表汇总 5" xfId="1406"/>
    <cellStyle name="好_2008鲁路统10表汇总 5 2" xfId="1407"/>
    <cellStyle name="好_2008鲁路统10表汇总 6" xfId="1399"/>
    <cellStyle name="好_2009鲁路统10表汇总1" xfId="169"/>
    <cellStyle name="好_2009鲁路统10表汇总1 2" xfId="1409"/>
    <cellStyle name="好_2009鲁路统10表汇总1 2 2" xfId="1410"/>
    <cellStyle name="好_2009鲁路统10表汇总1 3" xfId="1411"/>
    <cellStyle name="好_2009鲁路统10表汇总1 3 2" xfId="1412"/>
    <cellStyle name="好_2009鲁路统10表汇总1 4" xfId="1413"/>
    <cellStyle name="好_2009鲁路统10表汇总1 4 2" xfId="1414"/>
    <cellStyle name="好_2009鲁路统10表汇总1 5" xfId="1415"/>
    <cellStyle name="好_2009鲁路统10表汇总1 5 2" xfId="1416"/>
    <cellStyle name="好_2009鲁路统10表汇总1 6" xfId="1408"/>
    <cellStyle name="好_2013普通国省道新改建及大修项目前期工" xfId="170"/>
    <cellStyle name="好_2013普通国省道新改建及大修项目前期工 2" xfId="1418"/>
    <cellStyle name="好_2013普通国省道新改建及大修项目前期工 2 2" xfId="1419"/>
    <cellStyle name="好_2013普通国省道新改建及大修项目前期工 3" xfId="1420"/>
    <cellStyle name="好_2013普通国省道新改建及大修项目前期工 3 2" xfId="1421"/>
    <cellStyle name="好_2013普通国省道新改建及大修项目前期工 4" xfId="1422"/>
    <cellStyle name="好_2013普通国省道新改建及大修项目前期工 4 2" xfId="1423"/>
    <cellStyle name="好_2013普通国省道新改建及大修项目前期工 5" xfId="1424"/>
    <cellStyle name="好_2013普通国省道新改建及大修项目前期工 5 2" xfId="1425"/>
    <cellStyle name="好_2013普通国省道新改建及大修项目前期工 6" xfId="1417"/>
    <cellStyle name="好_Book1" xfId="171"/>
    <cellStyle name="好_Book1 2" xfId="1427"/>
    <cellStyle name="好_Book1 2 2" xfId="1428"/>
    <cellStyle name="好_Book1 3" xfId="1429"/>
    <cellStyle name="好_Book1 3 2" xfId="1430"/>
    <cellStyle name="好_Book1 4" xfId="1431"/>
    <cellStyle name="好_Book1 4 2" xfId="1432"/>
    <cellStyle name="好_Book1 5" xfId="1433"/>
    <cellStyle name="好_Book1 5 2" xfId="1434"/>
    <cellStyle name="好_Book1 6" xfId="1426"/>
    <cellStyle name="好_Book1_技术" xfId="172"/>
    <cellStyle name="好_Book1_技术 2" xfId="1436"/>
    <cellStyle name="好_Book1_技术 2 2" xfId="1437"/>
    <cellStyle name="好_Book1_技术 3" xfId="1438"/>
    <cellStyle name="好_Book1_技术 3 2" xfId="1439"/>
    <cellStyle name="好_Book1_技术 4" xfId="1440"/>
    <cellStyle name="好_Book1_技术 4 2" xfId="1441"/>
    <cellStyle name="好_Book1_技术 5" xfId="1442"/>
    <cellStyle name="好_Book1_技术 5 2" xfId="1443"/>
    <cellStyle name="好_Book1_技术 6" xfId="1435"/>
    <cellStyle name="好_Book1_技术状况评定表（年报）" xfId="173"/>
    <cellStyle name="好_Book1_技术状况评定表（年报） 2" xfId="1445"/>
    <cellStyle name="好_Book1_技术状况评定表（年报） 2 2" xfId="1446"/>
    <cellStyle name="好_Book1_技术状况评定表（年报） 3" xfId="1447"/>
    <cellStyle name="好_Book1_技术状况评定表（年报） 3 2" xfId="1448"/>
    <cellStyle name="好_Book1_技术状况评定表（年报） 4" xfId="1449"/>
    <cellStyle name="好_Book1_技术状况评定表（年报） 4 2" xfId="1450"/>
    <cellStyle name="好_Book1_技术状况评定表（年报） 5" xfId="1451"/>
    <cellStyle name="好_Book1_技术状况评定表（年报） 5 2" xfId="1452"/>
    <cellStyle name="好_Book1_技术状况评定表（年报） 6" xfId="1444"/>
    <cellStyle name="好_Q002_1" xfId="174"/>
    <cellStyle name="好_Q002_1 2" xfId="1454"/>
    <cellStyle name="好_Q002_1 2 2" xfId="1455"/>
    <cellStyle name="好_Q002_1 3" xfId="1456"/>
    <cellStyle name="好_Q002_1 3 2" xfId="1457"/>
    <cellStyle name="好_Q002_1 4" xfId="1458"/>
    <cellStyle name="好_Q002_1 4 2" xfId="1459"/>
    <cellStyle name="好_Q002_1 5" xfId="1460"/>
    <cellStyle name="好_Q002_1 5 2" xfId="1461"/>
    <cellStyle name="好_Q002_1 6" xfId="1453"/>
    <cellStyle name="好_Sheet2" xfId="32"/>
    <cellStyle name="好_Sheet2_1" xfId="33"/>
    <cellStyle name="好_汇编资料" xfId="175"/>
    <cellStyle name="好_汇编资料 2" xfId="1463"/>
    <cellStyle name="好_汇编资料 2 2" xfId="1464"/>
    <cellStyle name="好_汇编资料 3" xfId="1465"/>
    <cellStyle name="好_汇编资料 3 2" xfId="1466"/>
    <cellStyle name="好_汇编资料 4" xfId="1467"/>
    <cellStyle name="好_汇编资料 4 2" xfId="1468"/>
    <cellStyle name="好_汇编资料 5" xfId="1469"/>
    <cellStyle name="好_汇编资料 5 2" xfId="1470"/>
    <cellStyle name="好_汇编资料 6" xfId="1462"/>
    <cellStyle name="好_汇编资料_技术" xfId="176"/>
    <cellStyle name="好_汇编资料_技术 2" xfId="1472"/>
    <cellStyle name="好_汇编资料_技术 2 2" xfId="1473"/>
    <cellStyle name="好_汇编资料_技术 3" xfId="1474"/>
    <cellStyle name="好_汇编资料_技术 3 2" xfId="1475"/>
    <cellStyle name="好_汇编资料_技术 4" xfId="1476"/>
    <cellStyle name="好_汇编资料_技术 4 2" xfId="1477"/>
    <cellStyle name="好_汇编资料_技术 5" xfId="1478"/>
    <cellStyle name="好_汇编资料_技术 5 2" xfId="1479"/>
    <cellStyle name="好_汇编资料_技术 6" xfId="1471"/>
    <cellStyle name="好_汇编资料_技术状况评定表（年报）" xfId="177"/>
    <cellStyle name="好_汇编资料_技术状况评定表（年报） 2" xfId="1481"/>
    <cellStyle name="好_汇编资料_技术状况评定表（年报） 2 2" xfId="1482"/>
    <cellStyle name="好_汇编资料_技术状况评定表（年报） 3" xfId="1483"/>
    <cellStyle name="好_汇编资料_技术状况评定表（年报） 3 2" xfId="1484"/>
    <cellStyle name="好_汇编资料_技术状况评定表（年报） 4" xfId="1485"/>
    <cellStyle name="好_汇编资料_技术状况评定表（年报） 4 2" xfId="1486"/>
    <cellStyle name="好_汇编资料_技术状况评定表（年报） 5" xfId="1487"/>
    <cellStyle name="好_汇编资料_技术状况评定表（年报） 5 2" xfId="1488"/>
    <cellStyle name="好_汇编资料_技术状况评定表（年报） 6" xfId="1480"/>
    <cellStyle name="好_技术" xfId="178"/>
    <cellStyle name="好_技术 2" xfId="1490"/>
    <cellStyle name="好_技术 2 2" xfId="1491"/>
    <cellStyle name="好_技术 3" xfId="1492"/>
    <cellStyle name="好_技术 3 2" xfId="1493"/>
    <cellStyle name="好_技术 4" xfId="1494"/>
    <cellStyle name="好_技术 4 2" xfId="1495"/>
    <cellStyle name="好_技术 5" xfId="1496"/>
    <cellStyle name="好_技术 5 2" xfId="1497"/>
    <cellStyle name="好_技术 6" xfId="1489"/>
    <cellStyle name="好_技术状况评定表（年报）" xfId="179"/>
    <cellStyle name="好_技术状况评定表（年报） 2" xfId="1499"/>
    <cellStyle name="好_技术状况评定表（年报） 2 2" xfId="1500"/>
    <cellStyle name="好_技术状况评定表（年报） 3" xfId="1501"/>
    <cellStyle name="好_技术状况评定表（年报） 3 2" xfId="1502"/>
    <cellStyle name="好_技术状况评定表（年报） 4" xfId="1503"/>
    <cellStyle name="好_技术状况评定表（年报） 4 2" xfId="1504"/>
    <cellStyle name="好_技术状况评定表（年报） 5" xfId="1505"/>
    <cellStyle name="好_技术状况评定表（年报） 5 2" xfId="1506"/>
    <cellStyle name="好_技术状况评定表（年报） 6" xfId="1498"/>
    <cellStyle name="好_淄博--9月份计划会附表" xfId="180"/>
    <cellStyle name="好_淄博--9月份计划会附表_技术" xfId="181"/>
    <cellStyle name="好_淄博--9月份计划会附表_技术状况评定表（年报）" xfId="182"/>
    <cellStyle name="汇总" xfId="34" builtinId="25" customBuiltin="1"/>
    <cellStyle name="汇总 2" xfId="1507"/>
    <cellStyle name="汇总 2 2" xfId="1508"/>
    <cellStyle name="汇总 2 2 2" xfId="1509"/>
    <cellStyle name="汇总 3" xfId="1510"/>
    <cellStyle name="汇总 3 2" xfId="1511"/>
    <cellStyle name="汇总 3 2 2" xfId="1512"/>
    <cellStyle name="计算" xfId="35" builtinId="22" customBuiltin="1"/>
    <cellStyle name="计算 2" xfId="1513"/>
    <cellStyle name="计算 2 2" xfId="1514"/>
    <cellStyle name="计算 2 2 2" xfId="1515"/>
    <cellStyle name="计算 3" xfId="1516"/>
    <cellStyle name="计算 3 2" xfId="1517"/>
    <cellStyle name="计算 3 2 2" xfId="1518"/>
    <cellStyle name="检查单元格" xfId="36" builtinId="23" customBuiltin="1"/>
    <cellStyle name="检查单元格 2" xfId="1519"/>
    <cellStyle name="检查单元格 2 2" xfId="1520"/>
    <cellStyle name="检查单元格 2 2 2" xfId="1521"/>
    <cellStyle name="检查单元格 3" xfId="1522"/>
    <cellStyle name="检查单元格 3 2" xfId="1523"/>
    <cellStyle name="检查单元格 3 2 2" xfId="1524"/>
    <cellStyle name="解释性文本" xfId="37" builtinId="53" customBuiltin="1"/>
    <cellStyle name="解释性文本 2" xfId="1525"/>
    <cellStyle name="解释性文本 2 2" xfId="1526"/>
    <cellStyle name="解释性文本 2 2 2" xfId="1527"/>
    <cellStyle name="解释性文本 3" xfId="1528"/>
    <cellStyle name="解释性文本 3 2" xfId="1529"/>
    <cellStyle name="解释性文本 3 2 2" xfId="1530"/>
    <cellStyle name="警告文本" xfId="38" builtinId="11" customBuiltin="1"/>
    <cellStyle name="警告文本 2" xfId="1531"/>
    <cellStyle name="警告文本 2 2" xfId="1532"/>
    <cellStyle name="警告文本 2 2 2" xfId="1533"/>
    <cellStyle name="警告文本 3" xfId="1534"/>
    <cellStyle name="警告文本 3 2" xfId="1535"/>
    <cellStyle name="警告文本 3 2 2" xfId="1536"/>
    <cellStyle name="链接单元格" xfId="39" builtinId="24" customBuiltin="1"/>
    <cellStyle name="链接单元格 2" xfId="1537"/>
    <cellStyle name="链接单元格 2 2" xfId="1538"/>
    <cellStyle name="链接单元格 2 2 2" xfId="1539"/>
    <cellStyle name="链接单元格 3" xfId="1540"/>
    <cellStyle name="链接单元格 3 2" xfId="1541"/>
    <cellStyle name="链接单元格 3 2 2" xfId="1542"/>
    <cellStyle name="霓付 [0]_97MBO" xfId="183"/>
    <cellStyle name="霓付_97MBO" xfId="184"/>
    <cellStyle name="烹拳 [0]_97MBO" xfId="185"/>
    <cellStyle name="烹拳_97MBO" xfId="186"/>
    <cellStyle name="普通_ 白土" xfId="187"/>
    <cellStyle name="千分位[0]_ 白土" xfId="188"/>
    <cellStyle name="千分位_ 白土" xfId="189"/>
    <cellStyle name="千位[0]_(二)单" xfId="190"/>
    <cellStyle name="千位_(二)单" xfId="191"/>
    <cellStyle name="钎霖_laroux" xfId="192"/>
    <cellStyle name="强调文字颜色 1" xfId="40" builtinId="29" customBuiltin="1"/>
    <cellStyle name="强调文字颜色 1 2" xfId="1543"/>
    <cellStyle name="强调文字颜色 1 2 2" xfId="1544"/>
    <cellStyle name="强调文字颜色 1 2 3" xfId="1545"/>
    <cellStyle name="强调文字颜色 1 2 3 2" xfId="1546"/>
    <cellStyle name="强调文字颜色 1 3" xfId="1547"/>
    <cellStyle name="强调文字颜色 1 3 2" xfId="1548"/>
    <cellStyle name="强调文字颜色 1 3 3" xfId="1549"/>
    <cellStyle name="强调文字颜色 1 3 3 2" xfId="1550"/>
    <cellStyle name="强调文字颜色 2" xfId="41" builtinId="33" customBuiltin="1"/>
    <cellStyle name="强调文字颜色 2 2" xfId="1551"/>
    <cellStyle name="强调文字颜色 2 2 2" xfId="1552"/>
    <cellStyle name="强调文字颜色 2 2 3" xfId="1553"/>
    <cellStyle name="强调文字颜色 2 2 3 2" xfId="1554"/>
    <cellStyle name="强调文字颜色 2 3" xfId="1555"/>
    <cellStyle name="强调文字颜色 2 3 2" xfId="1556"/>
    <cellStyle name="强调文字颜色 2 3 3" xfId="1557"/>
    <cellStyle name="强调文字颜色 2 3 3 2" xfId="1558"/>
    <cellStyle name="强调文字颜色 3" xfId="42" builtinId="37" customBuiltin="1"/>
    <cellStyle name="强调文字颜色 3 2" xfId="1559"/>
    <cellStyle name="强调文字颜色 3 2 2" xfId="1560"/>
    <cellStyle name="强调文字颜色 3 2 3" xfId="1561"/>
    <cellStyle name="强调文字颜色 3 2 3 2" xfId="1562"/>
    <cellStyle name="强调文字颜色 3 3" xfId="1563"/>
    <cellStyle name="强调文字颜色 3 3 2" xfId="1564"/>
    <cellStyle name="强调文字颜色 3 3 3" xfId="1565"/>
    <cellStyle name="强调文字颜色 3 3 3 2" xfId="1566"/>
    <cellStyle name="强调文字颜色 4" xfId="43" builtinId="41" customBuiltin="1"/>
    <cellStyle name="强调文字颜色 4 2" xfId="1567"/>
    <cellStyle name="强调文字颜色 4 2 2" xfId="1568"/>
    <cellStyle name="强调文字颜色 4 2 3" xfId="1569"/>
    <cellStyle name="强调文字颜色 4 2 3 2" xfId="1570"/>
    <cellStyle name="强调文字颜色 4 3" xfId="1571"/>
    <cellStyle name="强调文字颜色 4 3 2" xfId="1572"/>
    <cellStyle name="强调文字颜色 4 3 3" xfId="1573"/>
    <cellStyle name="强调文字颜色 4 3 3 2" xfId="1574"/>
    <cellStyle name="强调文字颜色 5" xfId="44" builtinId="45" customBuiltin="1"/>
    <cellStyle name="强调文字颜色 5 2" xfId="1575"/>
    <cellStyle name="强调文字颜色 5 2 2" xfId="1576"/>
    <cellStyle name="强调文字颜色 5 2 3" xfId="1577"/>
    <cellStyle name="强调文字颜色 5 2 3 2" xfId="1578"/>
    <cellStyle name="强调文字颜色 5 3" xfId="1579"/>
    <cellStyle name="强调文字颜色 5 3 2" xfId="1580"/>
    <cellStyle name="强调文字颜色 5 3 3" xfId="1581"/>
    <cellStyle name="强调文字颜色 5 3 3 2" xfId="1582"/>
    <cellStyle name="强调文字颜色 6" xfId="45" builtinId="49" customBuiltin="1"/>
    <cellStyle name="强调文字颜色 6 2" xfId="1583"/>
    <cellStyle name="强调文字颜色 6 2 2" xfId="1584"/>
    <cellStyle name="强调文字颜色 6 2 3" xfId="1585"/>
    <cellStyle name="强调文字颜色 6 2 3 2" xfId="1586"/>
    <cellStyle name="强调文字颜色 6 3" xfId="1587"/>
    <cellStyle name="强调文字颜色 6 3 2" xfId="1588"/>
    <cellStyle name="强调文字颜色 6 3 3" xfId="1589"/>
    <cellStyle name="强调文字颜色 6 3 3 2" xfId="1590"/>
    <cellStyle name="适中" xfId="46" builtinId="28" customBuiltin="1"/>
    <cellStyle name="适中 2" xfId="1591"/>
    <cellStyle name="适中 2 2" xfId="1592"/>
    <cellStyle name="适中 2 2 2" xfId="1593"/>
    <cellStyle name="适中 3" xfId="1594"/>
    <cellStyle name="适中 3 2" xfId="1595"/>
    <cellStyle name="适中 3 2 2" xfId="1596"/>
    <cellStyle name="输出" xfId="47" builtinId="21" customBuiltin="1"/>
    <cellStyle name="输出 2" xfId="1597"/>
    <cellStyle name="输出 2 2" xfId="1598"/>
    <cellStyle name="输出 2 2 2" xfId="1599"/>
    <cellStyle name="输出 3" xfId="1600"/>
    <cellStyle name="输出 3 2" xfId="1601"/>
    <cellStyle name="输出 3 2 2" xfId="1602"/>
    <cellStyle name="输入" xfId="48" builtinId="20" customBuiltin="1"/>
    <cellStyle name="输入 2" xfId="1603"/>
    <cellStyle name="输入 2 2" xfId="1604"/>
    <cellStyle name="输入 2 2 2" xfId="1605"/>
    <cellStyle name="输入 3" xfId="1606"/>
    <cellStyle name="输入 3 2" xfId="1607"/>
    <cellStyle name="输入 3 2 2" xfId="1608"/>
    <cellStyle name="数字" xfId="193"/>
    <cellStyle name="样式 1" xfId="194"/>
    <cellStyle name="样式 10" xfId="218"/>
    <cellStyle name="样式 11" xfId="219"/>
    <cellStyle name="样式 12" xfId="220"/>
    <cellStyle name="样式 2" xfId="210"/>
    <cellStyle name="样式 3" xfId="211"/>
    <cellStyle name="样式 4" xfId="212"/>
    <cellStyle name="样式 5" xfId="213"/>
    <cellStyle name="样式 6" xfId="214"/>
    <cellStyle name="样式 7" xfId="215"/>
    <cellStyle name="样式 8" xfId="216"/>
    <cellStyle name="样式 9" xfId="217"/>
    <cellStyle name="昗弨_FWBS1100" xfId="195"/>
    <cellStyle name="着色 1" xfId="196"/>
    <cellStyle name="着色 1 2" xfId="1610"/>
    <cellStyle name="着色 1 2 2" xfId="1611"/>
    <cellStyle name="着色 1 3" xfId="1612"/>
    <cellStyle name="着色 1 3 2" xfId="1613"/>
    <cellStyle name="着色 1 4" xfId="1614"/>
    <cellStyle name="着色 1 4 2" xfId="1615"/>
    <cellStyle name="着色 1 5" xfId="1616"/>
    <cellStyle name="着色 1 5 2" xfId="1617"/>
    <cellStyle name="着色 1 6" xfId="1609"/>
    <cellStyle name="着色 2" xfId="197"/>
    <cellStyle name="着色 2 2" xfId="1619"/>
    <cellStyle name="着色 2 2 2" xfId="1620"/>
    <cellStyle name="着色 2 3" xfId="1621"/>
    <cellStyle name="着色 2 3 2" xfId="1622"/>
    <cellStyle name="着色 2 4" xfId="1623"/>
    <cellStyle name="着色 2 4 2" xfId="1624"/>
    <cellStyle name="着色 2 5" xfId="1625"/>
    <cellStyle name="着色 2 5 2" xfId="1626"/>
    <cellStyle name="着色 2 6" xfId="1618"/>
    <cellStyle name="着色 3" xfId="198"/>
    <cellStyle name="着色 3 2" xfId="1628"/>
    <cellStyle name="着色 3 2 2" xfId="1629"/>
    <cellStyle name="着色 3 3" xfId="1630"/>
    <cellStyle name="着色 3 3 2" xfId="1631"/>
    <cellStyle name="着色 3 4" xfId="1632"/>
    <cellStyle name="着色 3 4 2" xfId="1633"/>
    <cellStyle name="着色 3 5" xfId="1634"/>
    <cellStyle name="着色 3 5 2" xfId="1635"/>
    <cellStyle name="着色 3 6" xfId="1627"/>
    <cellStyle name="着色 4" xfId="199"/>
    <cellStyle name="着色 4 2" xfId="1637"/>
    <cellStyle name="着色 4 2 2" xfId="1638"/>
    <cellStyle name="着色 4 3" xfId="1639"/>
    <cellStyle name="着色 4 3 2" xfId="1640"/>
    <cellStyle name="着色 4 4" xfId="1641"/>
    <cellStyle name="着色 4 4 2" xfId="1642"/>
    <cellStyle name="着色 4 5" xfId="1643"/>
    <cellStyle name="着色 4 5 2" xfId="1644"/>
    <cellStyle name="着色 4 6" xfId="1636"/>
    <cellStyle name="着色 5" xfId="200"/>
    <cellStyle name="着色 5 2" xfId="1646"/>
    <cellStyle name="着色 5 2 2" xfId="1647"/>
    <cellStyle name="着色 5 3" xfId="1648"/>
    <cellStyle name="着色 5 3 2" xfId="1649"/>
    <cellStyle name="着色 5 4" xfId="1650"/>
    <cellStyle name="着色 5 4 2" xfId="1651"/>
    <cellStyle name="着色 5 5" xfId="1652"/>
    <cellStyle name="着色 5 5 2" xfId="1653"/>
    <cellStyle name="着色 5 6" xfId="1645"/>
    <cellStyle name="着色 6" xfId="201"/>
    <cellStyle name="着色 6 2" xfId="1655"/>
    <cellStyle name="着色 6 2 2" xfId="1656"/>
    <cellStyle name="着色 6 3" xfId="1657"/>
    <cellStyle name="着色 6 3 2" xfId="1658"/>
    <cellStyle name="着色 6 4" xfId="1659"/>
    <cellStyle name="着色 6 4 2" xfId="1660"/>
    <cellStyle name="着色 6 5" xfId="1661"/>
    <cellStyle name="着色 6 5 2" xfId="1662"/>
    <cellStyle name="着色 6 6" xfId="1654"/>
    <cellStyle name="寘嬫愗傝 [0.00]_RFP003B" xfId="202"/>
    <cellStyle name="寘嬫愗傝_Table5" xfId="203"/>
    <cellStyle name="注释" xfId="49" builtinId="10" customBuiltin="1"/>
    <cellStyle name="注释 2" xfId="1663"/>
    <cellStyle name="注释 2 2" xfId="1664"/>
    <cellStyle name="注释 2 3" xfId="1665"/>
    <cellStyle name="注释 2 3 2" xfId="1666"/>
    <cellStyle name="注释 3" xfId="1667"/>
    <cellStyle name="注释 3 2" xfId="1668"/>
    <cellStyle name="注释 3 3" xfId="1669"/>
    <cellStyle name="注释 3 3 2" xfId="1670"/>
    <cellStyle name="콤마 [0]_BOILER-CO1" xfId="204"/>
    <cellStyle name="콤마_BOILER-CO1" xfId="205"/>
    <cellStyle name="통화 [0]_BOILER-CO1" xfId="206"/>
    <cellStyle name="통화_BOILER-CO1" xfId="207"/>
    <cellStyle name="표준_0N-HANDLING " xfId="20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5"/>
  <sheetViews>
    <sheetView showZeros="0" workbookViewId="0">
      <selection activeCell="H7" sqref="H7"/>
    </sheetView>
  </sheetViews>
  <sheetFormatPr defaultRowHeight="11.25"/>
  <cols>
    <col min="1" max="1" width="10.625" style="9" customWidth="1"/>
    <col min="2" max="2" width="8.5" style="9" customWidth="1"/>
    <col min="3" max="7" width="8.875" style="9" customWidth="1"/>
    <col min="8" max="11" width="9.625" style="9" customWidth="1"/>
    <col min="12" max="16384" width="9" style="9"/>
  </cols>
  <sheetData>
    <row r="1" spans="1:11" ht="21" customHeight="1">
      <c r="A1" s="219" t="s">
        <v>80</v>
      </c>
      <c r="B1" s="219"/>
      <c r="C1" s="219"/>
      <c r="D1" s="219"/>
      <c r="E1" s="219"/>
      <c r="F1" s="219"/>
      <c r="G1" s="219"/>
      <c r="H1" s="219"/>
      <c r="I1" s="12"/>
    </row>
    <row r="2" spans="1:11" ht="15" customHeight="1">
      <c r="A2" s="220" t="s">
        <v>29</v>
      </c>
      <c r="B2" s="222" t="s">
        <v>30</v>
      </c>
      <c r="C2" s="224"/>
      <c r="D2" s="224"/>
      <c r="E2" s="225"/>
      <c r="F2" s="222" t="s">
        <v>39</v>
      </c>
      <c r="G2" s="79"/>
      <c r="H2" s="79"/>
      <c r="I2" s="12"/>
    </row>
    <row r="3" spans="1:11" ht="15" customHeight="1">
      <c r="A3" s="221"/>
      <c r="B3" s="223"/>
      <c r="C3" s="80" t="s">
        <v>40</v>
      </c>
      <c r="D3" s="80" t="s">
        <v>32</v>
      </c>
      <c r="E3" s="80" t="s">
        <v>33</v>
      </c>
      <c r="F3" s="223"/>
      <c r="G3" s="80" t="s">
        <v>32</v>
      </c>
      <c r="H3" s="81" t="s">
        <v>34</v>
      </c>
      <c r="I3" s="12"/>
      <c r="K3" s="10"/>
    </row>
    <row r="4" spans="1:11" ht="15" customHeight="1">
      <c r="A4" s="82">
        <v>1949</v>
      </c>
      <c r="B4" s="57">
        <v>17.3</v>
      </c>
      <c r="C4" s="83"/>
      <c r="D4" s="83">
        <v>11.8</v>
      </c>
      <c r="E4" s="83">
        <v>5.5</v>
      </c>
      <c r="F4" s="84">
        <v>1725</v>
      </c>
      <c r="G4" s="85">
        <v>1725</v>
      </c>
      <c r="H4" s="86"/>
      <c r="I4" s="12"/>
    </row>
    <row r="5" spans="1:11" ht="15" customHeight="1">
      <c r="A5" s="87">
        <v>1952</v>
      </c>
      <c r="B5" s="57">
        <v>61.3</v>
      </c>
      <c r="C5" s="57"/>
      <c r="D5" s="57">
        <v>51.7</v>
      </c>
      <c r="E5" s="57">
        <v>9.6</v>
      </c>
      <c r="F5" s="84">
        <v>4588</v>
      </c>
      <c r="G5" s="84">
        <v>4588</v>
      </c>
      <c r="H5" s="88"/>
      <c r="I5" s="12"/>
    </row>
    <row r="6" spans="1:11" ht="15" customHeight="1">
      <c r="A6" s="87">
        <v>1955</v>
      </c>
      <c r="B6" s="57">
        <v>137.80000000000001</v>
      </c>
      <c r="C6" s="57"/>
      <c r="D6" s="57">
        <v>126.1</v>
      </c>
      <c r="E6" s="57">
        <v>11.7</v>
      </c>
      <c r="F6" s="84">
        <v>10532</v>
      </c>
      <c r="G6" s="84">
        <v>10532</v>
      </c>
      <c r="H6" s="88"/>
      <c r="I6" s="12"/>
    </row>
    <row r="7" spans="1:11" ht="15" customHeight="1">
      <c r="A7" s="87">
        <v>1957</v>
      </c>
      <c r="B7" s="57">
        <v>208.7</v>
      </c>
      <c r="C7" s="57"/>
      <c r="D7" s="57">
        <v>184</v>
      </c>
      <c r="E7" s="57">
        <v>24.7</v>
      </c>
      <c r="F7" s="84">
        <v>11335</v>
      </c>
      <c r="G7" s="84">
        <v>11335</v>
      </c>
      <c r="H7" s="88"/>
      <c r="I7" s="12"/>
    </row>
    <row r="8" spans="1:11" ht="15" customHeight="1">
      <c r="A8" s="87">
        <v>1962</v>
      </c>
      <c r="B8" s="89">
        <v>289.39999999999998</v>
      </c>
      <c r="C8" s="57"/>
      <c r="D8" s="57">
        <v>205.9</v>
      </c>
      <c r="E8" s="57">
        <v>83.5</v>
      </c>
      <c r="F8" s="84">
        <v>17048</v>
      </c>
      <c r="G8" s="84">
        <v>17048</v>
      </c>
      <c r="H8" s="88"/>
      <c r="I8" s="12"/>
    </row>
    <row r="9" spans="1:11" ht="15" customHeight="1">
      <c r="A9" s="87">
        <v>1965</v>
      </c>
      <c r="B9" s="89">
        <v>434.5</v>
      </c>
      <c r="C9" s="57">
        <v>90.6</v>
      </c>
      <c r="D9" s="57">
        <v>314.60000000000002</v>
      </c>
      <c r="E9" s="57">
        <v>29.3</v>
      </c>
      <c r="F9" s="84">
        <v>16409</v>
      </c>
      <c r="G9" s="84">
        <v>16409</v>
      </c>
      <c r="H9" s="88"/>
      <c r="I9" s="12"/>
    </row>
    <row r="10" spans="1:11" ht="15" customHeight="1">
      <c r="A10" s="87">
        <v>1970</v>
      </c>
      <c r="B10" s="89">
        <v>609.70000000000005</v>
      </c>
      <c r="C10" s="89">
        <v>85.8</v>
      </c>
      <c r="D10" s="57">
        <v>482</v>
      </c>
      <c r="E10" s="57">
        <v>41.9</v>
      </c>
      <c r="F10" s="84">
        <v>25020</v>
      </c>
      <c r="G10" s="84">
        <v>25020</v>
      </c>
      <c r="H10" s="88"/>
      <c r="I10" s="12"/>
    </row>
    <row r="11" spans="1:11" ht="15" customHeight="1">
      <c r="A11" s="87">
        <v>1975</v>
      </c>
      <c r="B11" s="57">
        <v>880.4</v>
      </c>
      <c r="C11" s="89">
        <v>106.1</v>
      </c>
      <c r="D11" s="57">
        <v>720.8</v>
      </c>
      <c r="E11" s="57">
        <v>53.5</v>
      </c>
      <c r="F11" s="84">
        <v>38052</v>
      </c>
      <c r="G11" s="84">
        <v>38052</v>
      </c>
      <c r="H11" s="88"/>
      <c r="I11" s="12"/>
    </row>
    <row r="12" spans="1:11" ht="15" customHeight="1">
      <c r="A12" s="87">
        <v>1976</v>
      </c>
      <c r="B12" s="57">
        <v>942</v>
      </c>
      <c r="C12" s="89">
        <v>128.30000000000001</v>
      </c>
      <c r="D12" s="57">
        <v>752.4</v>
      </c>
      <c r="E12" s="57">
        <v>61.3</v>
      </c>
      <c r="F12" s="84">
        <v>40051</v>
      </c>
      <c r="G12" s="84">
        <v>40051</v>
      </c>
      <c r="H12" s="88"/>
      <c r="I12" s="12"/>
    </row>
    <row r="13" spans="1:11" ht="15" customHeight="1">
      <c r="A13" s="87">
        <v>1977</v>
      </c>
      <c r="B13" s="57">
        <v>992.6</v>
      </c>
      <c r="C13" s="89">
        <v>123.9</v>
      </c>
      <c r="D13" s="57">
        <v>807.7</v>
      </c>
      <c r="E13" s="57">
        <v>61</v>
      </c>
      <c r="F13" s="84">
        <v>43323</v>
      </c>
      <c r="G13" s="84">
        <v>43323</v>
      </c>
      <c r="H13" s="88"/>
      <c r="I13" s="12"/>
    </row>
    <row r="14" spans="1:11" ht="15" customHeight="1">
      <c r="A14" s="87">
        <v>1978</v>
      </c>
      <c r="B14" s="57">
        <v>1076.4000000000001</v>
      </c>
      <c r="C14" s="89">
        <v>130.1</v>
      </c>
      <c r="D14" s="57">
        <v>883.1</v>
      </c>
      <c r="E14" s="57">
        <v>63.2</v>
      </c>
      <c r="F14" s="84">
        <v>46746</v>
      </c>
      <c r="G14" s="84">
        <v>46746</v>
      </c>
      <c r="H14" s="88"/>
      <c r="I14" s="12"/>
    </row>
    <row r="15" spans="1:11" ht="15" customHeight="1">
      <c r="A15" s="87">
        <v>1979</v>
      </c>
      <c r="B15" s="89">
        <v>1171.2</v>
      </c>
      <c r="C15" s="89">
        <v>143.4</v>
      </c>
      <c r="D15" s="57">
        <v>951.9</v>
      </c>
      <c r="E15" s="57">
        <v>75.900000000000006</v>
      </c>
      <c r="F15" s="84">
        <v>48806</v>
      </c>
      <c r="G15" s="84">
        <v>48806</v>
      </c>
      <c r="H15" s="88"/>
      <c r="I15" s="12"/>
    </row>
    <row r="16" spans="1:11" ht="15" customHeight="1">
      <c r="A16" s="87">
        <v>1980</v>
      </c>
      <c r="B16" s="89">
        <v>1248.3</v>
      </c>
      <c r="C16" s="89">
        <v>159.5</v>
      </c>
      <c r="D16" s="57">
        <v>1012.2</v>
      </c>
      <c r="E16" s="57">
        <v>76.599999999999994</v>
      </c>
      <c r="F16" s="84">
        <v>50598</v>
      </c>
      <c r="G16" s="84">
        <v>50598</v>
      </c>
      <c r="H16" s="88"/>
      <c r="I16" s="12"/>
    </row>
    <row r="17" spans="1:9" ht="15" customHeight="1">
      <c r="A17" s="87">
        <v>1981</v>
      </c>
      <c r="B17" s="89">
        <v>1312.7</v>
      </c>
      <c r="C17" s="89">
        <v>171.8</v>
      </c>
      <c r="D17" s="57">
        <v>1051.8</v>
      </c>
      <c r="E17" s="57">
        <v>89.1</v>
      </c>
      <c r="F17" s="84">
        <v>52322</v>
      </c>
      <c r="G17" s="84">
        <v>52322</v>
      </c>
      <c r="H17" s="88"/>
      <c r="I17" s="12"/>
    </row>
    <row r="18" spans="1:9" ht="15" customHeight="1">
      <c r="A18" s="87">
        <v>1982</v>
      </c>
      <c r="B18" s="57">
        <v>1469.2</v>
      </c>
      <c r="C18" s="89">
        <v>180.6</v>
      </c>
      <c r="D18" s="57">
        <v>1189.3</v>
      </c>
      <c r="E18" s="57">
        <v>99.3</v>
      </c>
      <c r="F18" s="84">
        <v>60054</v>
      </c>
      <c r="G18" s="84">
        <v>60054</v>
      </c>
      <c r="H18" s="88"/>
      <c r="I18" s="12"/>
    </row>
    <row r="19" spans="1:9" ht="15" customHeight="1">
      <c r="A19" s="87">
        <v>1983</v>
      </c>
      <c r="B19" s="57">
        <v>1642.4</v>
      </c>
      <c r="C19" s="89">
        <v>193.5</v>
      </c>
      <c r="D19" s="57">
        <v>1343.9</v>
      </c>
      <c r="E19" s="57">
        <v>105</v>
      </c>
      <c r="F19" s="84">
        <v>68175</v>
      </c>
      <c r="G19" s="84">
        <v>68175</v>
      </c>
      <c r="H19" s="88"/>
      <c r="I19" s="12"/>
    </row>
    <row r="20" spans="1:9" ht="15" customHeight="1">
      <c r="A20" s="87">
        <v>1984</v>
      </c>
      <c r="B20" s="57">
        <v>1935.1</v>
      </c>
      <c r="C20" s="89">
        <v>212.6</v>
      </c>
      <c r="D20" s="57">
        <v>1612</v>
      </c>
      <c r="E20" s="57">
        <v>110.5</v>
      </c>
      <c r="F20" s="84">
        <v>84394</v>
      </c>
      <c r="G20" s="84">
        <v>84394</v>
      </c>
      <c r="H20" s="88"/>
      <c r="I20" s="12"/>
    </row>
    <row r="21" spans="1:9" ht="15" customHeight="1">
      <c r="A21" s="87">
        <v>1985</v>
      </c>
      <c r="B21" s="57">
        <v>2251.1</v>
      </c>
      <c r="C21" s="89">
        <v>221.9</v>
      </c>
      <c r="D21" s="57">
        <v>1891.2</v>
      </c>
      <c r="E21" s="57">
        <v>137.4</v>
      </c>
      <c r="F21" s="84">
        <v>100876</v>
      </c>
      <c r="G21" s="84">
        <v>100876</v>
      </c>
      <c r="H21" s="88"/>
      <c r="I21" s="12"/>
    </row>
    <row r="22" spans="1:9" ht="15" customHeight="1">
      <c r="A22" s="87">
        <v>1986</v>
      </c>
      <c r="B22" s="89">
        <v>2472.9</v>
      </c>
      <c r="C22" s="89">
        <v>242.5</v>
      </c>
      <c r="D22" s="57">
        <v>2076</v>
      </c>
      <c r="E22" s="57">
        <v>153.30000000000001</v>
      </c>
      <c r="F22" s="84">
        <v>114591</v>
      </c>
      <c r="G22" s="84">
        <v>114591</v>
      </c>
      <c r="H22" s="88"/>
      <c r="I22" s="12"/>
    </row>
    <row r="23" spans="1:9" ht="15" customHeight="1">
      <c r="A23" s="87">
        <v>1987</v>
      </c>
      <c r="B23" s="89">
        <v>3038.6</v>
      </c>
      <c r="C23" s="89">
        <v>255.2</v>
      </c>
      <c r="D23" s="57">
        <v>2605.5</v>
      </c>
      <c r="E23" s="57">
        <v>177.9</v>
      </c>
      <c r="F23" s="84">
        <v>160430</v>
      </c>
      <c r="G23" s="84">
        <v>160430</v>
      </c>
      <c r="H23" s="88"/>
      <c r="I23" s="12"/>
    </row>
    <row r="24" spans="1:9" ht="15" customHeight="1">
      <c r="A24" s="87">
        <v>1988</v>
      </c>
      <c r="B24" s="89">
        <v>3199</v>
      </c>
      <c r="C24" s="89">
        <v>284.39999999999998</v>
      </c>
      <c r="D24" s="57">
        <v>2723</v>
      </c>
      <c r="E24" s="57">
        <v>190.6</v>
      </c>
      <c r="F24" s="84">
        <v>173828</v>
      </c>
      <c r="G24" s="84">
        <v>173828</v>
      </c>
      <c r="H24" s="88"/>
      <c r="I24" s="12"/>
    </row>
    <row r="25" spans="1:9" ht="15" customHeight="1">
      <c r="A25" s="87">
        <v>1989</v>
      </c>
      <c r="B25" s="57">
        <v>3112.3</v>
      </c>
      <c r="C25" s="57">
        <v>254.1</v>
      </c>
      <c r="D25" s="57">
        <v>2684.2</v>
      </c>
      <c r="E25" s="57">
        <v>171.5</v>
      </c>
      <c r="F25" s="84">
        <v>186919</v>
      </c>
      <c r="G25" s="84">
        <v>186919</v>
      </c>
      <c r="H25" s="88"/>
      <c r="I25" s="12"/>
    </row>
    <row r="26" spans="1:9" ht="15" customHeight="1">
      <c r="A26" s="87">
        <v>1990</v>
      </c>
      <c r="B26" s="57">
        <v>3326.2</v>
      </c>
      <c r="C26" s="89">
        <v>209.2</v>
      </c>
      <c r="D26" s="57">
        <v>2941.2</v>
      </c>
      <c r="E26" s="57">
        <v>171.4</v>
      </c>
      <c r="F26" s="84">
        <v>200726</v>
      </c>
      <c r="G26" s="84">
        <v>200726</v>
      </c>
      <c r="H26" s="88"/>
      <c r="I26" s="12"/>
    </row>
    <row r="27" spans="1:9" ht="15" customHeight="1">
      <c r="A27" s="87">
        <v>1991</v>
      </c>
      <c r="B27" s="57">
        <v>3519.8</v>
      </c>
      <c r="C27" s="89">
        <v>222.9</v>
      </c>
      <c r="D27" s="57">
        <v>3231.1</v>
      </c>
      <c r="E27" s="57">
        <v>57.6</v>
      </c>
      <c r="F27" s="84">
        <v>209040</v>
      </c>
      <c r="G27" s="84">
        <v>209013</v>
      </c>
      <c r="H27" s="88">
        <v>27</v>
      </c>
      <c r="I27" s="12"/>
    </row>
    <row r="28" spans="1:9" ht="15" customHeight="1">
      <c r="A28" s="87">
        <v>1992</v>
      </c>
      <c r="B28" s="57">
        <v>3727.9</v>
      </c>
      <c r="C28" s="89">
        <v>194.8</v>
      </c>
      <c r="D28" s="57">
        <v>3446.9</v>
      </c>
      <c r="E28" s="57">
        <v>75.8</v>
      </c>
      <c r="F28" s="84">
        <v>231155</v>
      </c>
      <c r="G28" s="84">
        <v>230263</v>
      </c>
      <c r="H28" s="88">
        <v>892</v>
      </c>
      <c r="I28" s="12"/>
    </row>
    <row r="29" spans="1:9" ht="15" customHeight="1">
      <c r="A29" s="87">
        <v>1993</v>
      </c>
      <c r="B29" s="89">
        <v>3785</v>
      </c>
      <c r="C29" s="89">
        <v>235.8</v>
      </c>
      <c r="D29" s="57">
        <v>3424.1</v>
      </c>
      <c r="E29" s="57">
        <v>109.5</v>
      </c>
      <c r="F29" s="84">
        <v>218595</v>
      </c>
      <c r="G29" s="84">
        <v>216924</v>
      </c>
      <c r="H29" s="88">
        <v>1671</v>
      </c>
      <c r="I29" s="12"/>
    </row>
    <row r="30" spans="1:9" ht="15" customHeight="1">
      <c r="A30" s="87">
        <v>1994</v>
      </c>
      <c r="B30" s="89">
        <v>3724.7</v>
      </c>
      <c r="C30" s="89">
        <v>251.7</v>
      </c>
      <c r="D30" s="57">
        <v>3334</v>
      </c>
      <c r="E30" s="57">
        <v>119.8</v>
      </c>
      <c r="F30" s="84">
        <v>220893</v>
      </c>
      <c r="G30" s="84">
        <v>220060</v>
      </c>
      <c r="H30" s="88">
        <v>833</v>
      </c>
      <c r="I30" s="12"/>
    </row>
    <row r="31" spans="1:9" ht="15" customHeight="1">
      <c r="A31" s="87">
        <v>1995</v>
      </c>
      <c r="B31" s="89">
        <v>3612.6</v>
      </c>
      <c r="C31" s="89">
        <v>213.4</v>
      </c>
      <c r="D31" s="57">
        <v>3245.8</v>
      </c>
      <c r="E31" s="57">
        <v>124.9</v>
      </c>
      <c r="F31" s="84">
        <v>234808</v>
      </c>
      <c r="G31" s="84">
        <v>234116</v>
      </c>
      <c r="H31" s="88">
        <v>692</v>
      </c>
      <c r="I31" s="12"/>
    </row>
    <row r="32" spans="1:9" ht="15" customHeight="1">
      <c r="A32" s="87">
        <v>1996</v>
      </c>
      <c r="B32" s="57">
        <v>3861.1</v>
      </c>
      <c r="C32" s="57">
        <v>176</v>
      </c>
      <c r="D32" s="57">
        <v>3500.1</v>
      </c>
      <c r="E32" s="57">
        <v>154.80000000000001</v>
      </c>
      <c r="F32" s="84">
        <v>254398</v>
      </c>
      <c r="G32" s="84">
        <v>234014</v>
      </c>
      <c r="H32" s="88">
        <v>20384</v>
      </c>
      <c r="I32" s="12"/>
    </row>
    <row r="33" spans="1:9" ht="15" customHeight="1">
      <c r="A33" s="87">
        <v>1997</v>
      </c>
      <c r="B33" s="57">
        <v>4088.6</v>
      </c>
      <c r="C33" s="57">
        <v>184.4</v>
      </c>
      <c r="D33" s="57">
        <v>3683.8</v>
      </c>
      <c r="E33" s="57">
        <v>193.1</v>
      </c>
      <c r="F33" s="84">
        <v>296608</v>
      </c>
      <c r="G33" s="84">
        <v>269469</v>
      </c>
      <c r="H33" s="88">
        <v>27139</v>
      </c>
      <c r="I33" s="12"/>
    </row>
    <row r="34" spans="1:9" ht="15" customHeight="1">
      <c r="A34" s="87">
        <v>1998</v>
      </c>
      <c r="B34" s="57">
        <v>4728.5</v>
      </c>
      <c r="C34" s="57">
        <v>184</v>
      </c>
      <c r="D34" s="57">
        <v>4357.2</v>
      </c>
      <c r="E34" s="57">
        <v>159.30000000000001</v>
      </c>
      <c r="F34" s="84">
        <v>349214</v>
      </c>
      <c r="G34" s="92">
        <v>317608</v>
      </c>
      <c r="H34" s="88">
        <v>31606</v>
      </c>
      <c r="I34" s="12"/>
    </row>
    <row r="35" spans="1:9" ht="15" customHeight="1">
      <c r="A35" s="87">
        <v>1999</v>
      </c>
      <c r="B35" s="57">
        <v>5392.3</v>
      </c>
      <c r="C35" s="57">
        <v>208.4</v>
      </c>
      <c r="D35" s="57">
        <v>5031.5</v>
      </c>
      <c r="E35" s="57">
        <v>121.9</v>
      </c>
      <c r="F35" s="84">
        <v>414669</v>
      </c>
      <c r="G35" s="84">
        <v>390355</v>
      </c>
      <c r="H35" s="88">
        <v>24314</v>
      </c>
      <c r="I35" s="12"/>
    </row>
    <row r="36" spans="1:9" ht="15" customHeight="1">
      <c r="A36" s="87">
        <v>2000</v>
      </c>
      <c r="B36" s="89">
        <v>6355.7</v>
      </c>
      <c r="C36" s="57">
        <v>228.2</v>
      </c>
      <c r="D36" s="57">
        <v>5974.4</v>
      </c>
      <c r="E36" s="57">
        <v>119.6</v>
      </c>
      <c r="F36" s="84">
        <v>416285</v>
      </c>
      <c r="G36" s="84">
        <v>406240</v>
      </c>
      <c r="H36" s="88">
        <v>10045</v>
      </c>
      <c r="I36" s="12"/>
    </row>
    <row r="37" spans="1:9" ht="15" customHeight="1">
      <c r="A37" s="87">
        <v>2001</v>
      </c>
      <c r="B37" s="89">
        <v>6841.2</v>
      </c>
      <c r="C37" s="57">
        <v>252.6</v>
      </c>
      <c r="D37" s="57">
        <v>6334</v>
      </c>
      <c r="E37" s="57">
        <v>220.9</v>
      </c>
      <c r="F37" s="84">
        <v>474403</v>
      </c>
      <c r="G37" s="84">
        <v>447960</v>
      </c>
      <c r="H37" s="88">
        <v>26443</v>
      </c>
      <c r="I37" s="12"/>
    </row>
    <row r="38" spans="1:9" ht="15" customHeight="1">
      <c r="A38" s="87">
        <v>2002</v>
      </c>
      <c r="B38" s="89">
        <v>7875.8</v>
      </c>
      <c r="C38" s="57">
        <v>253.4</v>
      </c>
      <c r="D38" s="57">
        <v>7289</v>
      </c>
      <c r="E38" s="57">
        <v>295</v>
      </c>
      <c r="F38" s="84">
        <v>533057</v>
      </c>
      <c r="G38" s="84">
        <v>503806</v>
      </c>
      <c r="H38" s="88">
        <v>29251</v>
      </c>
      <c r="I38" s="12"/>
    </row>
    <row r="39" spans="1:9" ht="15" customHeight="1">
      <c r="A39" s="87">
        <v>2003</v>
      </c>
      <c r="B39" s="57">
        <v>7736.3</v>
      </c>
      <c r="C39" s="57">
        <v>200.7</v>
      </c>
      <c r="D39" s="57">
        <v>7211</v>
      </c>
      <c r="E39" s="57">
        <v>287</v>
      </c>
      <c r="F39" s="84">
        <v>533373</v>
      </c>
      <c r="G39" s="84">
        <v>502253</v>
      </c>
      <c r="H39" s="88">
        <v>31120</v>
      </c>
      <c r="I39" s="12"/>
    </row>
    <row r="40" spans="1:9" ht="15" customHeight="1">
      <c r="A40" s="87">
        <v>2004</v>
      </c>
      <c r="B40" s="57">
        <v>8733.5</v>
      </c>
      <c r="C40" s="57">
        <v>231.3</v>
      </c>
      <c r="D40" s="57">
        <v>8194</v>
      </c>
      <c r="E40" s="57">
        <v>257</v>
      </c>
      <c r="F40" s="84">
        <v>595876</v>
      </c>
      <c r="G40" s="84">
        <v>567915</v>
      </c>
      <c r="H40" s="88">
        <v>27961</v>
      </c>
      <c r="I40" s="12"/>
    </row>
    <row r="41" spans="1:9" ht="15" customHeight="1">
      <c r="A41" s="87">
        <v>2005</v>
      </c>
      <c r="B41" s="57">
        <v>9315</v>
      </c>
      <c r="C41" s="57">
        <v>246.8</v>
      </c>
      <c r="D41" s="57">
        <v>8759</v>
      </c>
      <c r="E41" s="57">
        <v>250</v>
      </c>
      <c r="F41" s="84">
        <v>606038</v>
      </c>
      <c r="G41" s="84">
        <v>578409</v>
      </c>
      <c r="H41" s="88">
        <v>27629</v>
      </c>
      <c r="I41" s="12"/>
    </row>
    <row r="42" spans="1:9" ht="15" customHeight="1">
      <c r="A42" s="87">
        <v>2006</v>
      </c>
      <c r="B42" s="57">
        <v>9797.6</v>
      </c>
      <c r="C42" s="57">
        <v>305.39999999999998</v>
      </c>
      <c r="D42" s="57">
        <v>9142</v>
      </c>
      <c r="E42" s="57">
        <v>277</v>
      </c>
      <c r="F42" s="84">
        <v>625094</v>
      </c>
      <c r="G42" s="84">
        <v>597767</v>
      </c>
      <c r="H42" s="88">
        <v>27327</v>
      </c>
      <c r="I42" s="12"/>
    </row>
    <row r="43" spans="1:9" ht="15" customHeight="1">
      <c r="A43" s="87">
        <v>2007</v>
      </c>
      <c r="B43" s="89">
        <v>11233.1</v>
      </c>
      <c r="C43" s="57">
        <v>339.4</v>
      </c>
      <c r="D43" s="57">
        <v>10455</v>
      </c>
      <c r="E43" s="57">
        <v>352</v>
      </c>
      <c r="F43" s="84">
        <v>734983</v>
      </c>
      <c r="G43" s="84">
        <v>695270</v>
      </c>
      <c r="H43" s="88">
        <v>39713</v>
      </c>
      <c r="I43" s="12"/>
    </row>
    <row r="44" spans="1:9" ht="15" customHeight="1">
      <c r="A44" s="87">
        <v>2008</v>
      </c>
      <c r="B44" s="89">
        <v>12965.2</v>
      </c>
      <c r="C44" s="57">
        <v>363.8</v>
      </c>
      <c r="D44" s="57">
        <v>29068</v>
      </c>
      <c r="E44" s="57">
        <v>367</v>
      </c>
      <c r="F44" s="84">
        <v>1154156</v>
      </c>
      <c r="G44" s="84">
        <v>1115422</v>
      </c>
      <c r="H44" s="88">
        <v>38734</v>
      </c>
      <c r="I44" s="12"/>
    </row>
    <row r="45" spans="1:9" ht="15" customHeight="1">
      <c r="A45" s="87">
        <v>2009</v>
      </c>
      <c r="B45" s="89">
        <v>31243.7</v>
      </c>
      <c r="C45" s="57">
        <v>339.5</v>
      </c>
      <c r="D45" s="57">
        <v>30333</v>
      </c>
      <c r="E45" s="57">
        <v>458</v>
      </c>
      <c r="F45" s="84">
        <v>1203319</v>
      </c>
      <c r="G45" s="84">
        <v>1155210</v>
      </c>
      <c r="H45" s="88">
        <v>48109</v>
      </c>
      <c r="I45" s="12"/>
    </row>
    <row r="46" spans="1:9" ht="15" customHeight="1">
      <c r="A46" s="87">
        <v>2010</v>
      </c>
      <c r="B46" s="57">
        <v>33612.800000000003</v>
      </c>
      <c r="C46" s="57">
        <v>374.2</v>
      </c>
      <c r="D46" s="57">
        <v>32598</v>
      </c>
      <c r="E46" s="57">
        <v>507</v>
      </c>
      <c r="F46" s="84">
        <v>1237867</v>
      </c>
      <c r="G46" s="84">
        <v>1180484</v>
      </c>
      <c r="H46" s="88">
        <v>57383</v>
      </c>
      <c r="I46" s="12"/>
    </row>
    <row r="47" spans="1:9" ht="15" customHeight="1">
      <c r="A47" s="87">
        <v>2011</v>
      </c>
      <c r="B47" s="57">
        <v>33875.300000000003</v>
      </c>
      <c r="C47" s="57">
        <v>409.2</v>
      </c>
      <c r="D47" s="57">
        <v>32753</v>
      </c>
      <c r="E47" s="57">
        <v>579</v>
      </c>
      <c r="F47" s="84">
        <v>1295668</v>
      </c>
      <c r="G47" s="84">
        <v>1232067</v>
      </c>
      <c r="H47" s="88">
        <v>63601</v>
      </c>
      <c r="I47" s="12"/>
    </row>
    <row r="48" spans="1:9" ht="15" customHeight="1">
      <c r="A48" s="87">
        <v>2012</v>
      </c>
      <c r="B48" s="57">
        <v>35896.800000000003</v>
      </c>
      <c r="C48" s="57">
        <v>442.2</v>
      </c>
      <c r="D48" s="57">
        <v>34656</v>
      </c>
      <c r="E48" s="57">
        <v>640</v>
      </c>
      <c r="F48" s="84">
        <v>1368539</v>
      </c>
      <c r="G48" s="84">
        <v>1305539</v>
      </c>
      <c r="H48" s="88">
        <v>63000</v>
      </c>
      <c r="I48" s="12"/>
    </row>
    <row r="49" spans="1:9" ht="15" customHeight="1">
      <c r="A49" s="87" t="s">
        <v>35</v>
      </c>
      <c r="B49" s="57">
        <v>7576.2</v>
      </c>
      <c r="C49" s="57">
        <v>463.5</v>
      </c>
      <c r="D49" s="57">
        <v>6238</v>
      </c>
      <c r="E49" s="57">
        <v>704</v>
      </c>
      <c r="F49" s="84">
        <v>545315</v>
      </c>
      <c r="G49" s="84">
        <v>483877</v>
      </c>
      <c r="H49" s="88">
        <v>61438</v>
      </c>
      <c r="I49" s="12"/>
    </row>
    <row r="50" spans="1:9" ht="15" customHeight="1">
      <c r="A50" s="77" t="s">
        <v>117</v>
      </c>
      <c r="B50" s="90">
        <v>7972.1</v>
      </c>
      <c r="C50" s="91">
        <v>438</v>
      </c>
      <c r="D50" s="91">
        <v>6704</v>
      </c>
      <c r="E50" s="91">
        <v>626</v>
      </c>
      <c r="F50" s="92">
        <v>590516</v>
      </c>
      <c r="G50" s="92">
        <v>528923</v>
      </c>
      <c r="H50" s="93">
        <v>61593</v>
      </c>
      <c r="I50" s="12"/>
    </row>
    <row r="51" spans="1:9" ht="15" customHeight="1">
      <c r="A51" s="94" t="s">
        <v>90</v>
      </c>
      <c r="B51" s="95">
        <v>6285.88</v>
      </c>
      <c r="C51" s="95">
        <v>627.04</v>
      </c>
      <c r="D51" s="95">
        <v>4822</v>
      </c>
      <c r="E51" s="95">
        <v>640</v>
      </c>
      <c r="F51" s="96">
        <f>G51+H51</f>
        <v>526046</v>
      </c>
      <c r="G51" s="96">
        <v>463277</v>
      </c>
      <c r="H51" s="97">
        <v>62769</v>
      </c>
      <c r="I51" s="12"/>
    </row>
    <row r="52" spans="1:9" ht="15" customHeight="1">
      <c r="A52" s="94">
        <v>2016</v>
      </c>
      <c r="B52" s="95">
        <v>6609.07</v>
      </c>
      <c r="C52" s="95">
        <v>701.7</v>
      </c>
      <c r="D52" s="95">
        <v>5019</v>
      </c>
      <c r="E52" s="95">
        <v>651.34</v>
      </c>
      <c r="F52" s="96">
        <v>530826</v>
      </c>
      <c r="G52" s="96">
        <v>463289</v>
      </c>
      <c r="H52" s="97">
        <v>67537</v>
      </c>
      <c r="I52" s="12"/>
    </row>
    <row r="53" spans="1:9" ht="15" customHeight="1">
      <c r="A53" s="77">
        <v>2017</v>
      </c>
      <c r="B53" s="163">
        <v>6968.27</v>
      </c>
      <c r="C53" s="163">
        <v>871.11</v>
      </c>
      <c r="D53" s="163">
        <v>5076</v>
      </c>
      <c r="E53" s="163">
        <v>720.52</v>
      </c>
      <c r="F53" s="164">
        <v>537023</v>
      </c>
      <c r="G53" s="164">
        <v>465448</v>
      </c>
      <c r="H53" s="165">
        <v>71575.149999999994</v>
      </c>
      <c r="I53" s="12"/>
    </row>
    <row r="54" spans="1:9" s="139" customFormat="1" ht="15" customHeight="1">
      <c r="A54" s="98" t="s">
        <v>143</v>
      </c>
      <c r="B54" s="99">
        <v>7305.61</v>
      </c>
      <c r="C54" s="99">
        <v>1006.6</v>
      </c>
      <c r="D54" s="99">
        <v>5174</v>
      </c>
      <c r="E54" s="99">
        <v>738.12</v>
      </c>
      <c r="F54" s="100">
        <v>557944</v>
      </c>
      <c r="G54" s="100">
        <v>481484</v>
      </c>
      <c r="H54" s="101">
        <v>76460</v>
      </c>
      <c r="I54" s="138"/>
    </row>
    <row r="55" spans="1:9" s="11" customFormat="1" ht="75" customHeight="1">
      <c r="A55" s="217" t="s">
        <v>118</v>
      </c>
      <c r="B55" s="218"/>
      <c r="C55" s="218"/>
      <c r="D55" s="218"/>
      <c r="E55" s="218"/>
      <c r="F55" s="218"/>
      <c r="G55" s="218"/>
      <c r="H55" s="218"/>
      <c r="I55" s="13"/>
    </row>
  </sheetData>
  <mergeCells count="6">
    <mergeCell ref="A55:H55"/>
    <mergeCell ref="A1:H1"/>
    <mergeCell ref="A2:A3"/>
    <mergeCell ref="B2:B3"/>
    <mergeCell ref="C2:E2"/>
    <mergeCell ref="F2:F3"/>
  </mergeCells>
  <phoneticPr fontId="2" type="noConversion"/>
  <pageMargins left="0.74791666666666667" right="0.70833333333333337" top="0.82638888888888884" bottom="0.82638888888888884" header="0" footer="0"/>
  <pageSetup paperSize="9" pageOrder="overThenDown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"/>
  <dimension ref="A1:I51"/>
  <sheetViews>
    <sheetView workbookViewId="0">
      <selection activeCell="C25" sqref="C25"/>
    </sheetView>
  </sheetViews>
  <sheetFormatPr defaultRowHeight="14.25"/>
  <cols>
    <col min="1" max="1" width="26.625" style="157" customWidth="1"/>
    <col min="2" max="2" width="13" style="157" customWidth="1"/>
    <col min="3" max="4" width="12.25" style="157" customWidth="1"/>
    <col min="5" max="256" width="9" style="157"/>
    <col min="257" max="257" width="26.625" style="157" customWidth="1"/>
    <col min="258" max="258" width="13" style="157" customWidth="1"/>
    <col min="259" max="260" width="12.25" style="157" customWidth="1"/>
    <col min="261" max="512" width="9" style="157"/>
    <col min="513" max="513" width="26.625" style="157" customWidth="1"/>
    <col min="514" max="514" width="13" style="157" customWidth="1"/>
    <col min="515" max="516" width="12.25" style="157" customWidth="1"/>
    <col min="517" max="768" width="9" style="157"/>
    <col min="769" max="769" width="26.625" style="157" customWidth="1"/>
    <col min="770" max="770" width="13" style="157" customWidth="1"/>
    <col min="771" max="772" width="12.25" style="157" customWidth="1"/>
    <col min="773" max="1024" width="9" style="157"/>
    <col min="1025" max="1025" width="26.625" style="157" customWidth="1"/>
    <col min="1026" max="1026" width="13" style="157" customWidth="1"/>
    <col min="1027" max="1028" width="12.25" style="157" customWidth="1"/>
    <col min="1029" max="1280" width="9" style="157"/>
    <col min="1281" max="1281" width="26.625" style="157" customWidth="1"/>
    <col min="1282" max="1282" width="13" style="157" customWidth="1"/>
    <col min="1283" max="1284" width="12.25" style="157" customWidth="1"/>
    <col min="1285" max="1536" width="9" style="157"/>
    <col min="1537" max="1537" width="26.625" style="157" customWidth="1"/>
    <col min="1538" max="1538" width="13" style="157" customWidth="1"/>
    <col min="1539" max="1540" width="12.25" style="157" customWidth="1"/>
    <col min="1541" max="1792" width="9" style="157"/>
    <col min="1793" max="1793" width="26.625" style="157" customWidth="1"/>
    <col min="1794" max="1794" width="13" style="157" customWidth="1"/>
    <col min="1795" max="1796" width="12.25" style="157" customWidth="1"/>
    <col min="1797" max="2048" width="9" style="157"/>
    <col min="2049" max="2049" width="26.625" style="157" customWidth="1"/>
    <col min="2050" max="2050" width="13" style="157" customWidth="1"/>
    <col min="2051" max="2052" width="12.25" style="157" customWidth="1"/>
    <col min="2053" max="2304" width="9" style="157"/>
    <col min="2305" max="2305" width="26.625" style="157" customWidth="1"/>
    <col min="2306" max="2306" width="13" style="157" customWidth="1"/>
    <col min="2307" max="2308" width="12.25" style="157" customWidth="1"/>
    <col min="2309" max="2560" width="9" style="157"/>
    <col min="2561" max="2561" width="26.625" style="157" customWidth="1"/>
    <col min="2562" max="2562" width="13" style="157" customWidth="1"/>
    <col min="2563" max="2564" width="12.25" style="157" customWidth="1"/>
    <col min="2565" max="2816" width="9" style="157"/>
    <col min="2817" max="2817" width="26.625" style="157" customWidth="1"/>
    <col min="2818" max="2818" width="13" style="157" customWidth="1"/>
    <col min="2819" max="2820" width="12.25" style="157" customWidth="1"/>
    <col min="2821" max="3072" width="9" style="157"/>
    <col min="3073" max="3073" width="26.625" style="157" customWidth="1"/>
    <col min="3074" max="3074" width="13" style="157" customWidth="1"/>
    <col min="3075" max="3076" width="12.25" style="157" customWidth="1"/>
    <col min="3077" max="3328" width="9" style="157"/>
    <col min="3329" max="3329" width="26.625" style="157" customWidth="1"/>
    <col min="3330" max="3330" width="13" style="157" customWidth="1"/>
    <col min="3331" max="3332" width="12.25" style="157" customWidth="1"/>
    <col min="3333" max="3584" width="9" style="157"/>
    <col min="3585" max="3585" width="26.625" style="157" customWidth="1"/>
    <col min="3586" max="3586" width="13" style="157" customWidth="1"/>
    <col min="3587" max="3588" width="12.25" style="157" customWidth="1"/>
    <col min="3589" max="3840" width="9" style="157"/>
    <col min="3841" max="3841" width="26.625" style="157" customWidth="1"/>
    <col min="3842" max="3842" width="13" style="157" customWidth="1"/>
    <col min="3843" max="3844" width="12.25" style="157" customWidth="1"/>
    <col min="3845" max="4096" width="9" style="157"/>
    <col min="4097" max="4097" width="26.625" style="157" customWidth="1"/>
    <col min="4098" max="4098" width="13" style="157" customWidth="1"/>
    <col min="4099" max="4100" width="12.25" style="157" customWidth="1"/>
    <col min="4101" max="4352" width="9" style="157"/>
    <col min="4353" max="4353" width="26.625" style="157" customWidth="1"/>
    <col min="4354" max="4354" width="13" style="157" customWidth="1"/>
    <col min="4355" max="4356" width="12.25" style="157" customWidth="1"/>
    <col min="4357" max="4608" width="9" style="157"/>
    <col min="4609" max="4609" width="26.625" style="157" customWidth="1"/>
    <col min="4610" max="4610" width="13" style="157" customWidth="1"/>
    <col min="4611" max="4612" width="12.25" style="157" customWidth="1"/>
    <col min="4613" max="4864" width="9" style="157"/>
    <col min="4865" max="4865" width="26.625" style="157" customWidth="1"/>
    <col min="4866" max="4866" width="13" style="157" customWidth="1"/>
    <col min="4867" max="4868" width="12.25" style="157" customWidth="1"/>
    <col min="4869" max="5120" width="9" style="157"/>
    <col min="5121" max="5121" width="26.625" style="157" customWidth="1"/>
    <col min="5122" max="5122" width="13" style="157" customWidth="1"/>
    <col min="5123" max="5124" width="12.25" style="157" customWidth="1"/>
    <col min="5125" max="5376" width="9" style="157"/>
    <col min="5377" max="5377" width="26.625" style="157" customWidth="1"/>
    <col min="5378" max="5378" width="13" style="157" customWidth="1"/>
    <col min="5379" max="5380" width="12.25" style="157" customWidth="1"/>
    <col min="5381" max="5632" width="9" style="157"/>
    <col min="5633" max="5633" width="26.625" style="157" customWidth="1"/>
    <col min="5634" max="5634" width="13" style="157" customWidth="1"/>
    <col min="5635" max="5636" width="12.25" style="157" customWidth="1"/>
    <col min="5637" max="5888" width="9" style="157"/>
    <col min="5889" max="5889" width="26.625" style="157" customWidth="1"/>
    <col min="5890" max="5890" width="13" style="157" customWidth="1"/>
    <col min="5891" max="5892" width="12.25" style="157" customWidth="1"/>
    <col min="5893" max="6144" width="9" style="157"/>
    <col min="6145" max="6145" width="26.625" style="157" customWidth="1"/>
    <col min="6146" max="6146" width="13" style="157" customWidth="1"/>
    <col min="6147" max="6148" width="12.25" style="157" customWidth="1"/>
    <col min="6149" max="6400" width="9" style="157"/>
    <col min="6401" max="6401" width="26.625" style="157" customWidth="1"/>
    <col min="6402" max="6402" width="13" style="157" customWidth="1"/>
    <col min="6403" max="6404" width="12.25" style="157" customWidth="1"/>
    <col min="6405" max="6656" width="9" style="157"/>
    <col min="6657" max="6657" width="26.625" style="157" customWidth="1"/>
    <col min="6658" max="6658" width="13" style="157" customWidth="1"/>
    <col min="6659" max="6660" width="12.25" style="157" customWidth="1"/>
    <col min="6661" max="6912" width="9" style="157"/>
    <col min="6913" max="6913" width="26.625" style="157" customWidth="1"/>
    <col min="6914" max="6914" width="13" style="157" customWidth="1"/>
    <col min="6915" max="6916" width="12.25" style="157" customWidth="1"/>
    <col min="6917" max="7168" width="9" style="157"/>
    <col min="7169" max="7169" width="26.625" style="157" customWidth="1"/>
    <col min="7170" max="7170" width="13" style="157" customWidth="1"/>
    <col min="7171" max="7172" width="12.25" style="157" customWidth="1"/>
    <col min="7173" max="7424" width="9" style="157"/>
    <col min="7425" max="7425" width="26.625" style="157" customWidth="1"/>
    <col min="7426" max="7426" width="13" style="157" customWidth="1"/>
    <col min="7427" max="7428" width="12.25" style="157" customWidth="1"/>
    <col min="7429" max="7680" width="9" style="157"/>
    <col min="7681" max="7681" width="26.625" style="157" customWidth="1"/>
    <col min="7682" max="7682" width="13" style="157" customWidth="1"/>
    <col min="7683" max="7684" width="12.25" style="157" customWidth="1"/>
    <col min="7685" max="7936" width="9" style="157"/>
    <col min="7937" max="7937" width="26.625" style="157" customWidth="1"/>
    <col min="7938" max="7938" width="13" style="157" customWidth="1"/>
    <col min="7939" max="7940" width="12.25" style="157" customWidth="1"/>
    <col min="7941" max="8192" width="9" style="157"/>
    <col min="8193" max="8193" width="26.625" style="157" customWidth="1"/>
    <col min="8194" max="8194" width="13" style="157" customWidth="1"/>
    <col min="8195" max="8196" width="12.25" style="157" customWidth="1"/>
    <col min="8197" max="8448" width="9" style="157"/>
    <col min="8449" max="8449" width="26.625" style="157" customWidth="1"/>
    <col min="8450" max="8450" width="13" style="157" customWidth="1"/>
    <col min="8451" max="8452" width="12.25" style="157" customWidth="1"/>
    <col min="8453" max="8704" width="9" style="157"/>
    <col min="8705" max="8705" width="26.625" style="157" customWidth="1"/>
    <col min="8706" max="8706" width="13" style="157" customWidth="1"/>
    <col min="8707" max="8708" width="12.25" style="157" customWidth="1"/>
    <col min="8709" max="8960" width="9" style="157"/>
    <col min="8961" max="8961" width="26.625" style="157" customWidth="1"/>
    <col min="8962" max="8962" width="13" style="157" customWidth="1"/>
    <col min="8963" max="8964" width="12.25" style="157" customWidth="1"/>
    <col min="8965" max="9216" width="9" style="157"/>
    <col min="9217" max="9217" width="26.625" style="157" customWidth="1"/>
    <col min="9218" max="9218" width="13" style="157" customWidth="1"/>
    <col min="9219" max="9220" width="12.25" style="157" customWidth="1"/>
    <col min="9221" max="9472" width="9" style="157"/>
    <col min="9473" max="9473" width="26.625" style="157" customWidth="1"/>
    <col min="9474" max="9474" width="13" style="157" customWidth="1"/>
    <col min="9475" max="9476" width="12.25" style="157" customWidth="1"/>
    <col min="9477" max="9728" width="9" style="157"/>
    <col min="9729" max="9729" width="26.625" style="157" customWidth="1"/>
    <col min="9730" max="9730" width="13" style="157" customWidth="1"/>
    <col min="9731" max="9732" width="12.25" style="157" customWidth="1"/>
    <col min="9733" max="9984" width="9" style="157"/>
    <col min="9985" max="9985" width="26.625" style="157" customWidth="1"/>
    <col min="9986" max="9986" width="13" style="157" customWidth="1"/>
    <col min="9987" max="9988" width="12.25" style="157" customWidth="1"/>
    <col min="9989" max="10240" width="9" style="157"/>
    <col min="10241" max="10241" width="26.625" style="157" customWidth="1"/>
    <col min="10242" max="10242" width="13" style="157" customWidth="1"/>
    <col min="10243" max="10244" width="12.25" style="157" customWidth="1"/>
    <col min="10245" max="10496" width="9" style="157"/>
    <col min="10497" max="10497" width="26.625" style="157" customWidth="1"/>
    <col min="10498" max="10498" width="13" style="157" customWidth="1"/>
    <col min="10499" max="10500" width="12.25" style="157" customWidth="1"/>
    <col min="10501" max="10752" width="9" style="157"/>
    <col min="10753" max="10753" width="26.625" style="157" customWidth="1"/>
    <col min="10754" max="10754" width="13" style="157" customWidth="1"/>
    <col min="10755" max="10756" width="12.25" style="157" customWidth="1"/>
    <col min="10757" max="11008" width="9" style="157"/>
    <col min="11009" max="11009" width="26.625" style="157" customWidth="1"/>
    <col min="11010" max="11010" width="13" style="157" customWidth="1"/>
    <col min="11011" max="11012" width="12.25" style="157" customWidth="1"/>
    <col min="11013" max="11264" width="9" style="157"/>
    <col min="11265" max="11265" width="26.625" style="157" customWidth="1"/>
    <col min="11266" max="11266" width="13" style="157" customWidth="1"/>
    <col min="11267" max="11268" width="12.25" style="157" customWidth="1"/>
    <col min="11269" max="11520" width="9" style="157"/>
    <col min="11521" max="11521" width="26.625" style="157" customWidth="1"/>
    <col min="11522" max="11522" width="13" style="157" customWidth="1"/>
    <col min="11523" max="11524" width="12.25" style="157" customWidth="1"/>
    <col min="11525" max="11776" width="9" style="157"/>
    <col min="11777" max="11777" width="26.625" style="157" customWidth="1"/>
    <col min="11778" max="11778" width="13" style="157" customWidth="1"/>
    <col min="11779" max="11780" width="12.25" style="157" customWidth="1"/>
    <col min="11781" max="12032" width="9" style="157"/>
    <col min="12033" max="12033" width="26.625" style="157" customWidth="1"/>
    <col min="12034" max="12034" width="13" style="157" customWidth="1"/>
    <col min="12035" max="12036" width="12.25" style="157" customWidth="1"/>
    <col min="12037" max="12288" width="9" style="157"/>
    <col min="12289" max="12289" width="26.625" style="157" customWidth="1"/>
    <col min="12290" max="12290" width="13" style="157" customWidth="1"/>
    <col min="12291" max="12292" width="12.25" style="157" customWidth="1"/>
    <col min="12293" max="12544" width="9" style="157"/>
    <col min="12545" max="12545" width="26.625" style="157" customWidth="1"/>
    <col min="12546" max="12546" width="13" style="157" customWidth="1"/>
    <col min="12547" max="12548" width="12.25" style="157" customWidth="1"/>
    <col min="12549" max="12800" width="9" style="157"/>
    <col min="12801" max="12801" width="26.625" style="157" customWidth="1"/>
    <col min="12802" max="12802" width="13" style="157" customWidth="1"/>
    <col min="12803" max="12804" width="12.25" style="157" customWidth="1"/>
    <col min="12805" max="13056" width="9" style="157"/>
    <col min="13057" max="13057" width="26.625" style="157" customWidth="1"/>
    <col min="13058" max="13058" width="13" style="157" customWidth="1"/>
    <col min="13059" max="13060" width="12.25" style="157" customWidth="1"/>
    <col min="13061" max="13312" width="9" style="157"/>
    <col min="13313" max="13313" width="26.625" style="157" customWidth="1"/>
    <col min="13314" max="13314" width="13" style="157" customWidth="1"/>
    <col min="13315" max="13316" width="12.25" style="157" customWidth="1"/>
    <col min="13317" max="13568" width="9" style="157"/>
    <col min="13569" max="13569" width="26.625" style="157" customWidth="1"/>
    <col min="13570" max="13570" width="13" style="157" customWidth="1"/>
    <col min="13571" max="13572" width="12.25" style="157" customWidth="1"/>
    <col min="13573" max="13824" width="9" style="157"/>
    <col min="13825" max="13825" width="26.625" style="157" customWidth="1"/>
    <col min="13826" max="13826" width="13" style="157" customWidth="1"/>
    <col min="13827" max="13828" width="12.25" style="157" customWidth="1"/>
    <col min="13829" max="14080" width="9" style="157"/>
    <col min="14081" max="14081" width="26.625" style="157" customWidth="1"/>
    <col min="14082" max="14082" width="13" style="157" customWidth="1"/>
    <col min="14083" max="14084" width="12.25" style="157" customWidth="1"/>
    <col min="14085" max="14336" width="9" style="157"/>
    <col min="14337" max="14337" width="26.625" style="157" customWidth="1"/>
    <col min="14338" max="14338" width="13" style="157" customWidth="1"/>
    <col min="14339" max="14340" width="12.25" style="157" customWidth="1"/>
    <col min="14341" max="14592" width="9" style="157"/>
    <col min="14593" max="14593" width="26.625" style="157" customWidth="1"/>
    <col min="14594" max="14594" width="13" style="157" customWidth="1"/>
    <col min="14595" max="14596" width="12.25" style="157" customWidth="1"/>
    <col min="14597" max="14848" width="9" style="157"/>
    <col min="14849" max="14849" width="26.625" style="157" customWidth="1"/>
    <col min="14850" max="14850" width="13" style="157" customWidth="1"/>
    <col min="14851" max="14852" width="12.25" style="157" customWidth="1"/>
    <col min="14853" max="15104" width="9" style="157"/>
    <col min="15105" max="15105" width="26.625" style="157" customWidth="1"/>
    <col min="15106" max="15106" width="13" style="157" customWidth="1"/>
    <col min="15107" max="15108" width="12.25" style="157" customWidth="1"/>
    <col min="15109" max="15360" width="9" style="157"/>
    <col min="15361" max="15361" width="26.625" style="157" customWidth="1"/>
    <col min="15362" max="15362" width="13" style="157" customWidth="1"/>
    <col min="15363" max="15364" width="12.25" style="157" customWidth="1"/>
    <col min="15365" max="15616" width="9" style="157"/>
    <col min="15617" max="15617" width="26.625" style="157" customWidth="1"/>
    <col min="15618" max="15618" width="13" style="157" customWidth="1"/>
    <col min="15619" max="15620" width="12.25" style="157" customWidth="1"/>
    <col min="15621" max="15872" width="9" style="157"/>
    <col min="15873" max="15873" width="26.625" style="157" customWidth="1"/>
    <col min="15874" max="15874" width="13" style="157" customWidth="1"/>
    <col min="15875" max="15876" width="12.25" style="157" customWidth="1"/>
    <col min="15877" max="16128" width="9" style="157"/>
    <col min="16129" max="16129" width="26.625" style="157" customWidth="1"/>
    <col min="16130" max="16130" width="13" style="157" customWidth="1"/>
    <col min="16131" max="16132" width="12.25" style="157" customWidth="1"/>
    <col min="16133" max="16384" width="9" style="157"/>
  </cols>
  <sheetData>
    <row r="1" spans="1:5" s="106" customFormat="1" ht="27.75" customHeight="1">
      <c r="A1" s="265" t="s">
        <v>147</v>
      </c>
      <c r="B1" s="265"/>
      <c r="C1" s="265"/>
      <c r="D1" s="265"/>
      <c r="E1" s="265"/>
    </row>
    <row r="2" spans="1:5" s="107" customFormat="1" ht="18.75" customHeight="1">
      <c r="A2" s="144"/>
      <c r="B2" s="264"/>
      <c r="C2" s="264"/>
      <c r="D2" s="144"/>
      <c r="E2" s="145" t="s">
        <v>148</v>
      </c>
    </row>
    <row r="3" spans="1:5" s="107" customFormat="1" ht="15" customHeight="1">
      <c r="A3" s="269" t="s">
        <v>149</v>
      </c>
      <c r="B3" s="271" t="s">
        <v>150</v>
      </c>
      <c r="C3" s="273" t="s">
        <v>0</v>
      </c>
      <c r="D3" s="273"/>
      <c r="E3" s="266" t="s">
        <v>151</v>
      </c>
    </row>
    <row r="4" spans="1:5" s="107" customFormat="1" ht="41.25" customHeight="1">
      <c r="A4" s="270"/>
      <c r="B4" s="272"/>
      <c r="C4" s="146" t="s">
        <v>152</v>
      </c>
      <c r="D4" s="147" t="s">
        <v>1</v>
      </c>
      <c r="E4" s="267"/>
    </row>
    <row r="5" spans="1:5" s="107" customFormat="1" ht="24.75" customHeight="1">
      <c r="A5" s="148" t="s">
        <v>153</v>
      </c>
      <c r="B5" s="109">
        <v>1886702</v>
      </c>
      <c r="C5" s="109">
        <v>101885</v>
      </c>
      <c r="D5" s="109">
        <v>1783453</v>
      </c>
      <c r="E5" s="110">
        <v>1708307</v>
      </c>
    </row>
    <row r="6" spans="1:5" s="108" customFormat="1" ht="20.100000000000001" customHeight="1">
      <c r="A6" s="149" t="s">
        <v>154</v>
      </c>
      <c r="B6" s="150">
        <v>1643317</v>
      </c>
      <c r="C6" s="150">
        <v>84017</v>
      </c>
      <c r="D6" s="150">
        <v>1557936</v>
      </c>
      <c r="E6" s="151">
        <v>1494371</v>
      </c>
    </row>
    <row r="7" spans="1:5" s="107" customFormat="1" ht="20.100000000000001" customHeight="1">
      <c r="A7" s="149" t="s">
        <v>2</v>
      </c>
      <c r="B7" s="150">
        <v>1479048</v>
      </c>
      <c r="C7" s="150">
        <v>17987</v>
      </c>
      <c r="D7" s="150">
        <v>1459697</v>
      </c>
      <c r="E7" s="151">
        <v>1384449</v>
      </c>
    </row>
    <row r="8" spans="1:5" s="107" customFormat="1" ht="20.100000000000001" customHeight="1">
      <c r="A8" s="149" t="s">
        <v>155</v>
      </c>
      <c r="B8" s="150">
        <v>10723</v>
      </c>
      <c r="C8" s="150">
        <v>6375</v>
      </c>
      <c r="D8" s="150">
        <v>3087</v>
      </c>
      <c r="E8" s="151">
        <v>41</v>
      </c>
    </row>
    <row r="9" spans="1:5" s="107" customFormat="1" ht="20.100000000000001" customHeight="1">
      <c r="A9" s="149" t="s">
        <v>156</v>
      </c>
      <c r="B9" s="150">
        <v>4665</v>
      </c>
      <c r="C9" s="150">
        <v>698</v>
      </c>
      <c r="D9" s="150">
        <v>3864</v>
      </c>
      <c r="E9" s="151">
        <v>1681</v>
      </c>
    </row>
    <row r="10" spans="1:5" s="107" customFormat="1" ht="20.100000000000001" customHeight="1">
      <c r="A10" s="149" t="s">
        <v>157</v>
      </c>
      <c r="B10" s="150">
        <v>1443195</v>
      </c>
      <c r="C10" s="150">
        <v>10913</v>
      </c>
      <c r="D10" s="150">
        <v>1432282</v>
      </c>
      <c r="E10" s="151">
        <v>1362807</v>
      </c>
    </row>
    <row r="11" spans="1:5" s="107" customFormat="1" ht="20.100000000000001" customHeight="1">
      <c r="A11" s="149" t="s">
        <v>158</v>
      </c>
      <c r="B11" s="150">
        <v>20465</v>
      </c>
      <c r="C11" s="150">
        <v>1</v>
      </c>
      <c r="D11" s="150">
        <v>20464</v>
      </c>
      <c r="E11" s="151">
        <v>19920</v>
      </c>
    </row>
    <row r="12" spans="1:5" s="107" customFormat="1" ht="20.100000000000001" customHeight="1">
      <c r="A12" s="149" t="s">
        <v>3</v>
      </c>
      <c r="B12" s="150">
        <v>143649</v>
      </c>
      <c r="C12" s="150">
        <v>62421</v>
      </c>
      <c r="D12" s="150">
        <v>81228</v>
      </c>
      <c r="E12" s="151">
        <v>92829</v>
      </c>
    </row>
    <row r="13" spans="1:5" s="107" customFormat="1" ht="20.100000000000001" customHeight="1">
      <c r="A13" s="149" t="s">
        <v>159</v>
      </c>
      <c r="B13" s="150">
        <v>41627</v>
      </c>
      <c r="C13" s="150">
        <v>38652</v>
      </c>
      <c r="D13" s="150">
        <v>2975</v>
      </c>
      <c r="E13" s="151">
        <v>12745</v>
      </c>
    </row>
    <row r="14" spans="1:5" s="107" customFormat="1" ht="20.100000000000001" customHeight="1">
      <c r="A14" s="149" t="s">
        <v>156</v>
      </c>
      <c r="B14" s="150">
        <v>7266</v>
      </c>
      <c r="C14" s="150">
        <v>5710</v>
      </c>
      <c r="D14" s="150">
        <v>1556</v>
      </c>
      <c r="E14" s="151">
        <v>4221</v>
      </c>
    </row>
    <row r="15" spans="1:5" s="107" customFormat="1" ht="20.100000000000001" customHeight="1">
      <c r="A15" s="149" t="s">
        <v>160</v>
      </c>
      <c r="B15" s="150">
        <v>94723</v>
      </c>
      <c r="C15" s="150">
        <v>18055</v>
      </c>
      <c r="D15" s="150">
        <v>76668</v>
      </c>
      <c r="E15" s="151">
        <v>75835</v>
      </c>
    </row>
    <row r="16" spans="1:5" s="107" customFormat="1" ht="20.100000000000001" customHeight="1">
      <c r="A16" s="149" t="s">
        <v>158</v>
      </c>
      <c r="B16" s="150">
        <v>33</v>
      </c>
      <c r="C16" s="150">
        <v>4</v>
      </c>
      <c r="D16" s="150">
        <v>29</v>
      </c>
      <c r="E16" s="151">
        <v>28</v>
      </c>
    </row>
    <row r="17" spans="1:9" s="107" customFormat="1" ht="20.100000000000001" customHeight="1">
      <c r="A17" s="149" t="s">
        <v>4</v>
      </c>
      <c r="B17" s="150">
        <v>20620</v>
      </c>
      <c r="C17" s="150">
        <v>3609</v>
      </c>
      <c r="D17" s="150">
        <v>17011</v>
      </c>
      <c r="E17" s="151">
        <v>17093</v>
      </c>
    </row>
    <row r="18" spans="1:9" s="107" customFormat="1" ht="20.100000000000001" customHeight="1">
      <c r="A18" s="152" t="s">
        <v>161</v>
      </c>
      <c r="B18" s="150">
        <v>10212</v>
      </c>
      <c r="C18" s="150">
        <v>1748</v>
      </c>
      <c r="D18" s="150">
        <v>8464</v>
      </c>
      <c r="E18" s="151">
        <v>10030</v>
      </c>
      <c r="H18" s="153"/>
    </row>
    <row r="19" spans="1:9" s="107" customFormat="1" ht="20.100000000000001" customHeight="1">
      <c r="A19" s="152" t="s">
        <v>162</v>
      </c>
      <c r="B19" s="150">
        <v>5371</v>
      </c>
      <c r="C19" s="150">
        <v>1531</v>
      </c>
      <c r="D19" s="150">
        <v>3840</v>
      </c>
      <c r="E19" s="151">
        <v>5153</v>
      </c>
    </row>
    <row r="20" spans="1:9" s="107" customFormat="1" ht="20.100000000000001" customHeight="1">
      <c r="A20" s="152" t="s">
        <v>163</v>
      </c>
      <c r="B20" s="150">
        <v>5037</v>
      </c>
      <c r="C20" s="150">
        <v>330</v>
      </c>
      <c r="D20" s="150">
        <v>4707</v>
      </c>
      <c r="E20" s="151">
        <v>1910</v>
      </c>
      <c r="G20" s="153"/>
      <c r="H20" s="153"/>
      <c r="I20" s="153"/>
    </row>
    <row r="21" spans="1:9" s="108" customFormat="1" ht="20.100000000000001" customHeight="1">
      <c r="A21" s="149" t="s">
        <v>164</v>
      </c>
      <c r="B21" s="150">
        <v>225657</v>
      </c>
      <c r="C21" s="150">
        <v>427</v>
      </c>
      <c r="D21" s="150">
        <v>225230</v>
      </c>
      <c r="E21" s="151">
        <v>211846</v>
      </c>
      <c r="H21" s="154"/>
    </row>
    <row r="22" spans="1:9" s="107" customFormat="1" ht="20.100000000000001" customHeight="1">
      <c r="A22" s="149" t="s">
        <v>165</v>
      </c>
      <c r="B22" s="150">
        <v>220465</v>
      </c>
      <c r="C22" s="150">
        <v>427</v>
      </c>
      <c r="D22" s="150">
        <v>220038</v>
      </c>
      <c r="E22" s="151">
        <v>207470</v>
      </c>
    </row>
    <row r="23" spans="1:9" s="107" customFormat="1" ht="20.100000000000001" customHeight="1">
      <c r="A23" s="149" t="s">
        <v>166</v>
      </c>
      <c r="B23" s="150">
        <v>5192</v>
      </c>
      <c r="C23" s="150"/>
      <c r="D23" s="150">
        <v>5192</v>
      </c>
      <c r="E23" s="151">
        <v>4376</v>
      </c>
    </row>
    <row r="24" spans="1:9" s="107" customFormat="1" ht="20.100000000000001" customHeight="1">
      <c r="A24" s="149" t="s">
        <v>167</v>
      </c>
      <c r="B24" s="150"/>
      <c r="C24" s="150"/>
      <c r="D24" s="150"/>
      <c r="E24" s="151"/>
    </row>
    <row r="25" spans="1:9" s="107" customFormat="1" ht="20.100000000000001" customHeight="1">
      <c r="A25" s="149" t="s">
        <v>168</v>
      </c>
      <c r="B25" s="150"/>
      <c r="C25" s="150"/>
      <c r="D25" s="150"/>
      <c r="E25" s="151"/>
    </row>
    <row r="26" spans="1:9" s="107" customFormat="1" ht="20.100000000000001" customHeight="1">
      <c r="A26" s="149" t="s">
        <v>169</v>
      </c>
      <c r="B26" s="150"/>
      <c r="C26" s="150"/>
      <c r="D26" s="150"/>
      <c r="E26" s="151"/>
    </row>
    <row r="27" spans="1:9" s="107" customFormat="1" ht="20.100000000000001" customHeight="1">
      <c r="A27" s="149" t="s">
        <v>170</v>
      </c>
      <c r="B27" s="150">
        <v>17690</v>
      </c>
      <c r="C27" s="150">
        <v>17439</v>
      </c>
      <c r="D27" s="150">
        <v>251</v>
      </c>
      <c r="E27" s="151">
        <v>2078</v>
      </c>
    </row>
    <row r="28" spans="1:9" s="107" customFormat="1" ht="20.100000000000001" customHeight="1">
      <c r="A28" s="155" t="s">
        <v>171</v>
      </c>
      <c r="B28" s="156">
        <v>38</v>
      </c>
      <c r="C28" s="156">
        <v>2</v>
      </c>
      <c r="D28" s="156">
        <v>36</v>
      </c>
      <c r="E28" s="111">
        <v>12</v>
      </c>
    </row>
    <row r="29" spans="1:9" s="107" customFormat="1" ht="16.5" customHeight="1">
      <c r="A29" s="268" t="s">
        <v>172</v>
      </c>
      <c r="B29" s="268"/>
      <c r="C29" s="268"/>
      <c r="D29" s="268"/>
      <c r="E29" s="144"/>
    </row>
    <row r="30" spans="1:9" s="107" customFormat="1" ht="12.75"/>
    <row r="31" spans="1:9" s="107" customFormat="1" ht="12.75"/>
    <row r="32" spans="1:9" s="107" customFormat="1" ht="12.75"/>
    <row r="33" s="107" customFormat="1" ht="12.75"/>
    <row r="34" s="107" customFormat="1" ht="12.75"/>
    <row r="35" s="107" customFormat="1" ht="12.75"/>
    <row r="36" s="107" customFormat="1" ht="12.75"/>
    <row r="37" s="107" customFormat="1" ht="12.75"/>
    <row r="38" s="107" customFormat="1" ht="12.75"/>
    <row r="39" s="107" customFormat="1" ht="12.75"/>
    <row r="40" s="107" customFormat="1" ht="12.75"/>
    <row r="41" s="107" customFormat="1" ht="12.75"/>
    <row r="42" s="107" customFormat="1" ht="12.75"/>
    <row r="43" s="107" customFormat="1" ht="12.75"/>
    <row r="44" s="107" customFormat="1" ht="12.75"/>
    <row r="45" s="107" customFormat="1" ht="12.75"/>
    <row r="46" s="107" customFormat="1" ht="12.75"/>
    <row r="47" s="107" customFormat="1" ht="12.75"/>
    <row r="48" s="107" customFormat="1" ht="12.75"/>
    <row r="49" s="107" customFormat="1" ht="12.75"/>
    <row r="50" s="107" customFormat="1" ht="12.75"/>
    <row r="51" s="107" customFormat="1" ht="12.75"/>
  </sheetData>
  <mergeCells count="7">
    <mergeCell ref="B2:C2"/>
    <mergeCell ref="A1:E1"/>
    <mergeCell ref="E3:E4"/>
    <mergeCell ref="A29:D29"/>
    <mergeCell ref="A3:A4"/>
    <mergeCell ref="B3:B4"/>
    <mergeCell ref="C3:D3"/>
  </mergeCells>
  <phoneticPr fontId="2" type="noConversion"/>
  <pageMargins left="1.1417322834645669" right="0.55118110236220474" top="0.98425196850393704" bottom="0.98425196850393704" header="0.51181102362204722" footer="0.51181102362204722"/>
  <pageSetup paperSize="9" orientation="portrait" horizontalDpi="4294967292" verticalDpi="18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selection activeCell="D10" sqref="D10"/>
    </sheetView>
  </sheetViews>
  <sheetFormatPr defaultRowHeight="14.25"/>
  <cols>
    <col min="1" max="1" width="24.5" customWidth="1"/>
    <col min="2" max="2" width="6.875" style="32" customWidth="1"/>
    <col min="3" max="6" width="8.25" customWidth="1"/>
    <col min="7" max="7" width="8.25" style="55" customWidth="1"/>
    <col min="8" max="8" width="8.25" style="56" customWidth="1"/>
    <col min="257" max="257" width="24.5" customWidth="1"/>
    <col min="258" max="258" width="6.875" customWidth="1"/>
    <col min="259" max="264" width="8.25" customWidth="1"/>
    <col min="513" max="513" width="24.5" customWidth="1"/>
    <col min="514" max="514" width="6.875" customWidth="1"/>
    <col min="515" max="520" width="8.25" customWidth="1"/>
    <col min="769" max="769" width="24.5" customWidth="1"/>
    <col min="770" max="770" width="6.875" customWidth="1"/>
    <col min="771" max="776" width="8.25" customWidth="1"/>
    <col min="1025" max="1025" width="24.5" customWidth="1"/>
    <col min="1026" max="1026" width="6.875" customWidth="1"/>
    <col min="1027" max="1032" width="8.25" customWidth="1"/>
    <col min="1281" max="1281" width="24.5" customWidth="1"/>
    <col min="1282" max="1282" width="6.875" customWidth="1"/>
    <col min="1283" max="1288" width="8.25" customWidth="1"/>
    <col min="1537" max="1537" width="24.5" customWidth="1"/>
    <col min="1538" max="1538" width="6.875" customWidth="1"/>
    <col min="1539" max="1544" width="8.25" customWidth="1"/>
    <col min="1793" max="1793" width="24.5" customWidth="1"/>
    <col min="1794" max="1794" width="6.875" customWidth="1"/>
    <col min="1795" max="1800" width="8.25" customWidth="1"/>
    <col min="2049" max="2049" width="24.5" customWidth="1"/>
    <col min="2050" max="2050" width="6.875" customWidth="1"/>
    <col min="2051" max="2056" width="8.25" customWidth="1"/>
    <col min="2305" max="2305" width="24.5" customWidth="1"/>
    <col min="2306" max="2306" width="6.875" customWidth="1"/>
    <col min="2307" max="2312" width="8.25" customWidth="1"/>
    <col min="2561" max="2561" width="24.5" customWidth="1"/>
    <col min="2562" max="2562" width="6.875" customWidth="1"/>
    <col min="2563" max="2568" width="8.25" customWidth="1"/>
    <col min="2817" max="2817" width="24.5" customWidth="1"/>
    <col min="2818" max="2818" width="6.875" customWidth="1"/>
    <col min="2819" max="2824" width="8.25" customWidth="1"/>
    <col min="3073" max="3073" width="24.5" customWidth="1"/>
    <col min="3074" max="3074" width="6.875" customWidth="1"/>
    <col min="3075" max="3080" width="8.25" customWidth="1"/>
    <col min="3329" max="3329" width="24.5" customWidth="1"/>
    <col min="3330" max="3330" width="6.875" customWidth="1"/>
    <col min="3331" max="3336" width="8.25" customWidth="1"/>
    <col min="3585" max="3585" width="24.5" customWidth="1"/>
    <col min="3586" max="3586" width="6.875" customWidth="1"/>
    <col min="3587" max="3592" width="8.25" customWidth="1"/>
    <col min="3841" max="3841" width="24.5" customWidth="1"/>
    <col min="3842" max="3842" width="6.875" customWidth="1"/>
    <col min="3843" max="3848" width="8.25" customWidth="1"/>
    <col min="4097" max="4097" width="24.5" customWidth="1"/>
    <col min="4098" max="4098" width="6.875" customWidth="1"/>
    <col min="4099" max="4104" width="8.25" customWidth="1"/>
    <col min="4353" max="4353" width="24.5" customWidth="1"/>
    <col min="4354" max="4354" width="6.875" customWidth="1"/>
    <col min="4355" max="4360" width="8.25" customWidth="1"/>
    <col min="4609" max="4609" width="24.5" customWidth="1"/>
    <col min="4610" max="4610" width="6.875" customWidth="1"/>
    <col min="4611" max="4616" width="8.25" customWidth="1"/>
    <col min="4865" max="4865" width="24.5" customWidth="1"/>
    <col min="4866" max="4866" width="6.875" customWidth="1"/>
    <col min="4867" max="4872" width="8.25" customWidth="1"/>
    <col min="5121" max="5121" width="24.5" customWidth="1"/>
    <col min="5122" max="5122" width="6.875" customWidth="1"/>
    <col min="5123" max="5128" width="8.25" customWidth="1"/>
    <col min="5377" max="5377" width="24.5" customWidth="1"/>
    <col min="5378" max="5378" width="6.875" customWidth="1"/>
    <col min="5379" max="5384" width="8.25" customWidth="1"/>
    <col min="5633" max="5633" width="24.5" customWidth="1"/>
    <col min="5634" max="5634" width="6.875" customWidth="1"/>
    <col min="5635" max="5640" width="8.25" customWidth="1"/>
    <col min="5889" max="5889" width="24.5" customWidth="1"/>
    <col min="5890" max="5890" width="6.875" customWidth="1"/>
    <col min="5891" max="5896" width="8.25" customWidth="1"/>
    <col min="6145" max="6145" width="24.5" customWidth="1"/>
    <col min="6146" max="6146" width="6.875" customWidth="1"/>
    <col min="6147" max="6152" width="8.25" customWidth="1"/>
    <col min="6401" max="6401" width="24.5" customWidth="1"/>
    <col min="6402" max="6402" width="6.875" customWidth="1"/>
    <col min="6403" max="6408" width="8.25" customWidth="1"/>
    <col min="6657" max="6657" width="24.5" customWidth="1"/>
    <col min="6658" max="6658" width="6.875" customWidth="1"/>
    <col min="6659" max="6664" width="8.25" customWidth="1"/>
    <col min="6913" max="6913" width="24.5" customWidth="1"/>
    <col min="6914" max="6914" width="6.875" customWidth="1"/>
    <col min="6915" max="6920" width="8.25" customWidth="1"/>
    <col min="7169" max="7169" width="24.5" customWidth="1"/>
    <col min="7170" max="7170" width="6.875" customWidth="1"/>
    <col min="7171" max="7176" width="8.25" customWidth="1"/>
    <col min="7425" max="7425" width="24.5" customWidth="1"/>
    <col min="7426" max="7426" width="6.875" customWidth="1"/>
    <col min="7427" max="7432" width="8.25" customWidth="1"/>
    <col min="7681" max="7681" width="24.5" customWidth="1"/>
    <col min="7682" max="7682" width="6.875" customWidth="1"/>
    <col min="7683" max="7688" width="8.25" customWidth="1"/>
    <col min="7937" max="7937" width="24.5" customWidth="1"/>
    <col min="7938" max="7938" width="6.875" customWidth="1"/>
    <col min="7939" max="7944" width="8.25" customWidth="1"/>
    <col min="8193" max="8193" width="24.5" customWidth="1"/>
    <col min="8194" max="8194" width="6.875" customWidth="1"/>
    <col min="8195" max="8200" width="8.25" customWidth="1"/>
    <col min="8449" max="8449" width="24.5" customWidth="1"/>
    <col min="8450" max="8450" width="6.875" customWidth="1"/>
    <col min="8451" max="8456" width="8.25" customWidth="1"/>
    <col min="8705" max="8705" width="24.5" customWidth="1"/>
    <col min="8706" max="8706" width="6.875" customWidth="1"/>
    <col min="8707" max="8712" width="8.25" customWidth="1"/>
    <col min="8961" max="8961" width="24.5" customWidth="1"/>
    <col min="8962" max="8962" width="6.875" customWidth="1"/>
    <col min="8963" max="8968" width="8.25" customWidth="1"/>
    <col min="9217" max="9217" width="24.5" customWidth="1"/>
    <col min="9218" max="9218" width="6.875" customWidth="1"/>
    <col min="9219" max="9224" width="8.25" customWidth="1"/>
    <col min="9473" max="9473" width="24.5" customWidth="1"/>
    <col min="9474" max="9474" width="6.875" customWidth="1"/>
    <col min="9475" max="9480" width="8.25" customWidth="1"/>
    <col min="9729" max="9729" width="24.5" customWidth="1"/>
    <col min="9730" max="9730" width="6.875" customWidth="1"/>
    <col min="9731" max="9736" width="8.25" customWidth="1"/>
    <col min="9985" max="9985" width="24.5" customWidth="1"/>
    <col min="9986" max="9986" width="6.875" customWidth="1"/>
    <col min="9987" max="9992" width="8.25" customWidth="1"/>
    <col min="10241" max="10241" width="24.5" customWidth="1"/>
    <col min="10242" max="10242" width="6.875" customWidth="1"/>
    <col min="10243" max="10248" width="8.25" customWidth="1"/>
    <col min="10497" max="10497" width="24.5" customWidth="1"/>
    <col min="10498" max="10498" width="6.875" customWidth="1"/>
    <col min="10499" max="10504" width="8.25" customWidth="1"/>
    <col min="10753" max="10753" width="24.5" customWidth="1"/>
    <col min="10754" max="10754" width="6.875" customWidth="1"/>
    <col min="10755" max="10760" width="8.25" customWidth="1"/>
    <col min="11009" max="11009" width="24.5" customWidth="1"/>
    <col min="11010" max="11010" width="6.875" customWidth="1"/>
    <col min="11011" max="11016" width="8.25" customWidth="1"/>
    <col min="11265" max="11265" width="24.5" customWidth="1"/>
    <col min="11266" max="11266" width="6.875" customWidth="1"/>
    <col min="11267" max="11272" width="8.25" customWidth="1"/>
    <col min="11521" max="11521" width="24.5" customWidth="1"/>
    <col min="11522" max="11522" width="6.875" customWidth="1"/>
    <col min="11523" max="11528" width="8.25" customWidth="1"/>
    <col min="11777" max="11777" width="24.5" customWidth="1"/>
    <col min="11778" max="11778" width="6.875" customWidth="1"/>
    <col min="11779" max="11784" width="8.25" customWidth="1"/>
    <col min="12033" max="12033" width="24.5" customWidth="1"/>
    <col min="12034" max="12034" width="6.875" customWidth="1"/>
    <col min="12035" max="12040" width="8.25" customWidth="1"/>
    <col min="12289" max="12289" width="24.5" customWidth="1"/>
    <col min="12290" max="12290" width="6.875" customWidth="1"/>
    <col min="12291" max="12296" width="8.25" customWidth="1"/>
    <col min="12545" max="12545" width="24.5" customWidth="1"/>
    <col min="12546" max="12546" width="6.875" customWidth="1"/>
    <col min="12547" max="12552" width="8.25" customWidth="1"/>
    <col min="12801" max="12801" width="24.5" customWidth="1"/>
    <col min="12802" max="12802" width="6.875" customWidth="1"/>
    <col min="12803" max="12808" width="8.25" customWidth="1"/>
    <col min="13057" max="13057" width="24.5" customWidth="1"/>
    <col min="13058" max="13058" width="6.875" customWidth="1"/>
    <col min="13059" max="13064" width="8.25" customWidth="1"/>
    <col min="13313" max="13313" width="24.5" customWidth="1"/>
    <col min="13314" max="13314" width="6.875" customWidth="1"/>
    <col min="13315" max="13320" width="8.25" customWidth="1"/>
    <col min="13569" max="13569" width="24.5" customWidth="1"/>
    <col min="13570" max="13570" width="6.875" customWidth="1"/>
    <col min="13571" max="13576" width="8.25" customWidth="1"/>
    <col min="13825" max="13825" width="24.5" customWidth="1"/>
    <col min="13826" max="13826" width="6.875" customWidth="1"/>
    <col min="13827" max="13832" width="8.25" customWidth="1"/>
    <col min="14081" max="14081" width="24.5" customWidth="1"/>
    <col min="14082" max="14082" width="6.875" customWidth="1"/>
    <col min="14083" max="14088" width="8.25" customWidth="1"/>
    <col min="14337" max="14337" width="24.5" customWidth="1"/>
    <col min="14338" max="14338" width="6.875" customWidth="1"/>
    <col min="14339" max="14344" width="8.25" customWidth="1"/>
    <col min="14593" max="14593" width="24.5" customWidth="1"/>
    <col min="14594" max="14594" width="6.875" customWidth="1"/>
    <col min="14595" max="14600" width="8.25" customWidth="1"/>
    <col min="14849" max="14849" width="24.5" customWidth="1"/>
    <col min="14850" max="14850" width="6.875" customWidth="1"/>
    <col min="14851" max="14856" width="8.25" customWidth="1"/>
    <col min="15105" max="15105" width="24.5" customWidth="1"/>
    <col min="15106" max="15106" width="6.875" customWidth="1"/>
    <col min="15107" max="15112" width="8.25" customWidth="1"/>
    <col min="15361" max="15361" width="24.5" customWidth="1"/>
    <col min="15362" max="15362" width="6.875" customWidth="1"/>
    <col min="15363" max="15368" width="8.25" customWidth="1"/>
    <col min="15617" max="15617" width="24.5" customWidth="1"/>
    <col min="15618" max="15618" width="6.875" customWidth="1"/>
    <col min="15619" max="15624" width="8.25" customWidth="1"/>
    <col min="15873" max="15873" width="24.5" customWidth="1"/>
    <col min="15874" max="15874" width="6.875" customWidth="1"/>
    <col min="15875" max="15880" width="8.25" customWidth="1"/>
    <col min="16129" max="16129" width="24.5" customWidth="1"/>
    <col min="16130" max="16130" width="6.875" customWidth="1"/>
    <col min="16131" max="16136" width="8.25" customWidth="1"/>
  </cols>
  <sheetData>
    <row r="1" spans="1:9" ht="18.75">
      <c r="A1" s="274" t="s">
        <v>119</v>
      </c>
      <c r="B1" s="274"/>
      <c r="C1" s="274"/>
      <c r="D1" s="274"/>
      <c r="E1" s="274"/>
      <c r="F1" s="274"/>
      <c r="G1" s="274"/>
      <c r="H1" s="274"/>
    </row>
    <row r="2" spans="1:9" ht="33.75" customHeight="1">
      <c r="A2" s="62" t="s">
        <v>120</v>
      </c>
      <c r="B2" s="63" t="s">
        <v>9</v>
      </c>
      <c r="C2" s="63" t="s">
        <v>121</v>
      </c>
      <c r="D2" s="63" t="s">
        <v>122</v>
      </c>
      <c r="E2" s="52" t="s">
        <v>123</v>
      </c>
      <c r="F2" s="52" t="s">
        <v>124</v>
      </c>
      <c r="G2" s="52">
        <v>2016</v>
      </c>
      <c r="H2" s="52">
        <v>2017</v>
      </c>
      <c r="I2" s="52">
        <v>2018</v>
      </c>
    </row>
    <row r="3" spans="1:9" ht="25.5" customHeight="1">
      <c r="A3" s="64" t="s">
        <v>125</v>
      </c>
      <c r="B3" s="65" t="s">
        <v>126</v>
      </c>
      <c r="C3" s="66">
        <v>65.150000000000006</v>
      </c>
      <c r="D3" s="66">
        <v>65.95</v>
      </c>
      <c r="E3" s="53">
        <v>68.89</v>
      </c>
      <c r="F3" s="53">
        <v>75.069999999999993</v>
      </c>
      <c r="G3" s="53">
        <v>92.54</v>
      </c>
      <c r="H3" s="67">
        <v>93.78</v>
      </c>
      <c r="I3" s="67">
        <v>151.18</v>
      </c>
    </row>
    <row r="4" spans="1:9" ht="25.5" customHeight="1">
      <c r="A4" s="64" t="s">
        <v>127</v>
      </c>
      <c r="B4" s="65" t="s">
        <v>126</v>
      </c>
      <c r="C4" s="66">
        <v>4.4800000000000004</v>
      </c>
      <c r="D4" s="66">
        <v>4.4800000000000004</v>
      </c>
      <c r="E4" s="54">
        <v>4.43</v>
      </c>
      <c r="F4" s="54">
        <v>5.15</v>
      </c>
      <c r="G4" s="54">
        <v>5.99</v>
      </c>
      <c r="H4" s="53">
        <v>7.36</v>
      </c>
      <c r="I4" s="53">
        <v>7.82</v>
      </c>
    </row>
    <row r="5" spans="1:9" ht="25.5" customHeight="1">
      <c r="A5" s="64" t="s">
        <v>128</v>
      </c>
      <c r="B5" s="65" t="s">
        <v>126</v>
      </c>
      <c r="C5" s="66">
        <v>60.67</v>
      </c>
      <c r="D5" s="66">
        <v>61.47</v>
      </c>
      <c r="E5" s="54">
        <v>64.459999999999994</v>
      </c>
      <c r="F5" s="54">
        <v>69.92</v>
      </c>
      <c r="G5" s="54">
        <v>86.55</v>
      </c>
      <c r="H5" s="53">
        <v>86.42</v>
      </c>
      <c r="I5" s="53">
        <v>143.36000000000001</v>
      </c>
    </row>
    <row r="6" spans="1:9" ht="25.5" customHeight="1">
      <c r="A6" s="64" t="s">
        <v>129</v>
      </c>
      <c r="B6" s="65" t="s">
        <v>130</v>
      </c>
      <c r="C6" s="66">
        <v>174.25</v>
      </c>
      <c r="D6" s="66">
        <v>167.18290000000002</v>
      </c>
      <c r="E6" s="54">
        <v>129.09</v>
      </c>
      <c r="F6" s="54">
        <v>83.74</v>
      </c>
      <c r="G6" s="54">
        <v>67</v>
      </c>
      <c r="H6" s="53">
        <v>61.65</v>
      </c>
      <c r="I6" s="53">
        <v>58.4</v>
      </c>
    </row>
    <row r="7" spans="1:9" ht="25.5" customHeight="1">
      <c r="A7" s="64" t="s">
        <v>131</v>
      </c>
      <c r="B7" s="65" t="s">
        <v>130</v>
      </c>
      <c r="C7" s="66">
        <v>833.48</v>
      </c>
      <c r="D7" s="66">
        <v>829.52379999999994</v>
      </c>
      <c r="E7" s="54">
        <v>820.29</v>
      </c>
      <c r="F7" s="54">
        <v>839.26</v>
      </c>
      <c r="G7" s="54">
        <v>818</v>
      </c>
      <c r="H7" s="53">
        <v>804.38</v>
      </c>
      <c r="I7" s="53">
        <v>853.43</v>
      </c>
    </row>
    <row r="8" spans="1:9" ht="25.5" customHeight="1">
      <c r="A8" s="64" t="s">
        <v>141</v>
      </c>
      <c r="B8" s="65" t="s">
        <v>130</v>
      </c>
      <c r="C8" s="66">
        <v>119.37</v>
      </c>
      <c r="D8" s="66">
        <v>204.26</v>
      </c>
      <c r="E8" s="54">
        <v>294.77999999999997</v>
      </c>
      <c r="F8" s="54">
        <v>368.84659999999997</v>
      </c>
      <c r="G8" s="54">
        <v>401</v>
      </c>
      <c r="H8" s="53">
        <v>517.33000000000004</v>
      </c>
      <c r="I8" s="53">
        <v>612.85</v>
      </c>
    </row>
    <row r="9" spans="1:9" ht="25.5" customHeight="1">
      <c r="A9" s="64" t="s">
        <v>132</v>
      </c>
      <c r="B9" s="65" t="s">
        <v>130</v>
      </c>
      <c r="C9" s="66">
        <v>119.87</v>
      </c>
      <c r="D9" s="66">
        <v>135.53</v>
      </c>
      <c r="E9" s="54">
        <v>170.54</v>
      </c>
      <c r="F9" s="54">
        <v>166.57550000000001</v>
      </c>
      <c r="G9" s="54">
        <v>181.6</v>
      </c>
      <c r="H9" s="53">
        <v>151.47</v>
      </c>
      <c r="I9" s="53">
        <v>158.65</v>
      </c>
    </row>
    <row r="10" spans="1:9" ht="25.5" customHeight="1">
      <c r="A10" s="64" t="s">
        <v>133</v>
      </c>
      <c r="B10" s="65" t="s">
        <v>130</v>
      </c>
      <c r="C10" s="66">
        <v>111.28</v>
      </c>
      <c r="D10" s="66">
        <v>130.38</v>
      </c>
      <c r="E10" s="54">
        <v>134.47999999999999</v>
      </c>
      <c r="F10" s="54">
        <v>166.5419</v>
      </c>
      <c r="G10" s="54">
        <v>186.11</v>
      </c>
      <c r="H10" s="53">
        <v>208.41</v>
      </c>
      <c r="I10" s="53">
        <v>238.74</v>
      </c>
    </row>
    <row r="11" spans="1:9" ht="25.5" customHeight="1">
      <c r="A11" s="68" t="s">
        <v>134</v>
      </c>
      <c r="B11" s="69" t="s">
        <v>135</v>
      </c>
      <c r="C11" s="70">
        <v>270</v>
      </c>
      <c r="D11" s="70">
        <v>270</v>
      </c>
      <c r="E11" s="61">
        <v>268</v>
      </c>
      <c r="F11" s="61">
        <v>268</v>
      </c>
      <c r="G11" s="61">
        <v>269</v>
      </c>
      <c r="H11" s="71">
        <v>269</v>
      </c>
      <c r="I11" s="71">
        <v>268</v>
      </c>
    </row>
  </sheetData>
  <mergeCells count="1">
    <mergeCell ref="A1:H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55"/>
  <sheetViews>
    <sheetView workbookViewId="0">
      <selection activeCell="J57" sqref="J57"/>
    </sheetView>
  </sheetViews>
  <sheetFormatPr defaultRowHeight="11.25"/>
  <cols>
    <col min="1" max="1" width="10.625" style="9" customWidth="1"/>
    <col min="2" max="5" width="8.875" style="9" customWidth="1"/>
    <col min="6" max="6" width="9.375" style="9" customWidth="1"/>
    <col min="7" max="8" width="8.875" style="9" customWidth="1"/>
    <col min="9" max="9" width="9" style="9" customWidth="1"/>
    <col min="10" max="10" width="9" style="10" customWidth="1"/>
    <col min="11" max="16384" width="9" style="9"/>
  </cols>
  <sheetData>
    <row r="1" spans="1:8" ht="24.4" customHeight="1">
      <c r="A1" s="219" t="s">
        <v>81</v>
      </c>
      <c r="B1" s="219"/>
      <c r="C1" s="219"/>
      <c r="D1" s="219"/>
      <c r="E1" s="219"/>
      <c r="F1" s="219"/>
      <c r="G1" s="219"/>
      <c r="H1" s="219"/>
    </row>
    <row r="2" spans="1:8" ht="27" customHeight="1">
      <c r="A2" s="227" t="s">
        <v>37</v>
      </c>
      <c r="B2" s="228" t="s">
        <v>38</v>
      </c>
      <c r="C2" s="230"/>
      <c r="D2" s="230"/>
      <c r="E2" s="231"/>
      <c r="F2" s="228" t="s">
        <v>41</v>
      </c>
      <c r="G2" s="231"/>
      <c r="H2" s="232"/>
    </row>
    <row r="3" spans="1:8" ht="27" customHeight="1">
      <c r="A3" s="227"/>
      <c r="B3" s="229"/>
      <c r="C3" s="72" t="s">
        <v>31</v>
      </c>
      <c r="D3" s="72" t="s">
        <v>32</v>
      </c>
      <c r="E3" s="72" t="s">
        <v>33</v>
      </c>
      <c r="F3" s="229"/>
      <c r="G3" s="72" t="s">
        <v>32</v>
      </c>
      <c r="H3" s="73" t="s">
        <v>33</v>
      </c>
    </row>
    <row r="4" spans="1:8" ht="15" customHeight="1">
      <c r="A4" s="74">
        <v>1949</v>
      </c>
      <c r="B4" s="112">
        <v>9.6</v>
      </c>
      <c r="C4" s="112"/>
      <c r="D4" s="112">
        <v>9.6</v>
      </c>
      <c r="E4" s="112"/>
      <c r="F4" s="118">
        <f t="shared" ref="F4:F49" si="0">SUM(G4:H4)</f>
        <v>241</v>
      </c>
      <c r="G4" s="118">
        <v>241</v>
      </c>
      <c r="H4" s="119"/>
    </row>
    <row r="5" spans="1:8" ht="15" customHeight="1">
      <c r="A5" s="75">
        <v>1952</v>
      </c>
      <c r="B5" s="113">
        <v>48.1</v>
      </c>
      <c r="C5" s="113"/>
      <c r="D5" s="113">
        <v>48.1</v>
      </c>
      <c r="E5" s="113"/>
      <c r="F5" s="120">
        <f t="shared" si="0"/>
        <v>601</v>
      </c>
      <c r="G5" s="120">
        <v>601</v>
      </c>
      <c r="H5" s="121"/>
    </row>
    <row r="6" spans="1:8" ht="15" customHeight="1">
      <c r="A6" s="75">
        <v>1955</v>
      </c>
      <c r="B6" s="113">
        <v>106.2</v>
      </c>
      <c r="C6" s="113"/>
      <c r="D6" s="113">
        <v>106.2</v>
      </c>
      <c r="E6" s="113"/>
      <c r="F6" s="120">
        <f t="shared" si="0"/>
        <v>1654</v>
      </c>
      <c r="G6" s="120">
        <v>1654</v>
      </c>
      <c r="H6" s="121"/>
    </row>
    <row r="7" spans="1:8" ht="15" customHeight="1">
      <c r="A7" s="75">
        <v>1957</v>
      </c>
      <c r="B7" s="113">
        <v>208.9</v>
      </c>
      <c r="C7" s="113">
        <v>18.8</v>
      </c>
      <c r="D7" s="113">
        <v>183.4</v>
      </c>
      <c r="E7" s="113">
        <v>6.7</v>
      </c>
      <c r="F7" s="120">
        <f t="shared" si="0"/>
        <v>2746</v>
      </c>
      <c r="G7" s="120">
        <v>2338</v>
      </c>
      <c r="H7" s="121">
        <v>408</v>
      </c>
    </row>
    <row r="8" spans="1:8" ht="15" customHeight="1">
      <c r="A8" s="75">
        <v>1962</v>
      </c>
      <c r="B8" s="113">
        <v>218.4</v>
      </c>
      <c r="C8" s="113">
        <v>39.700000000000003</v>
      </c>
      <c r="D8" s="113">
        <v>173.6</v>
      </c>
      <c r="E8" s="113">
        <v>5.0999999999999996</v>
      </c>
      <c r="F8" s="120">
        <f t="shared" si="0"/>
        <v>3865</v>
      </c>
      <c r="G8" s="120">
        <v>3446</v>
      </c>
      <c r="H8" s="121">
        <v>419</v>
      </c>
    </row>
    <row r="9" spans="1:8" ht="15" customHeight="1">
      <c r="A9" s="75">
        <v>1965</v>
      </c>
      <c r="B9" s="113">
        <v>433.2</v>
      </c>
      <c r="C9" s="113">
        <v>55.2</v>
      </c>
      <c r="D9" s="113">
        <v>366.6</v>
      </c>
      <c r="E9" s="113">
        <v>11.4</v>
      </c>
      <c r="F9" s="120">
        <f t="shared" si="0"/>
        <v>8124</v>
      </c>
      <c r="G9" s="120">
        <v>7375</v>
      </c>
      <c r="H9" s="121">
        <v>749</v>
      </c>
    </row>
    <row r="10" spans="1:8" ht="15" customHeight="1">
      <c r="A10" s="75">
        <v>1970</v>
      </c>
      <c r="B10" s="113">
        <v>549.29999999999995</v>
      </c>
      <c r="C10" s="113">
        <v>66.5</v>
      </c>
      <c r="D10" s="113">
        <v>470.5</v>
      </c>
      <c r="E10" s="113">
        <v>12.3</v>
      </c>
      <c r="F10" s="120">
        <f t="shared" si="0"/>
        <v>13667</v>
      </c>
      <c r="G10" s="120">
        <v>12293</v>
      </c>
      <c r="H10" s="121">
        <v>1374</v>
      </c>
    </row>
    <row r="11" spans="1:8" ht="15" customHeight="1">
      <c r="A11" s="75">
        <v>1975</v>
      </c>
      <c r="B11" s="113">
        <v>1111.7</v>
      </c>
      <c r="C11" s="113">
        <v>106.2</v>
      </c>
      <c r="D11" s="113">
        <v>993.4</v>
      </c>
      <c r="E11" s="113">
        <v>12.1</v>
      </c>
      <c r="F11" s="120">
        <f t="shared" si="0"/>
        <v>32898</v>
      </c>
      <c r="G11" s="120">
        <v>31951</v>
      </c>
      <c r="H11" s="121">
        <v>947</v>
      </c>
    </row>
    <row r="12" spans="1:8" ht="15" customHeight="1">
      <c r="A12" s="75">
        <v>1976</v>
      </c>
      <c r="B12" s="113">
        <v>1410.5</v>
      </c>
      <c r="C12" s="113">
        <v>120.3</v>
      </c>
      <c r="D12" s="113">
        <v>1273.9000000000001</v>
      </c>
      <c r="E12" s="113">
        <v>16.3</v>
      </c>
      <c r="F12" s="120">
        <f t="shared" si="0"/>
        <v>41553</v>
      </c>
      <c r="G12" s="120">
        <v>40143</v>
      </c>
      <c r="H12" s="121">
        <v>1410</v>
      </c>
    </row>
    <row r="13" spans="1:8" ht="15" customHeight="1">
      <c r="A13" s="75">
        <v>1977</v>
      </c>
      <c r="B13" s="113">
        <v>1804.3</v>
      </c>
      <c r="C13" s="113">
        <v>137.5</v>
      </c>
      <c r="D13" s="113">
        <v>1641.7</v>
      </c>
      <c r="E13" s="113">
        <v>25.1</v>
      </c>
      <c r="F13" s="120">
        <f t="shared" si="0"/>
        <v>55454</v>
      </c>
      <c r="G13" s="120">
        <v>52575</v>
      </c>
      <c r="H13" s="121">
        <v>2879</v>
      </c>
    </row>
    <row r="14" spans="1:8" ht="15" customHeight="1">
      <c r="A14" s="75">
        <v>1978</v>
      </c>
      <c r="B14" s="113">
        <v>1892.2</v>
      </c>
      <c r="C14" s="113">
        <v>143.4</v>
      </c>
      <c r="D14" s="113">
        <v>1717.8</v>
      </c>
      <c r="E14" s="113">
        <v>31</v>
      </c>
      <c r="F14" s="120">
        <f t="shared" si="0"/>
        <v>59931</v>
      </c>
      <c r="G14" s="120">
        <v>56326</v>
      </c>
      <c r="H14" s="121">
        <v>3605</v>
      </c>
    </row>
    <row r="15" spans="1:8" ht="15" customHeight="1">
      <c r="A15" s="75">
        <v>1979</v>
      </c>
      <c r="B15" s="113">
        <v>1902.4</v>
      </c>
      <c r="C15" s="113">
        <v>151.4</v>
      </c>
      <c r="D15" s="113">
        <v>1720.6</v>
      </c>
      <c r="E15" s="113">
        <v>30.4</v>
      </c>
      <c r="F15" s="120">
        <f t="shared" si="0"/>
        <v>56400</v>
      </c>
      <c r="G15" s="120">
        <v>53102</v>
      </c>
      <c r="H15" s="121">
        <v>3298</v>
      </c>
    </row>
    <row r="16" spans="1:8" ht="15" customHeight="1">
      <c r="A16" s="75">
        <v>1980</v>
      </c>
      <c r="B16" s="113">
        <v>1961.4</v>
      </c>
      <c r="C16" s="113">
        <v>159.1</v>
      </c>
      <c r="D16" s="113">
        <v>1776.8</v>
      </c>
      <c r="E16" s="113">
        <v>25.5</v>
      </c>
      <c r="F16" s="120">
        <f t="shared" si="0"/>
        <v>58377</v>
      </c>
      <c r="G16" s="120">
        <v>55525</v>
      </c>
      <c r="H16" s="121">
        <v>2852</v>
      </c>
    </row>
    <row r="17" spans="1:8" ht="15" customHeight="1">
      <c r="A17" s="75">
        <v>1981</v>
      </c>
      <c r="B17" s="113">
        <v>1805.6</v>
      </c>
      <c r="C17" s="113">
        <v>170.1</v>
      </c>
      <c r="D17" s="113">
        <v>1607.8</v>
      </c>
      <c r="E17" s="113">
        <v>27.7</v>
      </c>
      <c r="F17" s="120">
        <f t="shared" si="0"/>
        <v>56610</v>
      </c>
      <c r="G17" s="120">
        <v>53751</v>
      </c>
      <c r="H17" s="121">
        <v>2859</v>
      </c>
    </row>
    <row r="18" spans="1:8" ht="15" customHeight="1">
      <c r="A18" s="75">
        <v>1982</v>
      </c>
      <c r="B18" s="113">
        <v>1872.2</v>
      </c>
      <c r="C18" s="113">
        <v>190.2</v>
      </c>
      <c r="D18" s="113">
        <v>1657.6</v>
      </c>
      <c r="E18" s="113">
        <v>24.4</v>
      </c>
      <c r="F18" s="120">
        <f t="shared" si="0"/>
        <v>62467</v>
      </c>
      <c r="G18" s="120">
        <v>58989</v>
      </c>
      <c r="H18" s="121">
        <v>3478</v>
      </c>
    </row>
    <row r="19" spans="1:8" ht="15" customHeight="1">
      <c r="A19" s="75">
        <v>1983</v>
      </c>
      <c r="B19" s="113">
        <v>2135</v>
      </c>
      <c r="C19" s="113">
        <v>206.4</v>
      </c>
      <c r="D19" s="113">
        <v>1832</v>
      </c>
      <c r="E19" s="113">
        <v>96.6</v>
      </c>
      <c r="F19" s="120">
        <f t="shared" si="0"/>
        <v>70743</v>
      </c>
      <c r="G19" s="120">
        <v>67126</v>
      </c>
      <c r="H19" s="121">
        <v>3617</v>
      </c>
    </row>
    <row r="20" spans="1:8" ht="15" customHeight="1">
      <c r="A20" s="75">
        <v>1984</v>
      </c>
      <c r="B20" s="113">
        <v>2090.9</v>
      </c>
      <c r="C20" s="113">
        <v>229.5</v>
      </c>
      <c r="D20" s="113">
        <v>1790.2</v>
      </c>
      <c r="E20" s="113">
        <v>71.2</v>
      </c>
      <c r="F20" s="120">
        <f t="shared" si="0"/>
        <v>74916</v>
      </c>
      <c r="G20" s="120">
        <v>69840</v>
      </c>
      <c r="H20" s="121">
        <v>5076</v>
      </c>
    </row>
    <row r="21" spans="1:8" ht="15" customHeight="1">
      <c r="A21" s="75">
        <v>1985</v>
      </c>
      <c r="B21" s="113">
        <v>2056.9</v>
      </c>
      <c r="C21" s="113">
        <v>247.4</v>
      </c>
      <c r="D21" s="113">
        <v>1724.2</v>
      </c>
      <c r="E21" s="113">
        <v>85.3</v>
      </c>
      <c r="F21" s="120">
        <f t="shared" si="0"/>
        <v>84998</v>
      </c>
      <c r="G21" s="120">
        <v>70717</v>
      </c>
      <c r="H21" s="121">
        <v>14281</v>
      </c>
    </row>
    <row r="22" spans="1:8" ht="15" customHeight="1">
      <c r="A22" s="75">
        <v>1986</v>
      </c>
      <c r="B22" s="113">
        <v>2314.8000000000002</v>
      </c>
      <c r="C22" s="113">
        <v>270.8</v>
      </c>
      <c r="D22" s="113">
        <v>1963.9</v>
      </c>
      <c r="E22" s="113">
        <v>80.099999999999994</v>
      </c>
      <c r="F22" s="120">
        <f t="shared" si="0"/>
        <v>109868</v>
      </c>
      <c r="G22" s="120">
        <v>93036</v>
      </c>
      <c r="H22" s="121">
        <v>16832</v>
      </c>
    </row>
    <row r="23" spans="1:8" ht="15" customHeight="1">
      <c r="A23" s="75">
        <v>1987</v>
      </c>
      <c r="B23" s="113">
        <v>2465.8000000000002</v>
      </c>
      <c r="C23" s="113">
        <v>320.2</v>
      </c>
      <c r="D23" s="113">
        <v>2048.9</v>
      </c>
      <c r="E23" s="113">
        <v>96.7</v>
      </c>
      <c r="F23" s="120">
        <f t="shared" si="0"/>
        <v>121181</v>
      </c>
      <c r="G23" s="120">
        <v>103516</v>
      </c>
      <c r="H23" s="121">
        <v>17665</v>
      </c>
    </row>
    <row r="24" spans="1:8" ht="15" customHeight="1">
      <c r="A24" s="75">
        <v>1988</v>
      </c>
      <c r="B24" s="113">
        <v>2738.5</v>
      </c>
      <c r="C24" s="113">
        <v>378.8</v>
      </c>
      <c r="D24" s="113">
        <v>2275.1999999999998</v>
      </c>
      <c r="E24" s="113">
        <v>84.5</v>
      </c>
      <c r="F24" s="120">
        <f t="shared" si="0"/>
        <v>155797</v>
      </c>
      <c r="G24" s="120">
        <v>129529</v>
      </c>
      <c r="H24" s="121">
        <v>26268</v>
      </c>
    </row>
    <row r="25" spans="1:8" ht="15" customHeight="1">
      <c r="A25" s="75">
        <v>1989</v>
      </c>
      <c r="B25" s="113">
        <v>2895.7</v>
      </c>
      <c r="C25" s="113">
        <v>438.4</v>
      </c>
      <c r="D25" s="113">
        <v>2398.9</v>
      </c>
      <c r="E25" s="113">
        <v>58.4</v>
      </c>
      <c r="F25" s="120">
        <f t="shared" si="0"/>
        <v>176661</v>
      </c>
      <c r="G25" s="120">
        <v>153935</v>
      </c>
      <c r="H25" s="121">
        <v>22726</v>
      </c>
    </row>
    <row r="26" spans="1:8" ht="15" customHeight="1">
      <c r="A26" s="75">
        <v>1990</v>
      </c>
      <c r="B26" s="113">
        <v>2828.4</v>
      </c>
      <c r="C26" s="113">
        <v>440.4</v>
      </c>
      <c r="D26" s="113">
        <v>2309.1999999999998</v>
      </c>
      <c r="E26" s="113">
        <v>78.8</v>
      </c>
      <c r="F26" s="120">
        <f t="shared" si="0"/>
        <v>160578</v>
      </c>
      <c r="G26" s="120">
        <v>142549</v>
      </c>
      <c r="H26" s="121">
        <v>18029</v>
      </c>
    </row>
    <row r="27" spans="1:8" ht="15" customHeight="1">
      <c r="A27" s="75">
        <v>1991</v>
      </c>
      <c r="B27" s="113">
        <v>3039.4</v>
      </c>
      <c r="C27" s="113">
        <v>505.4</v>
      </c>
      <c r="D27" s="113">
        <v>2388.1</v>
      </c>
      <c r="E27" s="113">
        <v>145.9</v>
      </c>
      <c r="F27" s="120">
        <f t="shared" si="0"/>
        <v>163905</v>
      </c>
      <c r="G27" s="120">
        <v>148732</v>
      </c>
      <c r="H27" s="121">
        <v>15173</v>
      </c>
    </row>
    <row r="28" spans="1:8" ht="15" customHeight="1">
      <c r="A28" s="75">
        <v>1992</v>
      </c>
      <c r="B28" s="113">
        <v>3244.4</v>
      </c>
      <c r="C28" s="113">
        <v>460.8</v>
      </c>
      <c r="D28" s="113">
        <v>2615.5</v>
      </c>
      <c r="E28" s="113">
        <v>168.1</v>
      </c>
      <c r="F28" s="120">
        <f t="shared" si="0"/>
        <v>179046</v>
      </c>
      <c r="G28" s="120">
        <v>162359</v>
      </c>
      <c r="H28" s="121">
        <v>16687</v>
      </c>
    </row>
    <row r="29" spans="1:8" ht="15" customHeight="1">
      <c r="A29" s="75">
        <v>1993</v>
      </c>
      <c r="B29" s="113">
        <v>3623.5</v>
      </c>
      <c r="C29" s="113">
        <v>448.7</v>
      </c>
      <c r="D29" s="113">
        <v>2975.6</v>
      </c>
      <c r="E29" s="113">
        <v>199.2</v>
      </c>
      <c r="F29" s="120">
        <f t="shared" si="0"/>
        <v>198277</v>
      </c>
      <c r="G29" s="120">
        <v>176027</v>
      </c>
      <c r="H29" s="121">
        <v>22250</v>
      </c>
    </row>
    <row r="30" spans="1:8" ht="15" customHeight="1">
      <c r="A30" s="75">
        <v>1994</v>
      </c>
      <c r="B30" s="113">
        <v>4718.6000000000004</v>
      </c>
      <c r="C30" s="113">
        <v>580.5</v>
      </c>
      <c r="D30" s="113">
        <v>3885.8</v>
      </c>
      <c r="E30" s="113">
        <v>252.3</v>
      </c>
      <c r="F30" s="120">
        <f t="shared" si="0"/>
        <v>243580</v>
      </c>
      <c r="G30" s="120">
        <v>233850</v>
      </c>
      <c r="H30" s="121">
        <v>9730</v>
      </c>
    </row>
    <row r="31" spans="1:8" ht="15" customHeight="1">
      <c r="A31" s="75">
        <v>1995</v>
      </c>
      <c r="B31" s="113">
        <v>5733.9</v>
      </c>
      <c r="C31" s="113">
        <v>646.6</v>
      </c>
      <c r="D31" s="113">
        <v>4776.8</v>
      </c>
      <c r="E31" s="113">
        <v>310.5</v>
      </c>
      <c r="F31" s="120">
        <f t="shared" si="0"/>
        <v>293792</v>
      </c>
      <c r="G31" s="120">
        <v>282822</v>
      </c>
      <c r="H31" s="121">
        <v>10970</v>
      </c>
    </row>
    <row r="32" spans="1:8" ht="15" customHeight="1">
      <c r="A32" s="75">
        <v>1996</v>
      </c>
      <c r="B32" s="113">
        <v>5852.4</v>
      </c>
      <c r="C32" s="113">
        <v>493.7</v>
      </c>
      <c r="D32" s="113">
        <v>4946.3999999999996</v>
      </c>
      <c r="E32" s="113">
        <v>412.3</v>
      </c>
      <c r="F32" s="120">
        <f t="shared" si="0"/>
        <v>722246</v>
      </c>
      <c r="G32" s="120">
        <v>302993</v>
      </c>
      <c r="H32" s="121">
        <v>419253</v>
      </c>
    </row>
    <row r="33" spans="1:8" ht="15" customHeight="1">
      <c r="A33" s="75">
        <v>1997</v>
      </c>
      <c r="B33" s="113">
        <v>6753.9</v>
      </c>
      <c r="C33" s="113">
        <v>580</v>
      </c>
      <c r="D33" s="113">
        <v>5711.5</v>
      </c>
      <c r="E33" s="113">
        <v>462</v>
      </c>
      <c r="F33" s="120">
        <f t="shared" si="0"/>
        <v>782992</v>
      </c>
      <c r="G33" s="120">
        <v>363885</v>
      </c>
      <c r="H33" s="121">
        <v>419107</v>
      </c>
    </row>
    <row r="34" spans="1:8" ht="15" customHeight="1">
      <c r="A34" s="75">
        <v>1998</v>
      </c>
      <c r="B34" s="113">
        <v>6696.2</v>
      </c>
      <c r="C34" s="113">
        <v>471.7</v>
      </c>
      <c r="D34" s="113">
        <v>5793</v>
      </c>
      <c r="E34" s="113">
        <v>431</v>
      </c>
      <c r="F34" s="120">
        <f t="shared" si="0"/>
        <v>783508</v>
      </c>
      <c r="G34" s="120">
        <v>377172</v>
      </c>
      <c r="H34" s="121">
        <v>406336</v>
      </c>
    </row>
    <row r="35" spans="1:8" ht="15" customHeight="1">
      <c r="A35" s="75">
        <v>1999</v>
      </c>
      <c r="B35" s="113">
        <v>6973</v>
      </c>
      <c r="C35" s="113">
        <v>401.3</v>
      </c>
      <c r="D35" s="113">
        <v>6153</v>
      </c>
      <c r="E35" s="113">
        <v>418.7</v>
      </c>
      <c r="F35" s="120">
        <f t="shared" si="0"/>
        <v>841594</v>
      </c>
      <c r="G35" s="120">
        <v>402353</v>
      </c>
      <c r="H35" s="121">
        <v>439241</v>
      </c>
    </row>
    <row r="36" spans="1:8" ht="15" customHeight="1">
      <c r="A36" s="75">
        <v>2000</v>
      </c>
      <c r="B36" s="113">
        <v>7566.8</v>
      </c>
      <c r="C36" s="113">
        <v>466.5</v>
      </c>
      <c r="D36" s="113">
        <v>6628.6</v>
      </c>
      <c r="E36" s="113">
        <v>470.7</v>
      </c>
      <c r="F36" s="120">
        <f t="shared" si="0"/>
        <v>1088279</v>
      </c>
      <c r="G36" s="120">
        <v>440621</v>
      </c>
      <c r="H36" s="121">
        <v>647658</v>
      </c>
    </row>
    <row r="37" spans="1:8" ht="15" customHeight="1">
      <c r="A37" s="75">
        <v>2001</v>
      </c>
      <c r="B37" s="113">
        <v>8176.4</v>
      </c>
      <c r="C37" s="113">
        <v>562.79999999999995</v>
      </c>
      <c r="D37" s="113">
        <v>6980</v>
      </c>
      <c r="E37" s="113">
        <v>632.9</v>
      </c>
      <c r="F37" s="120">
        <f t="shared" si="0"/>
        <v>1209356</v>
      </c>
      <c r="G37" s="120">
        <v>462789</v>
      </c>
      <c r="H37" s="121">
        <v>746567</v>
      </c>
    </row>
    <row r="38" spans="1:8" ht="15" customHeight="1">
      <c r="A38" s="75">
        <v>2002</v>
      </c>
      <c r="B38" s="113">
        <v>10045.299999999999</v>
      </c>
      <c r="C38" s="113">
        <v>760.5</v>
      </c>
      <c r="D38" s="113">
        <v>8404</v>
      </c>
      <c r="E38" s="113">
        <v>879.9</v>
      </c>
      <c r="F38" s="120">
        <f t="shared" si="0"/>
        <v>1700712</v>
      </c>
      <c r="G38" s="120">
        <v>616573</v>
      </c>
      <c r="H38" s="121">
        <v>1084139</v>
      </c>
    </row>
    <row r="39" spans="1:8" ht="15" customHeight="1">
      <c r="A39" s="75">
        <v>2003</v>
      </c>
      <c r="B39" s="113">
        <v>12662.4</v>
      </c>
      <c r="C39" s="113">
        <v>701.2</v>
      </c>
      <c r="D39" s="113">
        <v>9222</v>
      </c>
      <c r="E39" s="113">
        <v>1073</v>
      </c>
      <c r="F39" s="120">
        <f t="shared" si="0"/>
        <v>2054423</v>
      </c>
      <c r="G39" s="120">
        <v>762883</v>
      </c>
      <c r="H39" s="121">
        <v>1291540</v>
      </c>
    </row>
    <row r="40" spans="1:8" ht="15" customHeight="1">
      <c r="A40" s="75">
        <v>2004</v>
      </c>
      <c r="B40" s="113">
        <v>10997.1</v>
      </c>
      <c r="C40" s="113">
        <v>630.29999999999995</v>
      </c>
      <c r="D40" s="113">
        <v>10541</v>
      </c>
      <c r="E40" s="113">
        <v>1490</v>
      </c>
      <c r="F40" s="120">
        <f t="shared" si="0"/>
        <v>2716416</v>
      </c>
      <c r="G40" s="120">
        <v>851084</v>
      </c>
      <c r="H40" s="121">
        <v>1865332</v>
      </c>
    </row>
    <row r="41" spans="1:8" ht="15" customHeight="1">
      <c r="A41" s="75">
        <v>2005</v>
      </c>
      <c r="B41" s="114">
        <v>16199.3</v>
      </c>
      <c r="C41" s="114">
        <v>686.8</v>
      </c>
      <c r="D41" s="114">
        <v>13608</v>
      </c>
      <c r="E41" s="114">
        <v>1903</v>
      </c>
      <c r="F41" s="122">
        <f t="shared" si="0"/>
        <v>3719075</v>
      </c>
      <c r="G41" s="122">
        <v>1137204</v>
      </c>
      <c r="H41" s="123">
        <v>2581871</v>
      </c>
    </row>
    <row r="42" spans="1:8" ht="15" customHeight="1">
      <c r="A42" s="75">
        <v>2006</v>
      </c>
      <c r="B42" s="114">
        <v>16645.099999999999</v>
      </c>
      <c r="C42" s="114">
        <v>751.9</v>
      </c>
      <c r="D42" s="114">
        <v>13744</v>
      </c>
      <c r="E42" s="114">
        <v>2148</v>
      </c>
      <c r="F42" s="122">
        <f t="shared" si="0"/>
        <v>4248132</v>
      </c>
      <c r="G42" s="122">
        <v>1083062</v>
      </c>
      <c r="H42" s="123">
        <v>3165070</v>
      </c>
    </row>
    <row r="43" spans="1:8" ht="15" customHeight="1">
      <c r="A43" s="75">
        <v>2007</v>
      </c>
      <c r="B43" s="114">
        <v>19275.3</v>
      </c>
      <c r="C43" s="114">
        <v>773.3</v>
      </c>
      <c r="D43" s="114">
        <v>15752</v>
      </c>
      <c r="E43" s="114">
        <v>2750</v>
      </c>
      <c r="F43" s="122">
        <f t="shared" si="0"/>
        <v>4715697</v>
      </c>
      <c r="G43" s="122">
        <v>1347428</v>
      </c>
      <c r="H43" s="123">
        <v>3368269</v>
      </c>
    </row>
    <row r="44" spans="1:8" ht="15" customHeight="1">
      <c r="A44" s="75">
        <v>2008</v>
      </c>
      <c r="B44" s="114">
        <v>14814.4</v>
      </c>
      <c r="C44" s="114">
        <v>1039.8</v>
      </c>
      <c r="D44" s="114">
        <v>10608</v>
      </c>
      <c r="E44" s="114">
        <v>3165</v>
      </c>
      <c r="F44" s="122">
        <f t="shared" si="0"/>
        <v>7302155</v>
      </c>
      <c r="G44" s="122">
        <v>2906913</v>
      </c>
      <c r="H44" s="123">
        <v>4395242</v>
      </c>
    </row>
    <row r="45" spans="1:8" ht="15" customHeight="1">
      <c r="A45" s="75">
        <v>2009</v>
      </c>
      <c r="B45" s="114">
        <v>17388.400000000001</v>
      </c>
      <c r="C45" s="114">
        <v>1449.7</v>
      </c>
      <c r="D45" s="114">
        <v>12639</v>
      </c>
      <c r="E45" s="114">
        <v>3298</v>
      </c>
      <c r="F45" s="122">
        <f t="shared" si="0"/>
        <v>7296791</v>
      </c>
      <c r="G45" s="122">
        <v>3602649</v>
      </c>
      <c r="H45" s="123">
        <v>3694142</v>
      </c>
    </row>
    <row r="46" spans="1:8" ht="15" customHeight="1">
      <c r="A46" s="75">
        <v>2010</v>
      </c>
      <c r="B46" s="114">
        <v>19466.599999999999</v>
      </c>
      <c r="C46" s="114">
        <v>1898.1</v>
      </c>
      <c r="D46" s="114">
        <v>13500</v>
      </c>
      <c r="E46" s="114">
        <v>4066</v>
      </c>
      <c r="F46" s="122">
        <f t="shared" si="0"/>
        <v>9461530</v>
      </c>
      <c r="G46" s="122">
        <v>3901668</v>
      </c>
      <c r="H46" s="123">
        <v>5559862</v>
      </c>
    </row>
    <row r="47" spans="1:8" ht="15" customHeight="1">
      <c r="A47" s="75">
        <v>2011</v>
      </c>
      <c r="B47" s="114">
        <v>20866.7</v>
      </c>
      <c r="C47" s="114">
        <v>2362.3000000000002</v>
      </c>
      <c r="D47" s="114">
        <v>14451</v>
      </c>
      <c r="E47" s="114">
        <v>4051</v>
      </c>
      <c r="F47" s="122">
        <f t="shared" si="0"/>
        <v>10497527</v>
      </c>
      <c r="G47" s="122">
        <v>4159110</v>
      </c>
      <c r="H47" s="123">
        <v>6338417</v>
      </c>
    </row>
    <row r="48" spans="1:8" ht="15" customHeight="1">
      <c r="A48" s="75">
        <v>2012</v>
      </c>
      <c r="B48" s="114">
        <v>21940.7</v>
      </c>
      <c r="C48" s="114">
        <v>1820.6</v>
      </c>
      <c r="D48" s="114">
        <v>16260</v>
      </c>
      <c r="E48" s="114">
        <v>3858</v>
      </c>
      <c r="F48" s="122">
        <f t="shared" si="0"/>
        <v>8716682</v>
      </c>
      <c r="G48" s="122">
        <v>4584983</v>
      </c>
      <c r="H48" s="123">
        <v>4131699</v>
      </c>
    </row>
    <row r="49" spans="1:10" ht="15" customHeight="1">
      <c r="A49" s="75" t="s">
        <v>35</v>
      </c>
      <c r="B49" s="114">
        <v>20121.900000000001</v>
      </c>
      <c r="C49" s="114">
        <v>459.9</v>
      </c>
      <c r="D49" s="114">
        <v>16168</v>
      </c>
      <c r="E49" s="114">
        <v>3494</v>
      </c>
      <c r="F49" s="122">
        <f t="shared" si="0"/>
        <v>6338710</v>
      </c>
      <c r="G49" s="122">
        <v>3307626</v>
      </c>
      <c r="H49" s="123">
        <v>3031084</v>
      </c>
    </row>
    <row r="50" spans="1:10" ht="15" customHeight="1">
      <c r="A50" s="75" t="s">
        <v>36</v>
      </c>
      <c r="B50" s="114">
        <v>19771.7</v>
      </c>
      <c r="C50" s="114">
        <v>276.7</v>
      </c>
      <c r="D50" s="114">
        <v>16028</v>
      </c>
      <c r="E50" s="114">
        <v>3467</v>
      </c>
      <c r="F50" s="122">
        <v>4938658</v>
      </c>
      <c r="G50" s="122">
        <v>3425522</v>
      </c>
      <c r="H50" s="123">
        <v>1513136</v>
      </c>
    </row>
    <row r="51" spans="1:10" ht="15" customHeight="1">
      <c r="A51" s="76" t="s">
        <v>88</v>
      </c>
      <c r="B51" s="115">
        <v>19930.28</v>
      </c>
      <c r="C51" s="115">
        <v>458.8</v>
      </c>
      <c r="D51" s="115">
        <v>15990</v>
      </c>
      <c r="E51" s="115">
        <v>3479.46</v>
      </c>
      <c r="F51" s="124">
        <f>G51+H51</f>
        <v>5344416</v>
      </c>
      <c r="G51" s="124">
        <v>3521262</v>
      </c>
      <c r="H51" s="125">
        <v>1823154</v>
      </c>
    </row>
    <row r="52" spans="1:10" ht="15" customHeight="1">
      <c r="A52" s="77" t="s">
        <v>116</v>
      </c>
      <c r="B52" s="116">
        <v>22360.9</v>
      </c>
      <c r="C52" s="116">
        <v>595.91</v>
      </c>
      <c r="D52" s="116">
        <v>17504</v>
      </c>
      <c r="E52" s="116">
        <v>4258.93</v>
      </c>
      <c r="F52" s="126">
        <v>5672246</v>
      </c>
      <c r="G52" s="126">
        <v>3637664</v>
      </c>
      <c r="H52" s="127">
        <v>2034582</v>
      </c>
    </row>
    <row r="53" spans="1:10" ht="15" customHeight="1">
      <c r="A53" s="77">
        <v>2017</v>
      </c>
      <c r="B53" s="166">
        <v>25103.07</v>
      </c>
      <c r="C53" s="166">
        <v>604.39</v>
      </c>
      <c r="D53" s="166">
        <v>19915</v>
      </c>
      <c r="E53" s="166">
        <v>4581.33</v>
      </c>
      <c r="F53" s="167">
        <v>5989656</v>
      </c>
      <c r="G53" s="167">
        <v>3989305</v>
      </c>
      <c r="H53" s="168">
        <v>2000350.85</v>
      </c>
    </row>
    <row r="54" spans="1:10" s="139" customFormat="1" ht="15" customHeight="1">
      <c r="A54" s="78" t="s">
        <v>143</v>
      </c>
      <c r="B54" s="117">
        <v>27874.71</v>
      </c>
      <c r="C54" s="117">
        <v>2096.75</v>
      </c>
      <c r="D54" s="117">
        <v>21389</v>
      </c>
      <c r="E54" s="117">
        <v>4386.05</v>
      </c>
      <c r="F54" s="128">
        <v>5627616</v>
      </c>
      <c r="G54" s="128">
        <v>4115004</v>
      </c>
      <c r="H54" s="129">
        <v>1512612</v>
      </c>
      <c r="J54" s="140"/>
    </row>
    <row r="55" spans="1:10" ht="26.25" customHeight="1">
      <c r="A55" s="226" t="s">
        <v>78</v>
      </c>
      <c r="B55" s="226"/>
      <c r="C55" s="226"/>
      <c r="D55" s="226"/>
      <c r="E55" s="226"/>
      <c r="F55" s="226"/>
      <c r="G55" s="226"/>
      <c r="H55" s="226"/>
    </row>
  </sheetData>
  <mergeCells count="7">
    <mergeCell ref="A55:H55"/>
    <mergeCell ref="A1:H1"/>
    <mergeCell ref="A2:A3"/>
    <mergeCell ref="B2:B3"/>
    <mergeCell ref="C2:E2"/>
    <mergeCell ref="F2:F3"/>
    <mergeCell ref="G2:H2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7"/>
  <sheetViews>
    <sheetView workbookViewId="0">
      <selection activeCell="J19" sqref="J19"/>
    </sheetView>
  </sheetViews>
  <sheetFormatPr defaultRowHeight="14.25"/>
  <cols>
    <col min="1" max="1" width="7.125" style="130" customWidth="1"/>
    <col min="2" max="13" width="9" style="130"/>
    <col min="14" max="14" width="10.5" style="130" bestFit="1" customWidth="1"/>
    <col min="15" max="16384" width="9" style="130"/>
  </cols>
  <sheetData>
    <row r="1" spans="1:13" ht="18.75">
      <c r="A1" s="233" t="s">
        <v>82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</row>
    <row r="2" spans="1:13" ht="18.75" customHeight="1">
      <c r="A2" s="131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240" t="s">
        <v>112</v>
      </c>
      <c r="M2" s="240"/>
    </row>
    <row r="3" spans="1:13">
      <c r="A3" s="234" t="s">
        <v>115</v>
      </c>
      <c r="B3" s="236" t="s">
        <v>97</v>
      </c>
      <c r="C3" s="238" t="s">
        <v>91</v>
      </c>
      <c r="D3" s="132"/>
      <c r="E3" s="236" t="s">
        <v>92</v>
      </c>
      <c r="F3" s="236" t="s">
        <v>93</v>
      </c>
      <c r="G3" s="239" t="s">
        <v>99</v>
      </c>
      <c r="H3" s="239" t="s">
        <v>98</v>
      </c>
      <c r="I3" s="236" t="s">
        <v>94</v>
      </c>
      <c r="J3" s="236" t="s">
        <v>95</v>
      </c>
      <c r="K3" s="239" t="s">
        <v>114</v>
      </c>
      <c r="L3" s="239" t="s">
        <v>113</v>
      </c>
      <c r="M3" s="238" t="s">
        <v>96</v>
      </c>
    </row>
    <row r="4" spans="1:13">
      <c r="A4" s="235"/>
      <c r="B4" s="237"/>
      <c r="C4" s="237"/>
      <c r="D4" s="133" t="s">
        <v>74</v>
      </c>
      <c r="E4" s="237"/>
      <c r="F4" s="237"/>
      <c r="G4" s="237"/>
      <c r="H4" s="237"/>
      <c r="I4" s="237"/>
      <c r="J4" s="237"/>
      <c r="K4" s="237"/>
      <c r="L4" s="237"/>
      <c r="M4" s="241"/>
    </row>
    <row r="5" spans="1:13">
      <c r="A5" s="134">
        <v>1990</v>
      </c>
      <c r="B5" s="91">
        <v>1119.5</v>
      </c>
      <c r="C5" s="91">
        <v>1069.2</v>
      </c>
      <c r="D5" s="91">
        <v>401.2</v>
      </c>
      <c r="E5" s="91">
        <v>39.200000000000003</v>
      </c>
      <c r="F5" s="91"/>
      <c r="G5" s="91"/>
      <c r="H5" s="91">
        <v>10.199999999999999</v>
      </c>
      <c r="I5" s="91">
        <v>0.9</v>
      </c>
      <c r="J5" s="91"/>
      <c r="K5" s="91"/>
      <c r="L5" s="91"/>
      <c r="M5" s="135"/>
    </row>
    <row r="6" spans="1:13">
      <c r="A6" s="134">
        <v>1995</v>
      </c>
      <c r="B6" s="91">
        <v>2374.3000000000002</v>
      </c>
      <c r="C6" s="91">
        <v>2196.6</v>
      </c>
      <c r="D6" s="91">
        <v>850</v>
      </c>
      <c r="E6" s="91">
        <v>139.4</v>
      </c>
      <c r="F6" s="91"/>
      <c r="G6" s="91"/>
      <c r="H6" s="91">
        <v>14.5</v>
      </c>
      <c r="I6" s="91">
        <v>5.2</v>
      </c>
      <c r="J6" s="91">
        <v>18.600000000000001</v>
      </c>
      <c r="K6" s="91"/>
      <c r="L6" s="91"/>
      <c r="M6" s="135"/>
    </row>
    <row r="7" spans="1:13">
      <c r="A7" s="134">
        <v>2000</v>
      </c>
      <c r="B7" s="91">
        <v>3656.1</v>
      </c>
      <c r="C7" s="91">
        <v>2233.8000000000002</v>
      </c>
      <c r="D7" s="91">
        <v>560.20000000000005</v>
      </c>
      <c r="E7" s="91">
        <v>642.20000000000005</v>
      </c>
      <c r="F7" s="91"/>
      <c r="G7" s="91"/>
      <c r="H7" s="91">
        <v>26.1</v>
      </c>
      <c r="I7" s="91">
        <v>0.2</v>
      </c>
      <c r="J7" s="91">
        <v>28.6</v>
      </c>
      <c r="K7" s="91">
        <v>669.3</v>
      </c>
      <c r="L7" s="91"/>
      <c r="M7" s="135"/>
    </row>
    <row r="8" spans="1:13">
      <c r="A8" s="134">
        <v>2005</v>
      </c>
      <c r="B8" s="91">
        <v>8502.9</v>
      </c>
      <c r="C8" s="91">
        <v>6358.1</v>
      </c>
      <c r="D8" s="91">
        <v>1602.5</v>
      </c>
      <c r="E8" s="91">
        <v>889.5</v>
      </c>
      <c r="F8" s="91">
        <v>85.3</v>
      </c>
      <c r="G8" s="91"/>
      <c r="H8" s="91">
        <v>402.3</v>
      </c>
      <c r="I8" s="91">
        <v>13.3</v>
      </c>
      <c r="J8" s="91">
        <v>75.2</v>
      </c>
      <c r="K8" s="91">
        <v>550</v>
      </c>
      <c r="L8" s="91"/>
      <c r="M8" s="135">
        <v>129.19999999999999</v>
      </c>
    </row>
    <row r="9" spans="1:13">
      <c r="A9" s="134">
        <v>2010</v>
      </c>
      <c r="B9" s="91">
        <v>20852.5</v>
      </c>
      <c r="C9" s="91">
        <v>15032.6</v>
      </c>
      <c r="D9" s="91">
        <v>5029.8999999999996</v>
      </c>
      <c r="E9" s="91">
        <v>695.4</v>
      </c>
      <c r="F9" s="91">
        <v>373.5</v>
      </c>
      <c r="G9" s="91">
        <v>104.1</v>
      </c>
      <c r="H9" s="91">
        <v>2019.6</v>
      </c>
      <c r="I9" s="91">
        <v>153.9</v>
      </c>
      <c r="J9" s="91">
        <v>178.7</v>
      </c>
      <c r="K9" s="91">
        <v>1112</v>
      </c>
      <c r="L9" s="91">
        <v>1136.7</v>
      </c>
      <c r="M9" s="135">
        <v>46</v>
      </c>
    </row>
    <row r="10" spans="1:13" ht="15.75" customHeight="1">
      <c r="A10" s="134">
        <v>2011</v>
      </c>
      <c r="B10" s="91">
        <v>24345.3</v>
      </c>
      <c r="C10" s="91">
        <v>18028.900000000001</v>
      </c>
      <c r="D10" s="91">
        <v>6033.7</v>
      </c>
      <c r="E10" s="91">
        <v>577.5</v>
      </c>
      <c r="F10" s="91">
        <v>525.4</v>
      </c>
      <c r="G10" s="91">
        <v>76.2</v>
      </c>
      <c r="H10" s="91">
        <v>2026.4</v>
      </c>
      <c r="I10" s="91">
        <v>157.1</v>
      </c>
      <c r="J10" s="91">
        <v>187.1</v>
      </c>
      <c r="K10" s="91">
        <v>1569.1</v>
      </c>
      <c r="L10" s="91">
        <v>1172</v>
      </c>
      <c r="M10" s="135">
        <v>25.6</v>
      </c>
    </row>
    <row r="11" spans="1:13" ht="15.75" customHeight="1">
      <c r="A11" s="134">
        <v>2012</v>
      </c>
      <c r="B11" s="91">
        <v>27029.8</v>
      </c>
      <c r="C11" s="91">
        <v>20297.599999999999</v>
      </c>
      <c r="D11" s="91">
        <v>6655.9</v>
      </c>
      <c r="E11" s="91">
        <v>731.1</v>
      </c>
      <c r="F11" s="91">
        <v>339.9</v>
      </c>
      <c r="G11" s="91">
        <v>88.7</v>
      </c>
      <c r="H11" s="91">
        <v>1901.2</v>
      </c>
      <c r="I11" s="91">
        <v>101.4</v>
      </c>
      <c r="J11" s="91">
        <v>139</v>
      </c>
      <c r="K11" s="91">
        <v>1341.7</v>
      </c>
      <c r="L11" s="91">
        <v>1161.5</v>
      </c>
      <c r="M11" s="135">
        <v>927.7</v>
      </c>
    </row>
    <row r="12" spans="1:13" ht="15.75" customHeight="1">
      <c r="A12" s="134">
        <v>2013</v>
      </c>
      <c r="B12" s="91">
        <v>28680</v>
      </c>
      <c r="C12" s="91">
        <v>22157.200000000001</v>
      </c>
      <c r="D12" s="91">
        <v>7058.2</v>
      </c>
      <c r="E12" s="91">
        <v>844.7</v>
      </c>
      <c r="F12" s="91">
        <v>223.2</v>
      </c>
      <c r="G12" s="91">
        <v>82.6</v>
      </c>
      <c r="H12" s="91">
        <v>1752</v>
      </c>
      <c r="I12" s="91">
        <v>95.4</v>
      </c>
      <c r="J12" s="91">
        <v>127.3</v>
      </c>
      <c r="K12" s="91">
        <v>1096.2</v>
      </c>
      <c r="L12" s="91">
        <v>1163.4000000000001</v>
      </c>
      <c r="M12" s="135">
        <v>1138</v>
      </c>
    </row>
    <row r="13" spans="1:13" ht="15.75" customHeight="1">
      <c r="A13" s="134">
        <v>2014</v>
      </c>
      <c r="B13" s="91">
        <v>31970.7</v>
      </c>
      <c r="C13" s="91">
        <v>23766.7</v>
      </c>
      <c r="D13" s="91">
        <v>7598.4</v>
      </c>
      <c r="E13" s="91">
        <v>987.5</v>
      </c>
      <c r="F13" s="91">
        <v>218.3</v>
      </c>
      <c r="G13" s="91">
        <v>41.3</v>
      </c>
      <c r="H13" s="91">
        <v>1734.1</v>
      </c>
      <c r="I13" s="91">
        <v>147.5</v>
      </c>
      <c r="J13" s="91">
        <v>165</v>
      </c>
      <c r="K13" s="91">
        <v>1615.4</v>
      </c>
      <c r="L13" s="91">
        <v>1034.5999999999999</v>
      </c>
      <c r="M13" s="135">
        <v>2260.3000000000002</v>
      </c>
    </row>
    <row r="14" spans="1:13" ht="15.75" customHeight="1">
      <c r="A14" s="134">
        <v>2015</v>
      </c>
      <c r="B14" s="91">
        <v>33027.4</v>
      </c>
      <c r="C14" s="91">
        <v>25163</v>
      </c>
      <c r="D14" s="91">
        <v>7104.9</v>
      </c>
      <c r="E14" s="91">
        <v>1074.4000000000001</v>
      </c>
      <c r="F14" s="91">
        <v>182.6</v>
      </c>
      <c r="G14" s="91">
        <v>93</v>
      </c>
      <c r="H14" s="91">
        <v>1916.2</v>
      </c>
      <c r="I14" s="91">
        <v>225.9</v>
      </c>
      <c r="J14" s="91">
        <v>134.9</v>
      </c>
      <c r="K14" s="91">
        <v>1244</v>
      </c>
      <c r="L14" s="91">
        <v>890.1</v>
      </c>
      <c r="M14" s="135">
        <v>2103.3000000000002</v>
      </c>
    </row>
    <row r="15" spans="1:13" ht="15.75" customHeight="1">
      <c r="A15" s="134">
        <v>2016</v>
      </c>
      <c r="B15" s="91">
        <v>35407</v>
      </c>
      <c r="C15" s="91">
        <v>26536.9</v>
      </c>
      <c r="D15" s="91">
        <v>7360.8</v>
      </c>
      <c r="E15" s="91">
        <v>1105.0999999999999</v>
      </c>
      <c r="F15" s="91">
        <v>194.9</v>
      </c>
      <c r="G15" s="91">
        <v>184.5</v>
      </c>
      <c r="H15" s="91">
        <v>2217.6999999999998</v>
      </c>
      <c r="I15" s="91">
        <v>264.39999999999998</v>
      </c>
      <c r="J15" s="91">
        <v>142.4</v>
      </c>
      <c r="K15" s="91">
        <v>1948.8</v>
      </c>
      <c r="L15" s="91">
        <v>1015.9</v>
      </c>
      <c r="M15" s="135">
        <v>1796.4</v>
      </c>
    </row>
    <row r="16" spans="1:13" ht="15.75" customHeight="1">
      <c r="A16" s="134">
        <v>2017</v>
      </c>
      <c r="B16" s="166">
        <v>40058.1</v>
      </c>
      <c r="C16" s="166">
        <v>28816.2</v>
      </c>
      <c r="D16" s="166">
        <v>8052</v>
      </c>
      <c r="E16" s="166">
        <v>2152.89</v>
      </c>
      <c r="F16" s="166">
        <v>246.99</v>
      </c>
      <c r="G16" s="166">
        <v>199.99</v>
      </c>
      <c r="H16" s="166">
        <v>2356.2199999999998</v>
      </c>
      <c r="I16" s="166">
        <v>483.47</v>
      </c>
      <c r="J16" s="166">
        <v>150.44999999999999</v>
      </c>
      <c r="K16" s="166">
        <v>1901.2</v>
      </c>
      <c r="L16" s="166">
        <v>1162.26</v>
      </c>
      <c r="M16" s="169">
        <v>2588.3000000000002</v>
      </c>
    </row>
    <row r="17" spans="1:14" s="141" customFormat="1">
      <c r="A17" s="136">
        <v>2018</v>
      </c>
      <c r="B17" s="117">
        <v>44308</v>
      </c>
      <c r="C17" s="117">
        <v>31608.2</v>
      </c>
      <c r="D17" s="117">
        <v>8869</v>
      </c>
      <c r="E17" s="117">
        <v>2146.6</v>
      </c>
      <c r="F17" s="117">
        <v>387.7</v>
      </c>
      <c r="G17" s="117">
        <v>158</v>
      </c>
      <c r="H17" s="117">
        <v>2275.1</v>
      </c>
      <c r="I17" s="117">
        <v>650.9</v>
      </c>
      <c r="J17" s="117">
        <v>167.8</v>
      </c>
      <c r="K17" s="117">
        <v>1580.5</v>
      </c>
      <c r="L17" s="117">
        <v>1115.4000000000001</v>
      </c>
      <c r="M17" s="137">
        <v>4217.7</v>
      </c>
      <c r="N17" s="142"/>
    </row>
  </sheetData>
  <mergeCells count="14">
    <mergeCell ref="A1:M1"/>
    <mergeCell ref="A3:A4"/>
    <mergeCell ref="B3:B4"/>
    <mergeCell ref="C3:C4"/>
    <mergeCell ref="E3:E4"/>
    <mergeCell ref="F3:F4"/>
    <mergeCell ref="G3:G4"/>
    <mergeCell ref="H3:H4"/>
    <mergeCell ref="I3:I4"/>
    <mergeCell ref="J3:J4"/>
    <mergeCell ref="L2:M2"/>
    <mergeCell ref="K3:K4"/>
    <mergeCell ref="L3:L4"/>
    <mergeCell ref="M3:M4"/>
  </mergeCells>
  <phoneticPr fontId="2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E33"/>
  <sheetViews>
    <sheetView workbookViewId="0">
      <selection activeCell="E6" sqref="E6"/>
    </sheetView>
  </sheetViews>
  <sheetFormatPr defaultRowHeight="14.25"/>
  <cols>
    <col min="1" max="1" width="16" style="1" customWidth="1"/>
    <col min="2" max="3" width="10.625" style="2" customWidth="1"/>
    <col min="4" max="5" width="10.625" style="1" customWidth="1"/>
    <col min="6" max="16384" width="9" style="1"/>
  </cols>
  <sheetData>
    <row r="1" spans="1:5" s="6" customFormat="1" ht="35.25" customHeight="1">
      <c r="A1" s="242" t="s">
        <v>83</v>
      </c>
      <c r="B1" s="242"/>
      <c r="C1" s="242"/>
      <c r="D1" s="242"/>
      <c r="E1" s="242"/>
    </row>
    <row r="2" spans="1:5" s="3" customFormat="1" ht="36.75" customHeight="1">
      <c r="A2" s="14" t="s">
        <v>42</v>
      </c>
      <c r="B2" s="15" t="s">
        <v>9</v>
      </c>
      <c r="C2" s="158" t="s">
        <v>173</v>
      </c>
      <c r="D2" s="158" t="s">
        <v>177</v>
      </c>
      <c r="E2" s="161" t="s">
        <v>178</v>
      </c>
    </row>
    <row r="3" spans="1:5" s="3" customFormat="1" ht="19.5" customHeight="1">
      <c r="A3" s="16" t="s">
        <v>43</v>
      </c>
      <c r="B3" s="17" t="s">
        <v>10</v>
      </c>
      <c r="C3" s="58">
        <v>6968.27</v>
      </c>
      <c r="D3" s="170">
        <v>7305.61</v>
      </c>
      <c r="E3" s="43">
        <v>104.84108681207817</v>
      </c>
    </row>
    <row r="4" spans="1:5" s="3" customFormat="1" ht="19.5" customHeight="1">
      <c r="A4" s="18" t="s">
        <v>44</v>
      </c>
      <c r="B4" s="19" t="s">
        <v>10</v>
      </c>
      <c r="C4" s="59">
        <v>871.11</v>
      </c>
      <c r="D4" s="170">
        <v>1006.6</v>
      </c>
      <c r="E4" s="44">
        <v>115.5537188185189</v>
      </c>
    </row>
    <row r="5" spans="1:5" s="3" customFormat="1" ht="19.5" customHeight="1">
      <c r="A5" s="18" t="s">
        <v>45</v>
      </c>
      <c r="B5" s="19" t="s">
        <v>10</v>
      </c>
      <c r="C5" s="59">
        <v>5076</v>
      </c>
      <c r="D5" s="170">
        <v>5174</v>
      </c>
      <c r="E5" s="44">
        <v>101.93065405831364</v>
      </c>
    </row>
    <row r="6" spans="1:5" s="3" customFormat="1" ht="19.5" customHeight="1">
      <c r="A6" s="18" t="s">
        <v>46</v>
      </c>
      <c r="B6" s="19" t="s">
        <v>10</v>
      </c>
      <c r="C6" s="59">
        <v>720.52</v>
      </c>
      <c r="D6" s="170">
        <v>738.12</v>
      </c>
      <c r="E6" s="44">
        <v>102.44268028645978</v>
      </c>
    </row>
    <row r="7" spans="1:5" s="3" customFormat="1" ht="19.5" customHeight="1">
      <c r="A7" s="18" t="s">
        <v>47</v>
      </c>
      <c r="B7" s="19" t="s">
        <v>10</v>
      </c>
      <c r="C7" s="59">
        <v>300.64</v>
      </c>
      <c r="D7" s="170">
        <v>386.12</v>
      </c>
      <c r="E7" s="44">
        <v>128.43267695582759</v>
      </c>
    </row>
    <row r="8" spans="1:5" s="3" customFormat="1" ht="19.5" customHeight="1">
      <c r="A8" s="18" t="s">
        <v>48</v>
      </c>
      <c r="B8" s="19" t="s">
        <v>11</v>
      </c>
      <c r="C8" s="59">
        <v>25103.07</v>
      </c>
      <c r="D8" s="170">
        <v>27874.71</v>
      </c>
      <c r="E8" s="44">
        <v>111.04104000028681</v>
      </c>
    </row>
    <row r="9" spans="1:5" s="3" customFormat="1" ht="19.5" customHeight="1">
      <c r="A9" s="18" t="s">
        <v>44</v>
      </c>
      <c r="B9" s="19" t="s">
        <v>11</v>
      </c>
      <c r="C9" s="59">
        <v>604.39</v>
      </c>
      <c r="D9" s="170">
        <v>2096.75</v>
      </c>
      <c r="E9" s="44">
        <v>346.92003507668892</v>
      </c>
    </row>
    <row r="10" spans="1:5" s="3" customFormat="1" ht="19.5" customHeight="1">
      <c r="A10" s="18" t="s">
        <v>45</v>
      </c>
      <c r="B10" s="19" t="s">
        <v>11</v>
      </c>
      <c r="C10" s="59">
        <v>19915</v>
      </c>
      <c r="D10" s="170">
        <v>21389</v>
      </c>
      <c r="E10" s="44">
        <v>107.40145618880241</v>
      </c>
    </row>
    <row r="11" spans="1:5" s="3" customFormat="1" ht="19.5" customHeight="1">
      <c r="A11" s="18" t="s">
        <v>46</v>
      </c>
      <c r="B11" s="19" t="s">
        <v>11</v>
      </c>
      <c r="C11" s="59">
        <v>4581.33</v>
      </c>
      <c r="D11" s="170">
        <v>4386.05</v>
      </c>
      <c r="E11" s="44">
        <v>95.73748234682941</v>
      </c>
    </row>
    <row r="12" spans="1:5" s="3" customFormat="1" ht="19.5" customHeight="1">
      <c r="A12" s="20" t="s">
        <v>47</v>
      </c>
      <c r="B12" s="19" t="s">
        <v>11</v>
      </c>
      <c r="C12" s="60">
        <v>2.35</v>
      </c>
      <c r="D12" s="170">
        <v>2.91</v>
      </c>
      <c r="E12" s="45">
        <v>123.82978723404257</v>
      </c>
    </row>
    <row r="13" spans="1:5" s="3" customFormat="1" ht="19.5" customHeight="1">
      <c r="A13" s="243" t="s">
        <v>176</v>
      </c>
      <c r="B13" s="244"/>
      <c r="C13" s="244"/>
      <c r="D13" s="244"/>
      <c r="E13" s="244"/>
    </row>
    <row r="14" spans="1:5" s="3" customFormat="1" ht="12.75">
      <c r="A14" s="7"/>
      <c r="B14" s="8"/>
      <c r="C14" s="4"/>
      <c r="E14" s="7"/>
    </row>
    <row r="15" spans="1:5" s="3" customFormat="1" ht="12.75">
      <c r="B15" s="4"/>
      <c r="C15" s="4"/>
    </row>
    <row r="16" spans="1:5" s="3" customFormat="1" ht="12.75">
      <c r="B16" s="4"/>
      <c r="C16" s="4"/>
    </row>
    <row r="17" spans="2:4" s="3" customFormat="1" ht="12.75">
      <c r="B17" s="4"/>
      <c r="C17" s="4"/>
    </row>
    <row r="18" spans="2:4" s="3" customFormat="1" ht="12.75">
      <c r="B18" s="4"/>
      <c r="C18" s="4"/>
    </row>
    <row r="19" spans="2:4" s="3" customFormat="1" ht="12.75">
      <c r="B19" s="4"/>
      <c r="C19" s="4"/>
    </row>
    <row r="20" spans="2:4" s="3" customFormat="1" ht="12.75">
      <c r="B20" s="4"/>
      <c r="C20" s="4"/>
    </row>
    <row r="21" spans="2:4" s="3" customFormat="1" ht="12.75">
      <c r="B21" s="4"/>
      <c r="C21" s="4"/>
    </row>
    <row r="22" spans="2:4" s="3" customFormat="1" ht="12.75">
      <c r="B22" s="4"/>
      <c r="C22" s="4"/>
    </row>
    <row r="23" spans="2:4" s="3" customFormat="1" ht="12.75">
      <c r="B23" s="4"/>
      <c r="C23" s="4"/>
    </row>
    <row r="24" spans="2:4" s="3" customFormat="1" ht="12.75">
      <c r="B24" s="4"/>
      <c r="C24" s="4"/>
    </row>
    <row r="25" spans="2:4" s="3" customFormat="1" ht="12.75">
      <c r="B25" s="4"/>
      <c r="C25" s="4"/>
    </row>
    <row r="26" spans="2:4" s="3" customFormat="1" ht="12.75">
      <c r="B26" s="4"/>
      <c r="C26" s="4"/>
    </row>
    <row r="27" spans="2:4" s="3" customFormat="1" ht="12.75">
      <c r="B27" s="4"/>
      <c r="C27" s="4"/>
    </row>
    <row r="28" spans="2:4" s="3" customFormat="1" ht="12.75">
      <c r="B28" s="4"/>
      <c r="C28" s="4"/>
    </row>
    <row r="29" spans="2:4" s="3" customFormat="1">
      <c r="B29" s="4"/>
      <c r="C29" s="2"/>
      <c r="D29" s="1"/>
    </row>
    <row r="30" spans="2:4" s="3" customFormat="1">
      <c r="B30" s="4"/>
      <c r="C30" s="2"/>
      <c r="D30" s="1"/>
    </row>
    <row r="31" spans="2:4" s="3" customFormat="1">
      <c r="B31" s="4"/>
      <c r="C31" s="2"/>
      <c r="D31" s="1"/>
    </row>
    <row r="32" spans="2:4" s="3" customFormat="1">
      <c r="B32" s="4"/>
      <c r="C32" s="2"/>
      <c r="D32" s="1"/>
    </row>
    <row r="33" spans="2:4" s="3" customFormat="1">
      <c r="B33" s="4"/>
      <c r="C33" s="2"/>
      <c r="D33" s="1"/>
    </row>
  </sheetData>
  <mergeCells count="2">
    <mergeCell ref="A1:E1"/>
    <mergeCell ref="A13:E13"/>
  </mergeCells>
  <phoneticPr fontId="2" type="noConversion"/>
  <pageMargins left="1.1417322834645669" right="0.55118110236220474" top="0.98425196850393704" bottom="0.98425196850393704" header="0.51181102362204722" footer="0.51181102362204722"/>
  <pageSetup paperSize="9" orientation="portrait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/>
  <dimension ref="A1:E46"/>
  <sheetViews>
    <sheetView workbookViewId="0">
      <selection activeCell="E11" sqref="E11"/>
    </sheetView>
  </sheetViews>
  <sheetFormatPr defaultRowHeight="14.25"/>
  <cols>
    <col min="1" max="1" width="21.375" style="1" customWidth="1"/>
    <col min="2" max="3" width="14.375" style="1" customWidth="1"/>
    <col min="4" max="4" width="14.25" style="1" customWidth="1"/>
    <col min="5" max="16384" width="9" style="1"/>
  </cols>
  <sheetData>
    <row r="1" spans="1:5" s="3" customFormat="1" ht="18.75">
      <c r="A1" s="245" t="s">
        <v>84</v>
      </c>
      <c r="B1" s="245"/>
      <c r="C1" s="245"/>
      <c r="D1" s="245"/>
      <c r="E1" s="245"/>
    </row>
    <row r="2" spans="1:5" s="3" customFormat="1" ht="29.45" customHeight="1">
      <c r="A2" s="33" t="s">
        <v>100</v>
      </c>
      <c r="B2" s="30" t="s">
        <v>101</v>
      </c>
      <c r="C2" s="143" t="s">
        <v>174</v>
      </c>
      <c r="D2" s="162" t="s">
        <v>145</v>
      </c>
      <c r="E2" s="161" t="s">
        <v>175</v>
      </c>
    </row>
    <row r="3" spans="1:5" s="3" customFormat="1" ht="18" customHeight="1">
      <c r="A3" s="34" t="s">
        <v>12</v>
      </c>
      <c r="B3" s="35" t="s">
        <v>13</v>
      </c>
      <c r="C3" s="46">
        <v>19472.5</v>
      </c>
      <c r="D3" s="46">
        <v>19534.5</v>
      </c>
      <c r="E3" s="43">
        <f>D3/C3*100</f>
        <v>100.31839774040314</v>
      </c>
    </row>
    <row r="4" spans="1:5" s="3" customFormat="1" ht="18" customHeight="1">
      <c r="A4" s="36" t="s">
        <v>102</v>
      </c>
      <c r="B4" s="37" t="s">
        <v>13</v>
      </c>
      <c r="C4" s="47">
        <v>19472.5</v>
      </c>
      <c r="D4" s="47">
        <v>19534.5</v>
      </c>
      <c r="E4" s="44">
        <f t="shared" ref="E4:E13" si="0">D4/C4*100</f>
        <v>100.31839774040314</v>
      </c>
    </row>
    <row r="5" spans="1:5" s="3" customFormat="1" ht="18" customHeight="1">
      <c r="A5" s="36" t="s">
        <v>14</v>
      </c>
      <c r="B5" s="37" t="s">
        <v>13</v>
      </c>
      <c r="C5" s="47">
        <v>19472.5</v>
      </c>
      <c r="D5" s="47">
        <f>SUM(D6:D10)</f>
        <v>19534.5</v>
      </c>
      <c r="E5" s="44">
        <f t="shared" si="0"/>
        <v>100.31839774040314</v>
      </c>
    </row>
    <row r="6" spans="1:5" s="3" customFormat="1" ht="18" customHeight="1">
      <c r="A6" s="36" t="s">
        <v>103</v>
      </c>
      <c r="B6" s="37" t="s">
        <v>13</v>
      </c>
      <c r="C6" s="47">
        <v>557.6</v>
      </c>
      <c r="D6" s="47">
        <v>606.79999999999995</v>
      </c>
      <c r="E6" s="44">
        <f t="shared" si="0"/>
        <v>108.8235294117647</v>
      </c>
    </row>
    <row r="7" spans="1:5" s="3" customFormat="1" ht="18" customHeight="1">
      <c r="A7" s="36" t="s">
        <v>104</v>
      </c>
      <c r="B7" s="37" t="s">
        <v>13</v>
      </c>
      <c r="C7" s="47">
        <v>1026.4000000000001</v>
      </c>
      <c r="D7" s="47">
        <v>1072.9000000000001</v>
      </c>
      <c r="E7" s="44">
        <f t="shared" si="0"/>
        <v>104.53039750584567</v>
      </c>
    </row>
    <row r="8" spans="1:5" s="3" customFormat="1" ht="18" customHeight="1">
      <c r="A8" s="36" t="s">
        <v>105</v>
      </c>
      <c r="B8" s="37" t="s">
        <v>13</v>
      </c>
      <c r="C8" s="47">
        <v>2579</v>
      </c>
      <c r="D8" s="47">
        <v>2595.6999999999998</v>
      </c>
      <c r="E8" s="44">
        <f t="shared" si="0"/>
        <v>100.64753780535089</v>
      </c>
    </row>
    <row r="9" spans="1:5" s="3" customFormat="1" ht="18" customHeight="1">
      <c r="A9" s="36" t="s">
        <v>106</v>
      </c>
      <c r="B9" s="37" t="s">
        <v>13</v>
      </c>
      <c r="C9" s="47">
        <v>2930.6</v>
      </c>
      <c r="D9" s="47">
        <v>2960.2</v>
      </c>
      <c r="E9" s="44">
        <f t="shared" si="0"/>
        <v>101.01003207534293</v>
      </c>
    </row>
    <row r="10" spans="1:5" s="3" customFormat="1" ht="18" customHeight="1">
      <c r="A10" s="36" t="s">
        <v>107</v>
      </c>
      <c r="B10" s="37" t="s">
        <v>13</v>
      </c>
      <c r="C10" s="47">
        <v>12378.9</v>
      </c>
      <c r="D10" s="47">
        <v>12298.9</v>
      </c>
      <c r="E10" s="44">
        <f t="shared" si="0"/>
        <v>99.35373902366122</v>
      </c>
    </row>
    <row r="11" spans="1:5" s="3" customFormat="1" ht="18" customHeight="1">
      <c r="A11" s="36" t="s">
        <v>108</v>
      </c>
      <c r="B11" s="37" t="s">
        <v>13</v>
      </c>
      <c r="C11" s="47">
        <v>19472.5</v>
      </c>
      <c r="D11" s="47">
        <v>19534.5</v>
      </c>
      <c r="E11" s="44">
        <f t="shared" si="0"/>
        <v>100.31839774040314</v>
      </c>
    </row>
    <row r="12" spans="1:5" s="3" customFormat="1" ht="18" customHeight="1">
      <c r="A12" s="36" t="s">
        <v>109</v>
      </c>
      <c r="B12" s="37" t="s">
        <v>15</v>
      </c>
      <c r="C12" s="48">
        <v>168873.5</v>
      </c>
      <c r="D12" s="48">
        <v>176289.4</v>
      </c>
      <c r="E12" s="44">
        <f t="shared" si="0"/>
        <v>104.39139355789983</v>
      </c>
    </row>
    <row r="13" spans="1:5" s="3" customFormat="1" ht="18" customHeight="1">
      <c r="A13" s="36" t="s">
        <v>110</v>
      </c>
      <c r="B13" s="37" t="s">
        <v>16</v>
      </c>
      <c r="C13" s="47">
        <v>4135</v>
      </c>
      <c r="D13" s="47">
        <v>4238</v>
      </c>
      <c r="E13" s="44">
        <f t="shared" si="0"/>
        <v>102.49093107617897</v>
      </c>
    </row>
    <row r="14" spans="1:5" s="3" customFormat="1" ht="18" customHeight="1">
      <c r="A14" s="38" t="s">
        <v>111</v>
      </c>
      <c r="B14" s="39" t="s">
        <v>17</v>
      </c>
      <c r="C14" s="49">
        <v>142.61000000000001</v>
      </c>
      <c r="D14" s="49">
        <v>143.07</v>
      </c>
      <c r="E14" s="45">
        <v>100.3</v>
      </c>
    </row>
    <row r="15" spans="1:5" s="3" customFormat="1" ht="20.25" customHeight="1">
      <c r="A15" s="243"/>
      <c r="B15" s="243"/>
      <c r="C15" s="243"/>
      <c r="D15" s="243"/>
      <c r="E15" s="21"/>
    </row>
    <row r="16" spans="1:5" s="3" customFormat="1" ht="12.75"/>
    <row r="17" s="3" customFormat="1" ht="12.75"/>
    <row r="18" s="3" customFormat="1" ht="12.75"/>
    <row r="19" s="3" customFormat="1" ht="12.75"/>
    <row r="20" s="3" customFormat="1" ht="12.75"/>
    <row r="21" s="3" customFormat="1" ht="12.75"/>
    <row r="22" s="3" customFormat="1" ht="12.75"/>
    <row r="23" s="3" customFormat="1" ht="12.75"/>
    <row r="24" s="3" customFormat="1" ht="12.75"/>
    <row r="25" s="3" customFormat="1" ht="12.75"/>
    <row r="26" s="3" customFormat="1" ht="12.75"/>
    <row r="27" s="3" customFormat="1" ht="12.75"/>
    <row r="28" s="3" customFormat="1" ht="12.75"/>
    <row r="29" s="3" customFormat="1" ht="12.75"/>
    <row r="30" s="3" customFormat="1" ht="12.75"/>
    <row r="31" s="3" customFormat="1" ht="12.75"/>
    <row r="32" s="3" customFormat="1" ht="12.75"/>
    <row r="33" s="3" customFormat="1" ht="12.75"/>
    <row r="34" s="3" customFormat="1" ht="12.75"/>
    <row r="35" s="3" customFormat="1" ht="12.75"/>
    <row r="36" s="3" customFormat="1" ht="12.75"/>
    <row r="37" s="3" customFormat="1" ht="12.75"/>
    <row r="38" s="3" customFormat="1" ht="12.75"/>
    <row r="39" s="3" customFormat="1" ht="12.75"/>
    <row r="40" s="3" customFormat="1" ht="12.75"/>
    <row r="41" s="3" customFormat="1" ht="12.75"/>
    <row r="42" s="3" customFormat="1" ht="12.75"/>
    <row r="43" s="3" customFormat="1" ht="12.75"/>
    <row r="44" s="3" customFormat="1" ht="12.75"/>
    <row r="45" s="3" customFormat="1" ht="12.75"/>
    <row r="46" s="3" customFormat="1" ht="12.75"/>
  </sheetData>
  <mergeCells count="2">
    <mergeCell ref="A15:D15"/>
    <mergeCell ref="A1:E1"/>
  </mergeCells>
  <phoneticPr fontId="2" type="noConversion"/>
  <pageMargins left="1.1417322834645669" right="0.55118110236220474" top="0.98425196850393704" bottom="0.98425196850393704" header="0.51181102362204722" footer="0.51181102362204722"/>
  <pageSetup paperSize="9" orientation="portrait" horizont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A1:H20"/>
  <sheetViews>
    <sheetView workbookViewId="0">
      <selection activeCell="G9" sqref="G9"/>
    </sheetView>
  </sheetViews>
  <sheetFormatPr defaultRowHeight="12"/>
  <cols>
    <col min="1" max="1" width="9.375" style="21" customWidth="1"/>
    <col min="2" max="2" width="10.5" style="21" customWidth="1"/>
    <col min="3" max="3" width="12.5" style="21" customWidth="1"/>
    <col min="4" max="6" width="10.625" style="21" customWidth="1"/>
    <col min="7" max="16384" width="9" style="21"/>
  </cols>
  <sheetData>
    <row r="1" spans="1:8" ht="25.5" customHeight="1">
      <c r="A1" s="246" t="s">
        <v>179</v>
      </c>
      <c r="B1" s="242"/>
      <c r="C1" s="242"/>
      <c r="D1" s="242"/>
      <c r="E1" s="242"/>
      <c r="F1" s="242"/>
      <c r="G1" s="242"/>
    </row>
    <row r="2" spans="1:8" ht="22.5" customHeight="1">
      <c r="A2" s="247" t="s">
        <v>49</v>
      </c>
      <c r="B2" s="249" t="s">
        <v>7</v>
      </c>
      <c r="C2" s="250"/>
      <c r="D2" s="247"/>
      <c r="E2" s="251" t="s">
        <v>8</v>
      </c>
      <c r="F2" s="252"/>
      <c r="G2" s="252"/>
    </row>
    <row r="3" spans="1:8" ht="29.25" customHeight="1">
      <c r="A3" s="248"/>
      <c r="B3" s="158" t="s">
        <v>142</v>
      </c>
      <c r="C3" s="158" t="s">
        <v>145</v>
      </c>
      <c r="D3" s="175" t="s">
        <v>146</v>
      </c>
      <c r="E3" s="158" t="s">
        <v>142</v>
      </c>
      <c r="F3" s="158" t="s">
        <v>145</v>
      </c>
      <c r="G3" s="161" t="s">
        <v>146</v>
      </c>
    </row>
    <row r="4" spans="1:8" ht="19.5" customHeight="1">
      <c r="A4" s="102" t="s">
        <v>50</v>
      </c>
      <c r="B4" s="171">
        <f>SUM(B6:B18)</f>
        <v>5076</v>
      </c>
      <c r="C4" s="171">
        <f>SUM(C6:C18)</f>
        <v>5174</v>
      </c>
      <c r="D4" s="172">
        <f>C4/B4*100</f>
        <v>101.93065405831364</v>
      </c>
      <c r="E4" s="171">
        <f>SUM(E6:E18)</f>
        <v>465448</v>
      </c>
      <c r="F4" s="171">
        <f>SUM(F6:F18)</f>
        <v>481484</v>
      </c>
      <c r="G4" s="176">
        <f>F4/E4*100</f>
        <v>103.44528282428971</v>
      </c>
    </row>
    <row r="5" spans="1:8" ht="19.5" customHeight="1">
      <c r="A5" s="103" t="s">
        <v>51</v>
      </c>
      <c r="B5" s="173">
        <f>SUM(B6:B10)</f>
        <v>2156</v>
      </c>
      <c r="C5" s="173">
        <f>SUM(C6:C10)</f>
        <v>2199</v>
      </c>
      <c r="D5" s="174">
        <f t="shared" ref="D5:D8" si="0">C5/B5*100</f>
        <v>101.99443413729128</v>
      </c>
      <c r="E5" s="173">
        <f>SUM(E6:E10)</f>
        <v>197527</v>
      </c>
      <c r="F5" s="173">
        <f>SUM(F6:F10)</f>
        <v>204454</v>
      </c>
      <c r="G5" s="176">
        <f t="shared" ref="G5:G8" si="1">F5/E5*100</f>
        <v>103.50686235299477</v>
      </c>
    </row>
    <row r="6" spans="1:8" ht="19.5" customHeight="1">
      <c r="A6" s="103" t="s">
        <v>52</v>
      </c>
      <c r="B6" s="179">
        <v>1627</v>
      </c>
      <c r="C6" s="180">
        <v>1660</v>
      </c>
      <c r="D6" s="174">
        <f t="shared" si="0"/>
        <v>102.02827289489859</v>
      </c>
      <c r="E6" s="181">
        <v>149049</v>
      </c>
      <c r="F6" s="181">
        <v>154327</v>
      </c>
      <c r="G6" s="176">
        <f t="shared" si="1"/>
        <v>103.54111735066991</v>
      </c>
    </row>
    <row r="7" spans="1:8" ht="19.5" customHeight="1">
      <c r="A7" s="103" t="s">
        <v>53</v>
      </c>
      <c r="B7" s="179">
        <v>91</v>
      </c>
      <c r="C7" s="180">
        <v>93</v>
      </c>
      <c r="D7" s="174">
        <f t="shared" si="0"/>
        <v>102.19780219780219</v>
      </c>
      <c r="E7" s="181">
        <v>8349</v>
      </c>
      <c r="F7" s="181">
        <v>8633</v>
      </c>
      <c r="G7" s="176">
        <f t="shared" si="1"/>
        <v>103.40160498263265</v>
      </c>
    </row>
    <row r="8" spans="1:8" ht="19.5" customHeight="1">
      <c r="A8" s="103" t="s">
        <v>54</v>
      </c>
      <c r="B8" s="179">
        <v>264</v>
      </c>
      <c r="C8" s="180">
        <v>269</v>
      </c>
      <c r="D8" s="174">
        <f t="shared" si="0"/>
        <v>101.89393939393941</v>
      </c>
      <c r="E8" s="181">
        <v>24196</v>
      </c>
      <c r="F8" s="181">
        <v>25019</v>
      </c>
      <c r="G8" s="176">
        <f t="shared" si="1"/>
        <v>103.40138865928252</v>
      </c>
    </row>
    <row r="9" spans="1:8" ht="19.5" customHeight="1">
      <c r="A9" s="103" t="s">
        <v>55</v>
      </c>
      <c r="B9" s="173"/>
      <c r="C9" s="173"/>
      <c r="D9" s="174"/>
      <c r="E9" s="173"/>
      <c r="F9" s="173"/>
      <c r="G9" s="176"/>
      <c r="H9" s="22"/>
    </row>
    <row r="10" spans="1:8" ht="19.5" customHeight="1">
      <c r="A10" s="103" t="s">
        <v>56</v>
      </c>
      <c r="B10" s="179">
        <v>174</v>
      </c>
      <c r="C10" s="180">
        <v>177</v>
      </c>
      <c r="D10" s="174">
        <f>C10/B10*100</f>
        <v>101.72413793103448</v>
      </c>
      <c r="E10" s="181">
        <v>15933</v>
      </c>
      <c r="F10" s="181">
        <v>16475</v>
      </c>
      <c r="G10" s="176">
        <f>F10/E10*100</f>
        <v>103.4017448063767</v>
      </c>
    </row>
    <row r="11" spans="1:8" ht="19.5" customHeight="1">
      <c r="A11" s="103" t="s">
        <v>57</v>
      </c>
      <c r="B11" s="179">
        <v>519</v>
      </c>
      <c r="C11" s="180">
        <v>529</v>
      </c>
      <c r="D11" s="174">
        <f t="shared" ref="D11:D18" si="2">C11/B11*100</f>
        <v>101.92678227360308</v>
      </c>
      <c r="E11" s="181">
        <v>47628</v>
      </c>
      <c r="F11" s="181">
        <v>49247</v>
      </c>
      <c r="G11" s="176">
        <f t="shared" ref="G11:G18" si="3">F11/E11*100</f>
        <v>103.39926093894347</v>
      </c>
    </row>
    <row r="12" spans="1:8" ht="19.5" customHeight="1">
      <c r="A12" s="103" t="s">
        <v>58</v>
      </c>
      <c r="B12" s="179">
        <v>573</v>
      </c>
      <c r="C12" s="180">
        <v>584</v>
      </c>
      <c r="D12" s="174">
        <f t="shared" si="2"/>
        <v>101.91972076788831</v>
      </c>
      <c r="E12" s="181">
        <v>52555</v>
      </c>
      <c r="F12" s="181">
        <v>54342</v>
      </c>
      <c r="G12" s="176">
        <f t="shared" si="3"/>
        <v>103.40024735990868</v>
      </c>
    </row>
    <row r="13" spans="1:8" ht="19.5" customHeight="1">
      <c r="A13" s="103" t="s">
        <v>59</v>
      </c>
      <c r="B13" s="179">
        <v>589</v>
      </c>
      <c r="C13" s="180">
        <v>600</v>
      </c>
      <c r="D13" s="174">
        <f t="shared" si="2"/>
        <v>101.86757215619696</v>
      </c>
      <c r="E13" s="181">
        <v>54010</v>
      </c>
      <c r="F13" s="181">
        <v>55846</v>
      </c>
      <c r="G13" s="176">
        <f t="shared" si="3"/>
        <v>103.39937048694685</v>
      </c>
    </row>
    <row r="14" spans="1:8" ht="19.5" customHeight="1">
      <c r="A14" s="103" t="s">
        <v>60</v>
      </c>
      <c r="B14" s="179">
        <v>338</v>
      </c>
      <c r="C14" s="180">
        <v>344</v>
      </c>
      <c r="D14" s="174">
        <f t="shared" si="2"/>
        <v>101.77514792899409</v>
      </c>
      <c r="E14" s="181">
        <v>30998</v>
      </c>
      <c r="F14" s="181">
        <v>32052</v>
      </c>
      <c r="G14" s="176">
        <f t="shared" si="3"/>
        <v>103.40021936899156</v>
      </c>
    </row>
    <row r="15" spans="1:8" ht="19.5" customHeight="1">
      <c r="A15" s="103" t="s">
        <v>61</v>
      </c>
      <c r="B15" s="179">
        <v>226</v>
      </c>
      <c r="C15" s="180">
        <v>230</v>
      </c>
      <c r="D15" s="174">
        <f t="shared" si="2"/>
        <v>101.76991150442478</v>
      </c>
      <c r="E15" s="181">
        <v>20734</v>
      </c>
      <c r="F15" s="181">
        <v>21439</v>
      </c>
      <c r="G15" s="176">
        <f t="shared" si="3"/>
        <v>103.40021221182599</v>
      </c>
    </row>
    <row r="16" spans="1:8" ht="19.5" customHeight="1">
      <c r="A16" s="103" t="s">
        <v>62</v>
      </c>
      <c r="B16" s="179">
        <v>196</v>
      </c>
      <c r="C16" s="180">
        <v>200</v>
      </c>
      <c r="D16" s="174">
        <f t="shared" si="2"/>
        <v>102.04081632653062</v>
      </c>
      <c r="E16" s="181">
        <v>17997</v>
      </c>
      <c r="F16" s="181">
        <v>18609</v>
      </c>
      <c r="G16" s="176">
        <f t="shared" si="3"/>
        <v>103.40056676112685</v>
      </c>
    </row>
    <row r="17" spans="1:7" ht="19.5" customHeight="1">
      <c r="A17" s="103" t="s">
        <v>63</v>
      </c>
      <c r="B17" s="179">
        <v>467</v>
      </c>
      <c r="C17" s="180">
        <v>476</v>
      </c>
      <c r="D17" s="174">
        <f t="shared" si="2"/>
        <v>101.9271948608137</v>
      </c>
      <c r="E17" s="181">
        <v>42878</v>
      </c>
      <c r="F17" s="181">
        <v>44336</v>
      </c>
      <c r="G17" s="176">
        <f t="shared" si="3"/>
        <v>103.40034516535286</v>
      </c>
    </row>
    <row r="18" spans="1:7" ht="19.5" customHeight="1">
      <c r="A18" s="104" t="s">
        <v>64</v>
      </c>
      <c r="B18" s="182">
        <v>12</v>
      </c>
      <c r="C18" s="183">
        <v>12</v>
      </c>
      <c r="D18" s="177">
        <f t="shared" si="2"/>
        <v>100</v>
      </c>
      <c r="E18" s="184">
        <v>1121</v>
      </c>
      <c r="F18" s="184">
        <v>1159</v>
      </c>
      <c r="G18" s="178">
        <f t="shared" si="3"/>
        <v>103.38983050847457</v>
      </c>
    </row>
    <row r="19" spans="1:7">
      <c r="B19" s="41"/>
      <c r="C19" s="41"/>
      <c r="F19" s="40"/>
    </row>
    <row r="20" spans="1:7">
      <c r="E20" s="23"/>
      <c r="F20" s="23"/>
    </row>
  </sheetData>
  <mergeCells count="4">
    <mergeCell ref="A1:G1"/>
    <mergeCell ref="A2:A3"/>
    <mergeCell ref="B2:D2"/>
    <mergeCell ref="E2:G2"/>
  </mergeCells>
  <phoneticPr fontId="2" type="noConversion"/>
  <pageMargins left="1.1417322834645669" right="0.55118110236220474" top="0.98425196850393704" bottom="0.98425196850393704" header="0.51181102362204722" footer="0.51181102362204722"/>
  <pageSetup paperSize="9" orientation="portrait" horizont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/>
  <dimension ref="A1:G44"/>
  <sheetViews>
    <sheetView tabSelected="1" workbookViewId="0">
      <selection activeCell="E16" sqref="E16"/>
    </sheetView>
  </sheetViews>
  <sheetFormatPr defaultRowHeight="14.25"/>
  <cols>
    <col min="1" max="1" width="15.375" style="1" customWidth="1"/>
    <col min="2" max="2" width="12.375" style="1" customWidth="1"/>
    <col min="3" max="3" width="10.625" style="1" customWidth="1"/>
    <col min="4" max="4" width="9.625" style="1" customWidth="1"/>
    <col min="5" max="5" width="10" style="1" customWidth="1"/>
    <col min="6" max="6" width="10.625" style="1" customWidth="1"/>
    <col min="7" max="7" width="9.625" style="1" customWidth="1"/>
    <col min="8" max="16384" width="9" style="1"/>
  </cols>
  <sheetData>
    <row r="1" spans="1:7" s="6" customFormat="1" ht="30" customHeight="1">
      <c r="A1" s="242" t="s">
        <v>85</v>
      </c>
      <c r="B1" s="242"/>
      <c r="C1" s="242"/>
      <c r="D1" s="242"/>
      <c r="E1" s="242"/>
      <c r="F1" s="242"/>
      <c r="G1" s="242"/>
    </row>
    <row r="2" spans="1:7" s="4" customFormat="1" ht="21.75" customHeight="1">
      <c r="A2" s="253" t="s">
        <v>65</v>
      </c>
      <c r="B2" s="255" t="s">
        <v>5</v>
      </c>
      <c r="C2" s="256"/>
      <c r="D2" s="253"/>
      <c r="E2" s="257" t="s">
        <v>6</v>
      </c>
      <c r="F2" s="258"/>
      <c r="G2" s="258"/>
    </row>
    <row r="3" spans="1:7" s="4" customFormat="1" ht="35.25" customHeight="1">
      <c r="A3" s="254"/>
      <c r="B3" s="158" t="s">
        <v>142</v>
      </c>
      <c r="C3" s="158" t="s">
        <v>145</v>
      </c>
      <c r="D3" s="161" t="s">
        <v>146</v>
      </c>
      <c r="E3" s="158" t="s">
        <v>142</v>
      </c>
      <c r="F3" s="158" t="s">
        <v>145</v>
      </c>
      <c r="G3" s="161" t="s">
        <v>146</v>
      </c>
    </row>
    <row r="4" spans="1:7" s="3" customFormat="1" ht="18" customHeight="1">
      <c r="A4" s="29" t="s">
        <v>75</v>
      </c>
      <c r="B4" s="171">
        <f>SUM(B6:B18)</f>
        <v>19915</v>
      </c>
      <c r="C4" s="171">
        <f>SUM(C6:C18)</f>
        <v>21389</v>
      </c>
      <c r="D4" s="190">
        <v>107.4</v>
      </c>
      <c r="E4" s="171">
        <f>SUM(E6:E18)</f>
        <v>3989305</v>
      </c>
      <c r="F4" s="171">
        <f>SUM(F6:F18)</f>
        <v>4115004</v>
      </c>
      <c r="G4" s="191">
        <v>103.2</v>
      </c>
    </row>
    <row r="5" spans="1:7" s="3" customFormat="1" ht="18" customHeight="1">
      <c r="A5" s="24" t="s">
        <v>51</v>
      </c>
      <c r="B5" s="173">
        <f>SUM(B6:B8)</f>
        <v>6395</v>
      </c>
      <c r="C5" s="173">
        <f>SUM(C6:C8)</f>
        <v>6869</v>
      </c>
      <c r="D5" s="185">
        <v>107.4</v>
      </c>
      <c r="E5" s="173">
        <f>SUM(E6:E8)</f>
        <v>1282594</v>
      </c>
      <c r="F5" s="173">
        <f>SUM(F6:F8)</f>
        <v>1321678</v>
      </c>
      <c r="G5" s="176">
        <v>103</v>
      </c>
    </row>
    <row r="6" spans="1:7" s="3" customFormat="1" ht="18" customHeight="1">
      <c r="A6" s="24" t="s">
        <v>52</v>
      </c>
      <c r="B6" s="186">
        <v>4137</v>
      </c>
      <c r="C6" s="187">
        <v>4444</v>
      </c>
      <c r="D6" s="185">
        <v>107.4</v>
      </c>
      <c r="E6" s="186">
        <v>830645</v>
      </c>
      <c r="F6" s="188">
        <v>855267</v>
      </c>
      <c r="G6" s="176">
        <v>103</v>
      </c>
    </row>
    <row r="7" spans="1:7" s="3" customFormat="1" ht="18" customHeight="1">
      <c r="A7" s="24" t="s">
        <v>53</v>
      </c>
      <c r="B7" s="186">
        <v>1246</v>
      </c>
      <c r="C7" s="187">
        <v>1338</v>
      </c>
      <c r="D7" s="185">
        <v>107.4</v>
      </c>
      <c r="E7" s="186">
        <v>249349</v>
      </c>
      <c r="F7" s="188">
        <v>257328</v>
      </c>
      <c r="G7" s="176">
        <v>103.2</v>
      </c>
    </row>
    <row r="8" spans="1:7" s="3" customFormat="1" ht="18" customHeight="1">
      <c r="A8" s="24" t="s">
        <v>54</v>
      </c>
      <c r="B8" s="186">
        <v>1012</v>
      </c>
      <c r="C8" s="187">
        <v>1087</v>
      </c>
      <c r="D8" s="185">
        <v>107.4</v>
      </c>
      <c r="E8" s="186">
        <v>202600</v>
      </c>
      <c r="F8" s="188">
        <v>209083</v>
      </c>
      <c r="G8" s="176">
        <v>103.2</v>
      </c>
    </row>
    <row r="9" spans="1:7" s="3" customFormat="1" ht="18" customHeight="1">
      <c r="A9" s="24" t="s">
        <v>55</v>
      </c>
      <c r="B9" s="173" t="s">
        <v>89</v>
      </c>
      <c r="C9" s="173"/>
      <c r="D9" s="185"/>
      <c r="E9" s="173"/>
      <c r="F9" s="173"/>
      <c r="G9" s="176"/>
    </row>
    <row r="10" spans="1:7" s="3" customFormat="1" ht="18" customHeight="1">
      <c r="A10" s="24" t="s">
        <v>56</v>
      </c>
      <c r="B10" s="186">
        <v>804</v>
      </c>
      <c r="C10" s="187">
        <v>863</v>
      </c>
      <c r="D10" s="185">
        <v>107.3</v>
      </c>
      <c r="E10" s="186">
        <v>160930</v>
      </c>
      <c r="F10" s="188">
        <v>166080</v>
      </c>
      <c r="G10" s="176">
        <v>103.2</v>
      </c>
    </row>
    <row r="11" spans="1:7" s="3" customFormat="1" ht="18" customHeight="1">
      <c r="A11" s="24" t="s">
        <v>57</v>
      </c>
      <c r="B11" s="186">
        <v>2616</v>
      </c>
      <c r="C11" s="187">
        <v>2810</v>
      </c>
      <c r="D11" s="185">
        <v>107.4</v>
      </c>
      <c r="E11" s="186">
        <v>523895</v>
      </c>
      <c r="F11" s="188">
        <v>540660</v>
      </c>
      <c r="G11" s="176">
        <v>103.2</v>
      </c>
    </row>
    <row r="12" spans="1:7" s="3" customFormat="1" ht="18" customHeight="1">
      <c r="A12" s="24" t="s">
        <v>58</v>
      </c>
      <c r="B12" s="186">
        <v>3195</v>
      </c>
      <c r="C12" s="187">
        <v>3431</v>
      </c>
      <c r="D12" s="185">
        <v>107.4</v>
      </c>
      <c r="E12" s="186">
        <v>639587</v>
      </c>
      <c r="F12" s="188">
        <v>660054</v>
      </c>
      <c r="G12" s="176">
        <v>103.2</v>
      </c>
    </row>
    <row r="13" spans="1:7" s="3" customFormat="1" ht="18" customHeight="1">
      <c r="A13" s="24" t="s">
        <v>59</v>
      </c>
      <c r="B13" s="186">
        <v>3102</v>
      </c>
      <c r="C13" s="187">
        <v>3332</v>
      </c>
      <c r="D13" s="185">
        <v>107.4</v>
      </c>
      <c r="E13" s="186">
        <v>621172</v>
      </c>
      <c r="F13" s="188">
        <v>641049</v>
      </c>
      <c r="G13" s="176">
        <v>103.2</v>
      </c>
    </row>
    <row r="14" spans="1:7" s="3" customFormat="1" ht="18" customHeight="1">
      <c r="A14" s="24" t="s">
        <v>60</v>
      </c>
      <c r="B14" s="186">
        <v>1033</v>
      </c>
      <c r="C14" s="187">
        <v>1109</v>
      </c>
      <c r="D14" s="185">
        <v>107.4</v>
      </c>
      <c r="E14" s="186">
        <v>206653</v>
      </c>
      <c r="F14" s="188">
        <v>213266</v>
      </c>
      <c r="G14" s="176">
        <v>103.2</v>
      </c>
    </row>
    <row r="15" spans="1:7" s="3" customFormat="1" ht="18" customHeight="1">
      <c r="A15" s="24" t="s">
        <v>61</v>
      </c>
      <c r="B15" s="186">
        <v>941</v>
      </c>
      <c r="C15" s="187">
        <v>1011</v>
      </c>
      <c r="D15" s="185">
        <v>107.4</v>
      </c>
      <c r="E15" s="186">
        <v>188430</v>
      </c>
      <c r="F15" s="188">
        <v>194460</v>
      </c>
      <c r="G15" s="176">
        <v>103.2</v>
      </c>
    </row>
    <row r="16" spans="1:7" s="3" customFormat="1" ht="18" customHeight="1">
      <c r="A16" s="24" t="s">
        <v>62</v>
      </c>
      <c r="B16" s="186">
        <v>921</v>
      </c>
      <c r="C16" s="187">
        <v>989</v>
      </c>
      <c r="D16" s="185">
        <v>107.4</v>
      </c>
      <c r="E16" s="186">
        <v>184291</v>
      </c>
      <c r="F16" s="188">
        <v>190188</v>
      </c>
      <c r="G16" s="176">
        <v>103.2</v>
      </c>
    </row>
    <row r="17" spans="1:7" s="3" customFormat="1" ht="18" customHeight="1">
      <c r="A17" s="24" t="s">
        <v>63</v>
      </c>
      <c r="B17" s="186">
        <v>848</v>
      </c>
      <c r="C17" s="187">
        <v>911</v>
      </c>
      <c r="D17" s="185">
        <v>107.4</v>
      </c>
      <c r="E17" s="186">
        <v>169840</v>
      </c>
      <c r="F17" s="188">
        <v>175275</v>
      </c>
      <c r="G17" s="176">
        <v>103.2</v>
      </c>
    </row>
    <row r="18" spans="1:7" s="3" customFormat="1" ht="18" customHeight="1">
      <c r="A18" s="25" t="s">
        <v>64</v>
      </c>
      <c r="B18" s="192">
        <v>60</v>
      </c>
      <c r="C18" s="193">
        <v>64</v>
      </c>
      <c r="D18" s="194">
        <v>106.7</v>
      </c>
      <c r="E18" s="192">
        <v>11913</v>
      </c>
      <c r="F18" s="195">
        <v>12294</v>
      </c>
      <c r="G18" s="178">
        <v>103.2</v>
      </c>
    </row>
    <row r="19" spans="1:7" s="3" customFormat="1" ht="12.75">
      <c r="C19" s="189" t="s">
        <v>89</v>
      </c>
      <c r="E19" s="42"/>
      <c r="F19" s="42"/>
    </row>
    <row r="20" spans="1:7" s="3" customFormat="1" ht="12.75"/>
    <row r="21" spans="1:7" s="3" customFormat="1" ht="12.75"/>
    <row r="22" spans="1:7" s="3" customFormat="1" ht="12.75"/>
    <row r="23" spans="1:7" s="3" customFormat="1" ht="12.75"/>
    <row r="24" spans="1:7" s="3" customFormat="1" ht="12.75"/>
    <row r="25" spans="1:7" s="3" customFormat="1" ht="12.75"/>
    <row r="26" spans="1:7" s="3" customFormat="1" ht="12.75"/>
    <row r="27" spans="1:7" s="3" customFormat="1" ht="12.75"/>
    <row r="28" spans="1:7" s="3" customFormat="1" ht="12.75"/>
    <row r="29" spans="1:7" s="3" customFormat="1" ht="12.75"/>
    <row r="30" spans="1:7" s="3" customFormat="1" ht="12.75"/>
    <row r="31" spans="1:7" s="3" customFormat="1" ht="12.75"/>
    <row r="32" spans="1:7" s="3" customFormat="1" ht="12.75"/>
    <row r="33" s="3" customFormat="1" ht="12.75"/>
    <row r="34" s="3" customFormat="1" ht="12.75"/>
    <row r="35" s="3" customFormat="1" ht="12.75"/>
    <row r="36" s="3" customFormat="1" ht="12.75"/>
    <row r="37" s="3" customFormat="1" ht="12.75"/>
    <row r="38" s="3" customFormat="1" ht="12.75"/>
    <row r="39" s="3" customFormat="1" ht="12.75"/>
    <row r="40" s="3" customFormat="1" ht="12.75"/>
    <row r="41" s="3" customFormat="1" ht="12.75"/>
    <row r="42" s="3" customFormat="1" ht="12.75"/>
    <row r="43" s="3" customFormat="1" ht="12.75"/>
    <row r="44" s="3" customFormat="1" ht="12.75"/>
  </sheetData>
  <mergeCells count="4">
    <mergeCell ref="A1:G1"/>
    <mergeCell ref="A2:A3"/>
    <mergeCell ref="B2:D2"/>
    <mergeCell ref="E2:G2"/>
  </mergeCells>
  <phoneticPr fontId="2" type="noConversion"/>
  <pageMargins left="1.1417322834645669" right="0.55118110236220474" top="0.98425196850393704" bottom="0.98425196850393704" header="0.51181102362204722" footer="0.51181102362204722"/>
  <pageSetup paperSize="9" orientation="portrait" horizont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BF35"/>
  <sheetViews>
    <sheetView workbookViewId="0">
      <selection activeCell="K14" sqref="K14"/>
    </sheetView>
  </sheetViews>
  <sheetFormatPr defaultRowHeight="14.25"/>
  <cols>
    <col min="1" max="1" width="16.5" style="1" customWidth="1"/>
    <col min="2" max="2" width="6.125" style="1" customWidth="1"/>
    <col min="3" max="3" width="6.375" style="1" customWidth="1"/>
    <col min="4" max="4" width="6.125" style="1" customWidth="1"/>
    <col min="5" max="5" width="6.375" style="1" customWidth="1"/>
    <col min="6" max="6" width="6" style="1" customWidth="1"/>
    <col min="7" max="7" width="6.125" style="1" customWidth="1"/>
    <col min="8" max="8" width="6.25" style="1" customWidth="1"/>
    <col min="9" max="9" width="5.5" style="1" customWidth="1"/>
    <col min="10" max="10" width="6.25" style="1" customWidth="1"/>
    <col min="11" max="11" width="7.125" style="1" customWidth="1"/>
    <col min="12" max="12" width="6.375" style="1" customWidth="1"/>
    <col min="13" max="16384" width="9" style="1"/>
  </cols>
  <sheetData>
    <row r="1" spans="1:58" s="6" customFormat="1" ht="35.25" customHeight="1">
      <c r="A1" s="261" t="s">
        <v>86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</row>
    <row r="2" spans="1:58" s="3" customFormat="1" ht="22.5" customHeight="1">
      <c r="A2" s="247" t="s">
        <v>68</v>
      </c>
      <c r="B2" s="259" t="s">
        <v>66</v>
      </c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</row>
    <row r="3" spans="1:58" s="3" customFormat="1" ht="27.75" customHeight="1">
      <c r="A3" s="248"/>
      <c r="B3" s="260"/>
      <c r="C3" s="50" t="s">
        <v>26</v>
      </c>
      <c r="D3" s="50" t="s">
        <v>27</v>
      </c>
      <c r="E3" s="50" t="s">
        <v>22</v>
      </c>
      <c r="F3" s="50" t="s">
        <v>76</v>
      </c>
      <c r="G3" s="50" t="s">
        <v>69</v>
      </c>
      <c r="H3" s="50" t="s">
        <v>70</v>
      </c>
      <c r="I3" s="50" t="s">
        <v>28</v>
      </c>
      <c r="J3" s="50" t="s">
        <v>77</v>
      </c>
      <c r="K3" s="51" t="s">
        <v>71</v>
      </c>
      <c r="L3" s="51" t="s">
        <v>144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</row>
    <row r="4" spans="1:58" s="105" customFormat="1" ht="27.75" customHeight="1">
      <c r="A4" s="26" t="s">
        <v>67</v>
      </c>
      <c r="B4" s="196">
        <f>SUM(C4:L4)</f>
        <v>236</v>
      </c>
      <c r="C4" s="196">
        <f>SUM(C5:C9)</f>
        <v>106</v>
      </c>
      <c r="D4" s="196">
        <f t="shared" ref="D4:K4" si="0">SUM(D5:D9)</f>
        <v>36</v>
      </c>
      <c r="E4" s="196">
        <f t="shared" si="0"/>
        <v>14</v>
      </c>
      <c r="F4" s="196">
        <f t="shared" si="0"/>
        <v>2</v>
      </c>
      <c r="G4" s="196">
        <f t="shared" si="0"/>
        <v>12</v>
      </c>
      <c r="H4" s="196">
        <f t="shared" si="0"/>
        <v>4</v>
      </c>
      <c r="I4" s="196">
        <f t="shared" si="0"/>
        <v>4</v>
      </c>
      <c r="J4" s="196">
        <f t="shared" si="0"/>
        <v>5</v>
      </c>
      <c r="K4" s="196">
        <f t="shared" si="0"/>
        <v>1</v>
      </c>
      <c r="L4" s="198">
        <v>52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</row>
    <row r="5" spans="1:58" s="22" customFormat="1" ht="27.75" customHeight="1">
      <c r="A5" s="27" t="s">
        <v>136</v>
      </c>
      <c r="B5" s="199">
        <f t="shared" ref="B5:B9" si="1">SUM(C5:L5)</f>
        <v>53</v>
      </c>
      <c r="C5" s="199">
        <v>7</v>
      </c>
      <c r="D5" s="199">
        <v>35</v>
      </c>
      <c r="E5" s="199">
        <v>1</v>
      </c>
      <c r="F5" s="199"/>
      <c r="G5" s="199">
        <v>2</v>
      </c>
      <c r="H5" s="199">
        <v>1</v>
      </c>
      <c r="I5" s="199">
        <v>1</v>
      </c>
      <c r="J5" s="199"/>
      <c r="K5" s="199"/>
      <c r="L5" s="200">
        <v>6</v>
      </c>
    </row>
    <row r="6" spans="1:58" s="22" customFormat="1" ht="27.75" customHeight="1">
      <c r="A6" s="27" t="s">
        <v>137</v>
      </c>
      <c r="B6" s="199">
        <f t="shared" si="1"/>
        <v>2</v>
      </c>
      <c r="C6" s="199">
        <v>1</v>
      </c>
      <c r="D6" s="199">
        <v>1</v>
      </c>
      <c r="E6" s="199"/>
      <c r="F6" s="199"/>
      <c r="G6" s="199"/>
      <c r="H6" s="199"/>
      <c r="I6" s="199"/>
      <c r="J6" s="199"/>
      <c r="K6" s="199"/>
      <c r="L6" s="200"/>
    </row>
    <row r="7" spans="1:58" s="22" customFormat="1" ht="27.75" customHeight="1">
      <c r="A7" s="27" t="s">
        <v>138</v>
      </c>
      <c r="B7" s="199">
        <f t="shared" si="1"/>
        <v>25</v>
      </c>
      <c r="C7" s="199">
        <v>12</v>
      </c>
      <c r="D7" s="199"/>
      <c r="E7" s="199">
        <v>1</v>
      </c>
      <c r="F7" s="199">
        <v>1</v>
      </c>
      <c r="G7" s="199">
        <v>3</v>
      </c>
      <c r="H7" s="199"/>
      <c r="I7" s="199"/>
      <c r="J7" s="199"/>
      <c r="K7" s="199"/>
      <c r="L7" s="200">
        <v>8</v>
      </c>
    </row>
    <row r="8" spans="1:58" s="22" customFormat="1" ht="27.75" customHeight="1">
      <c r="A8" s="27" t="s">
        <v>139</v>
      </c>
      <c r="B8" s="199">
        <f t="shared" si="1"/>
        <v>51</v>
      </c>
      <c r="C8" s="199">
        <v>24</v>
      </c>
      <c r="D8" s="199"/>
      <c r="E8" s="199">
        <v>7</v>
      </c>
      <c r="F8" s="199"/>
      <c r="G8" s="199"/>
      <c r="H8" s="199">
        <v>1</v>
      </c>
      <c r="I8" s="199">
        <v>3</v>
      </c>
      <c r="J8" s="199">
        <v>5</v>
      </c>
      <c r="K8" s="199"/>
      <c r="L8" s="200">
        <v>11</v>
      </c>
    </row>
    <row r="9" spans="1:58" s="22" customFormat="1" ht="27.75" customHeight="1">
      <c r="A9" s="31" t="s">
        <v>140</v>
      </c>
      <c r="B9" s="197">
        <f t="shared" si="1"/>
        <v>86</v>
      </c>
      <c r="C9" s="197">
        <v>62</v>
      </c>
      <c r="D9" s="197"/>
      <c r="E9" s="197">
        <v>5</v>
      </c>
      <c r="F9" s="197">
        <v>1</v>
      </c>
      <c r="G9" s="197">
        <v>7</v>
      </c>
      <c r="H9" s="197">
        <v>2</v>
      </c>
      <c r="I9" s="197"/>
      <c r="J9" s="197"/>
      <c r="K9" s="197">
        <v>1</v>
      </c>
      <c r="L9" s="201">
        <v>8</v>
      </c>
    </row>
    <row r="10" spans="1:58" s="3" customFormat="1" ht="12.75"/>
    <row r="11" spans="1:58" s="3" customFormat="1" ht="12.75"/>
    <row r="12" spans="1:58" s="3" customFormat="1" ht="12.75"/>
    <row r="13" spans="1:58" s="3" customFormat="1" ht="12.75"/>
    <row r="14" spans="1:58" s="3" customFormat="1" ht="12.75"/>
    <row r="15" spans="1:58" s="3" customFormat="1" ht="12.75"/>
    <row r="16" spans="1:58" s="3" customFormat="1" ht="12.75"/>
    <row r="17" s="3" customFormat="1" ht="12.75"/>
    <row r="18" s="3" customFormat="1" ht="12.75"/>
    <row r="19" s="3" customFormat="1" ht="12.75"/>
    <row r="20" s="3" customFormat="1" ht="12.75"/>
    <row r="21" s="3" customFormat="1" ht="12.75"/>
    <row r="22" s="3" customFormat="1" ht="12.75"/>
    <row r="23" s="3" customFormat="1" ht="12.75"/>
    <row r="24" s="3" customFormat="1" ht="12.75"/>
    <row r="25" s="3" customFormat="1" ht="12.75"/>
    <row r="26" s="3" customFormat="1" ht="12.75"/>
    <row r="27" s="3" customFormat="1" ht="12.75"/>
    <row r="28" s="3" customFormat="1" ht="12.75"/>
    <row r="29" s="3" customFormat="1" ht="12.75"/>
    <row r="30" s="3" customFormat="1" ht="12.75"/>
    <row r="31" s="3" customFormat="1" ht="12.75"/>
    <row r="32" s="3" customFormat="1" ht="12.75"/>
    <row r="33" s="3" customFormat="1" ht="12.75"/>
    <row r="34" s="3" customFormat="1" ht="12.75"/>
    <row r="35" s="3" customFormat="1" ht="12.75"/>
  </sheetData>
  <mergeCells count="4">
    <mergeCell ref="A2:A3"/>
    <mergeCell ref="B2:B3"/>
    <mergeCell ref="A1:L1"/>
    <mergeCell ref="C2:L2"/>
  </mergeCells>
  <phoneticPr fontId="2" type="noConversion"/>
  <pageMargins left="0.94488188976377963" right="0.35433070866141736" top="0.98425196850393704" bottom="0.98425196850393704" header="0.51181102362204722" footer="0.51181102362204722"/>
  <pageSetup paperSize="131" orientation="portrait" horizont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7"/>
  <dimension ref="A1:G19"/>
  <sheetViews>
    <sheetView workbookViewId="0">
      <selection activeCell="E13" sqref="E13"/>
    </sheetView>
  </sheetViews>
  <sheetFormatPr defaultRowHeight="12"/>
  <cols>
    <col min="1" max="1" width="15.375" style="28" customWidth="1"/>
    <col min="2" max="2" width="10.5" style="28" customWidth="1"/>
    <col min="3" max="3" width="10.625" style="159" customWidth="1"/>
    <col min="4" max="4" width="9.625" style="159" customWidth="1"/>
    <col min="5" max="5" width="9.625" style="28" customWidth="1"/>
    <col min="6" max="6" width="10.625" style="159" customWidth="1"/>
    <col min="7" max="7" width="9.625" style="159" customWidth="1"/>
    <col min="8" max="16384" width="9" style="28"/>
  </cols>
  <sheetData>
    <row r="1" spans="1:7" ht="18.75">
      <c r="A1" s="242" t="s">
        <v>87</v>
      </c>
      <c r="B1" s="242"/>
      <c r="C1" s="242"/>
      <c r="D1" s="242"/>
      <c r="E1" s="242"/>
      <c r="F1" s="242"/>
      <c r="G1" s="242"/>
    </row>
    <row r="2" spans="1:7">
      <c r="A2" s="263"/>
      <c r="B2" s="263"/>
      <c r="C2" s="263"/>
      <c r="D2" s="263"/>
      <c r="E2" s="263"/>
      <c r="F2" s="263"/>
      <c r="G2" s="263"/>
    </row>
    <row r="3" spans="1:7" ht="18" customHeight="1">
      <c r="A3" s="253" t="s">
        <v>18</v>
      </c>
      <c r="B3" s="255" t="s">
        <v>19</v>
      </c>
      <c r="C3" s="256"/>
      <c r="D3" s="253"/>
      <c r="E3" s="255" t="s">
        <v>20</v>
      </c>
      <c r="F3" s="258"/>
      <c r="G3" s="258"/>
    </row>
    <row r="4" spans="1:7" ht="30" customHeight="1">
      <c r="A4" s="254"/>
      <c r="B4" s="158" t="s">
        <v>142</v>
      </c>
      <c r="C4" s="158" t="s">
        <v>145</v>
      </c>
      <c r="D4" s="161" t="s">
        <v>146</v>
      </c>
      <c r="E4" s="158" t="s">
        <v>142</v>
      </c>
      <c r="F4" s="158" t="s">
        <v>145</v>
      </c>
      <c r="G4" s="161" t="s">
        <v>146</v>
      </c>
    </row>
    <row r="5" spans="1:7" ht="17.25" customHeight="1">
      <c r="A5" s="29" t="s">
        <v>79</v>
      </c>
      <c r="B5" s="202">
        <v>40058.019999999997</v>
      </c>
      <c r="C5" s="203">
        <v>44307.9</v>
      </c>
      <c r="D5" s="204">
        <f>C5/B5*100</f>
        <v>110.60931119411295</v>
      </c>
      <c r="E5" s="205">
        <v>1234.1099999999999</v>
      </c>
      <c r="F5" s="205">
        <v>1243.2</v>
      </c>
      <c r="G5" s="206">
        <f>F5/E5*100</f>
        <v>100.73656319128766</v>
      </c>
    </row>
    <row r="6" spans="1:7" ht="17.25" customHeight="1">
      <c r="A6" s="24" t="s">
        <v>26</v>
      </c>
      <c r="B6" s="207">
        <v>28816.2</v>
      </c>
      <c r="C6" s="208">
        <v>31608.2</v>
      </c>
      <c r="D6" s="209">
        <f t="shared" ref="D6:D16" si="0">C6/B6*100</f>
        <v>109.68899438510282</v>
      </c>
      <c r="E6" s="210">
        <v>354.55</v>
      </c>
      <c r="F6" s="210">
        <v>380.2</v>
      </c>
      <c r="G6" s="211">
        <f t="shared" ref="G6:G16" si="1">F6/E6*100</f>
        <v>107.2345226343252</v>
      </c>
    </row>
    <row r="7" spans="1:7" ht="17.25" customHeight="1">
      <c r="A7" s="24" t="s">
        <v>74</v>
      </c>
      <c r="B7" s="207">
        <v>8052</v>
      </c>
      <c r="C7" s="208">
        <v>8869</v>
      </c>
      <c r="D7" s="209">
        <f t="shared" si="0"/>
        <v>110.14654744162942</v>
      </c>
      <c r="E7" s="210">
        <v>17.803899999999999</v>
      </c>
      <c r="F7" s="210">
        <v>32.700000000000003</v>
      </c>
      <c r="G7" s="211">
        <f t="shared" si="1"/>
        <v>183.6676233858874</v>
      </c>
    </row>
    <row r="8" spans="1:7" ht="17.25" customHeight="1">
      <c r="A8" s="24" t="s">
        <v>27</v>
      </c>
      <c r="B8" s="207">
        <v>2152.89</v>
      </c>
      <c r="C8" s="208">
        <v>2146.6</v>
      </c>
      <c r="D8" s="209">
        <f t="shared" si="0"/>
        <v>99.70783458513904</v>
      </c>
      <c r="E8" s="210">
        <v>736.3</v>
      </c>
      <c r="F8" s="210">
        <v>361</v>
      </c>
      <c r="G8" s="211">
        <f t="shared" si="1"/>
        <v>49.028928425913357</v>
      </c>
    </row>
    <row r="9" spans="1:7" ht="17.25" customHeight="1">
      <c r="A9" s="24" t="s">
        <v>22</v>
      </c>
      <c r="B9" s="207">
        <v>246.99</v>
      </c>
      <c r="C9" s="208">
        <v>387.7</v>
      </c>
      <c r="D9" s="209">
        <f t="shared" si="0"/>
        <v>156.96991781043766</v>
      </c>
      <c r="E9" s="210"/>
      <c r="F9" s="210"/>
      <c r="G9" s="211"/>
    </row>
    <row r="10" spans="1:7" ht="17.25" customHeight="1">
      <c r="A10" s="24" t="s">
        <v>23</v>
      </c>
      <c r="B10" s="207">
        <v>199.99</v>
      </c>
      <c r="C10" s="208">
        <v>158</v>
      </c>
      <c r="D10" s="209">
        <f t="shared" si="0"/>
        <v>79.00395019750988</v>
      </c>
      <c r="E10" s="210"/>
      <c r="F10" s="210"/>
      <c r="G10" s="211"/>
    </row>
    <row r="11" spans="1:7" ht="17.25" customHeight="1">
      <c r="A11" s="24" t="s">
        <v>72</v>
      </c>
      <c r="B11" s="207">
        <v>2356.2199999999998</v>
      </c>
      <c r="C11" s="208">
        <v>2275.1</v>
      </c>
      <c r="D11" s="209">
        <f t="shared" si="0"/>
        <v>96.557197545220745</v>
      </c>
      <c r="E11" s="210"/>
      <c r="F11" s="210"/>
      <c r="G11" s="211"/>
    </row>
    <row r="12" spans="1:7" ht="17.25" customHeight="1">
      <c r="A12" s="24" t="s">
        <v>73</v>
      </c>
      <c r="B12" s="207">
        <v>483.47</v>
      </c>
      <c r="C12" s="208">
        <v>650.9</v>
      </c>
      <c r="D12" s="209">
        <f t="shared" si="0"/>
        <v>134.63089747037043</v>
      </c>
      <c r="E12" s="210"/>
      <c r="F12" s="210"/>
      <c r="G12" s="211"/>
    </row>
    <row r="13" spans="1:7" ht="17.25" customHeight="1">
      <c r="A13" s="24" t="s">
        <v>28</v>
      </c>
      <c r="B13" s="207">
        <v>150.44999999999999</v>
      </c>
      <c r="C13" s="208">
        <v>167.8</v>
      </c>
      <c r="D13" s="209">
        <f t="shared" si="0"/>
        <v>111.53207045530078</v>
      </c>
      <c r="E13" s="210"/>
      <c r="F13" s="210"/>
      <c r="G13" s="211"/>
    </row>
    <row r="14" spans="1:7" ht="17.25" customHeight="1">
      <c r="A14" s="24" t="s">
        <v>25</v>
      </c>
      <c r="B14" s="207">
        <v>1901.2</v>
      </c>
      <c r="C14" s="208">
        <v>1580.5</v>
      </c>
      <c r="D14" s="209">
        <f t="shared" si="0"/>
        <v>83.131706290763731</v>
      </c>
      <c r="E14" s="210">
        <v>63.99</v>
      </c>
      <c r="F14" s="210">
        <v>95.2</v>
      </c>
      <c r="G14" s="211">
        <f t="shared" si="1"/>
        <v>148.77324581965931</v>
      </c>
    </row>
    <row r="15" spans="1:7" ht="17.25" customHeight="1">
      <c r="A15" s="24" t="s">
        <v>24</v>
      </c>
      <c r="B15" s="207">
        <v>1162.26</v>
      </c>
      <c r="C15" s="208">
        <v>1115.4000000000001</v>
      </c>
      <c r="D15" s="209">
        <f t="shared" si="0"/>
        <v>95.968199886428181</v>
      </c>
      <c r="E15" s="210">
        <v>35.119999999999997</v>
      </c>
      <c r="F15" s="210">
        <v>40.799999999999997</v>
      </c>
      <c r="G15" s="211">
        <f t="shared" si="1"/>
        <v>116.17312072892938</v>
      </c>
    </row>
    <row r="16" spans="1:7" ht="17.25" customHeight="1">
      <c r="A16" s="25" t="s">
        <v>21</v>
      </c>
      <c r="B16" s="212">
        <v>2588.3000000000002</v>
      </c>
      <c r="C16" s="213">
        <v>4217.7</v>
      </c>
      <c r="D16" s="214">
        <f t="shared" si="0"/>
        <v>162.95251709616349</v>
      </c>
      <c r="E16" s="215">
        <v>44.1</v>
      </c>
      <c r="F16" s="215">
        <v>366</v>
      </c>
      <c r="G16" s="216">
        <f t="shared" si="1"/>
        <v>829.93197278911555</v>
      </c>
    </row>
    <row r="19" spans="6:6">
      <c r="F19" s="160"/>
    </row>
  </sheetData>
  <mergeCells count="5">
    <mergeCell ref="A1:G1"/>
    <mergeCell ref="A2:G2"/>
    <mergeCell ref="A3:A4"/>
    <mergeCell ref="B3:D3"/>
    <mergeCell ref="E3:G3"/>
  </mergeCells>
  <phoneticPr fontId="2" type="noConversion"/>
  <pageMargins left="1.1417322834645669" right="0.55118110236220474" top="0.98425196850393704" bottom="0.98425196850393704" header="0.51181102362204722" footer="0.51181102362204722"/>
  <pageSetup paperSize="270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17-1</vt:lpstr>
      <vt:lpstr>17-2</vt:lpstr>
      <vt:lpstr>17-3（左上右上）</vt:lpstr>
      <vt:lpstr>17-4 （左下）</vt:lpstr>
      <vt:lpstr>17-5（右下）</vt:lpstr>
      <vt:lpstr>17-6（左上）</vt:lpstr>
      <vt:lpstr>17-7 （左下）</vt:lpstr>
      <vt:lpstr>17-8 泊位（右上）</vt:lpstr>
      <vt:lpstr>17-9 港货客（右下）</vt:lpstr>
      <vt:lpstr>17-10 民车</vt:lpstr>
      <vt:lpstr>17-11</vt:lpstr>
    </vt:vector>
  </TitlesOfParts>
  <Company>stats-yt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rpabc001</dc:creator>
  <cp:lastModifiedBy>Administrator</cp:lastModifiedBy>
  <cp:lastPrinted>2018-04-27T02:44:44Z</cp:lastPrinted>
  <dcterms:created xsi:type="dcterms:W3CDTF">2003-04-10T01:48:11Z</dcterms:created>
  <dcterms:modified xsi:type="dcterms:W3CDTF">2020-01-03T07:16:47Z</dcterms:modified>
</cp:coreProperties>
</file>