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5" windowHeight="7515" tabRatio="756"/>
  </bookViews>
  <sheets>
    <sheet name="13-1  1978-2020年农业总产值" sheetId="24" r:id="rId1"/>
    <sheet name="13-2 1978年-2020年农业总产值指数" sheetId="2" r:id="rId2"/>
    <sheet name="13-3 农林牧渔业总产值" sheetId="3" r:id="rId3"/>
    <sheet name="13-4 1978-2019年粮食花生水果产量" sheetId="4" r:id="rId4"/>
    <sheet name="13-5 1978-2020年渔业生产" sheetId="5" r:id="rId5"/>
    <sheet name="13-6 2020年各区市粮食生产情况" sheetId="19" r:id="rId6"/>
    <sheet name="13-7 2020年经济作物生产情况" sheetId="25" r:id="rId7"/>
    <sheet name="13-8 2020年各区市果品果园" sheetId="20" r:id="rId8"/>
    <sheet name="13-9 2020年各区市林业生产" sheetId="12" r:id="rId9"/>
    <sheet name="13-10 2020年各区市牧业生产" sheetId="21" r:id="rId10"/>
    <sheet name="13-11 2020年各区市水产 " sheetId="22" r:id="rId11"/>
    <sheet name="13-12 2020年各区市水产品量" sheetId="23" r:id="rId12"/>
    <sheet name="13-13 2020年各区市水利" sheetId="16" r:id="rId13"/>
    <sheet name="13-14 2020年各区市农村现代化" sheetId="17" r:id="rId14"/>
    <sheet name="13-15 2020年各区市农业机械化" sheetId="18" r:id="rId15"/>
  </sheets>
  <definedNames>
    <definedName name="_xlnm.Print_Area" localSheetId="12">'13-13 2020年各区市水利'!$A$1:$E$21</definedName>
    <definedName name="_xlnm.Print_Titles" localSheetId="12">'13-13 2020年各区市水利'!$A:$A</definedName>
    <definedName name="_xlnm.Print_Titles" localSheetId="14">'13-15 2020年各区市农业机械化'!$A:$A</definedName>
    <definedName name="_xlnm.Print_Titles" localSheetId="5">'13-6 2020年各区市粮食生产情况'!$A:$A</definedName>
    <definedName name="_xlnm.Print_Titles" localSheetId="9">'13-10 2020年各区市牧业生产'!$A:$A</definedName>
    <definedName name="TABLE_6" localSheetId="9">'13-10 2020年各区市牧业生产'!$B$10:$B$10</definedName>
    <definedName name="_xlnm.Print_Titles" localSheetId="6">'13-7 2020年经济作物生产情况'!$A:$A</definedName>
  </definedNames>
  <calcPr calcId="144525" fullPrecision="0"/>
</workbook>
</file>

<file path=xl/sharedStrings.xml><?xml version="1.0" encoding="utf-8"?>
<sst xmlns="http://schemas.openxmlformats.org/spreadsheetml/2006/main" count="495" uniqueCount="219">
  <si>
    <t>13-1  1978-2020年农林牧渔业总产值</t>
  </si>
  <si>
    <t>单位:万元</t>
  </si>
  <si>
    <t>年 份</t>
  </si>
  <si>
    <t>农林牧渔业
总  产  值</t>
  </si>
  <si>
    <t>农业产值</t>
  </si>
  <si>
    <t>林业产值</t>
  </si>
  <si>
    <t>牧业产值</t>
  </si>
  <si>
    <t>渔业产值</t>
  </si>
  <si>
    <t>农林牧渔服务业</t>
  </si>
  <si>
    <t>2012</t>
  </si>
  <si>
    <t>2013</t>
  </si>
  <si>
    <t>2014</t>
  </si>
  <si>
    <t>2015</t>
  </si>
  <si>
    <t>2016</t>
  </si>
  <si>
    <t>2017</t>
  </si>
  <si>
    <t>2020</t>
  </si>
  <si>
    <t>注:本表绝对数按当年价格计算。1999年以后畜牧业产值是按统计局统计的畜牧年报计算的。2003年以后年份系增加农林牧渔服务业后的新口径。本表2007至2017年数据系与第三次农业普查衔接数据。</t>
  </si>
  <si>
    <t>13-2  1978-2020年农林牧渔业总产值指数</t>
  </si>
  <si>
    <t>（上年=100）</t>
  </si>
  <si>
    <t>2019</t>
  </si>
  <si>
    <t>注:本表按可比价格计算，2003年以后年份系新口径。1999年以后畜牧业产值是按统计局统计的畜牧年报计算的。</t>
  </si>
  <si>
    <t>13-3  农林牧渔业总产值</t>
  </si>
  <si>
    <r>
      <rPr>
        <sz val="10"/>
        <rFont val="宋体"/>
        <charset val="134"/>
      </rPr>
      <t>单位</t>
    </r>
    <r>
      <rPr>
        <sz val="10"/>
        <rFont val="Times New Roman"/>
        <charset val="0"/>
      </rPr>
      <t>:</t>
    </r>
    <r>
      <rPr>
        <sz val="10"/>
        <rFont val="宋体"/>
        <charset val="134"/>
      </rPr>
      <t>万元</t>
    </r>
  </si>
  <si>
    <t>类   别</t>
  </si>
  <si>
    <t>2019年</t>
  </si>
  <si>
    <t>2020年</t>
  </si>
  <si>
    <t>2020年为
2019年%</t>
  </si>
  <si>
    <t>农林牧渔业总产值</t>
  </si>
  <si>
    <t>一、农业产值</t>
  </si>
  <si>
    <t xml:space="preserve">    1.谷物及其他作物</t>
  </si>
  <si>
    <t xml:space="preserve">    2.蔬菜园艺作物</t>
  </si>
  <si>
    <t xml:space="preserve">    3.水果坚果饮料</t>
  </si>
  <si>
    <t xml:space="preserve">    4.中药材</t>
  </si>
  <si>
    <t>二、林业产值</t>
  </si>
  <si>
    <t xml:space="preserve">    1.林木的培育和种植</t>
  </si>
  <si>
    <t xml:space="preserve">    2.竹木采运</t>
  </si>
  <si>
    <t xml:space="preserve">    3.林产品</t>
  </si>
  <si>
    <t>三、牧业产值</t>
  </si>
  <si>
    <t xml:space="preserve">    1.牲畜饲养</t>
  </si>
  <si>
    <t xml:space="preserve">    2.猪的饲养</t>
  </si>
  <si>
    <t xml:space="preserve">    3.家禽的饲养</t>
  </si>
  <si>
    <t xml:space="preserve">    4.狩猎和捕捉动物</t>
  </si>
  <si>
    <t xml:space="preserve">    5.其他畜牧业</t>
  </si>
  <si>
    <t>四、渔业产值</t>
  </si>
  <si>
    <t xml:space="preserve">    1.海水产品</t>
  </si>
  <si>
    <t xml:space="preserve">    2.内陆水域水产品</t>
  </si>
  <si>
    <t>五、农林牧渔服务业产值</t>
  </si>
  <si>
    <t>注：本表绝对数按当年价格计算，速度按可比价格计算。</t>
  </si>
  <si>
    <t>13-4  1978-2020年粮食、花生、水果产量</t>
  </si>
  <si>
    <t>粮 食</t>
  </si>
  <si>
    <t>花生</t>
  </si>
  <si>
    <t>水果</t>
  </si>
  <si>
    <t>面积
(公顷)</t>
  </si>
  <si>
    <t>总产量
(吨)</t>
  </si>
  <si>
    <t>2018</t>
  </si>
  <si>
    <t>注：本表2016年以来粮食数据来源于国家统计局烟台调查队。</t>
  </si>
  <si>
    <t>13-5  1978-2020年渔业生产情况</t>
  </si>
  <si>
    <t>水产品
总产量
（吨）</t>
  </si>
  <si>
    <t>水 产 品
养殖面积
(公顷)</t>
  </si>
  <si>
    <t>海水产品</t>
  </si>
  <si>
    <t>淡水产品</t>
  </si>
  <si>
    <t>海 水</t>
  </si>
  <si>
    <t>淡 水</t>
  </si>
  <si>
    <t>2006</t>
  </si>
  <si>
    <t>2007</t>
  </si>
  <si>
    <t>13-6 各区市粮食生产情况（2020年）</t>
  </si>
  <si>
    <t>单位：面积：公顷；单产：公斤/公顷；总产：吨</t>
  </si>
  <si>
    <t>13-6续表1</t>
  </si>
  <si>
    <t>13-6续表2</t>
  </si>
  <si>
    <t>地  区</t>
  </si>
  <si>
    <t>粮食总计</t>
  </si>
  <si>
    <t>(一)夏收粮食</t>
  </si>
  <si>
    <t>(二)秋收粮食</t>
  </si>
  <si>
    <t>#谷物</t>
  </si>
  <si>
    <t>1.谷物</t>
  </si>
  <si>
    <t>2.豆类合计</t>
  </si>
  <si>
    <t>3.薯类(按折粮薯类计算)</t>
  </si>
  <si>
    <t>#小麦</t>
  </si>
  <si>
    <t>#玉米</t>
  </si>
  <si>
    <t>#谷子</t>
  </si>
  <si>
    <t>#高粱</t>
  </si>
  <si>
    <t>(1)大豆</t>
  </si>
  <si>
    <t>(2)绿豆</t>
  </si>
  <si>
    <t>播种面积</t>
  </si>
  <si>
    <t>总产量</t>
  </si>
  <si>
    <t>单产</t>
  </si>
  <si>
    <t>全  市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</si>
  <si>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</si>
  <si>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</si>
  <si>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</si>
  <si>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</si>
  <si>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</si>
  <si>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</si>
  <si>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</si>
  <si>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</si>
  <si>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</si>
  <si>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</si>
  <si>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</si>
  <si>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</si>
  <si>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</si>
  <si>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</si>
  <si>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</si>
  <si>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</si>
  <si>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注：此表数据来源于国家统计局烟台调查队。开发区、高新区、昆嵛区未单独测算数据，福山区含开发区数据，牟平区含昆嵛区及高新区金山湾数据，莱山区含高新区数据，蓬莱区含划归开发区的潮水镇数据，栖霞市含划归福山区的臧家庄和中桥经济开发区数据。</t>
  </si>
  <si>
    <t>13-7 各区市经济作物生产情况（2020年）</t>
  </si>
  <si>
    <t>经济作物播种面积</t>
  </si>
  <si>
    <t>一、油料作物</t>
  </si>
  <si>
    <t>二、棉花</t>
  </si>
  <si>
    <t>三、药材
播种面积</t>
  </si>
  <si>
    <t>四、蔬菜、瓜类</t>
  </si>
  <si>
    <t>五、其他
农作物
播种面积</t>
  </si>
  <si>
    <t>#花生</t>
  </si>
  <si>
    <t>1.蔬菜(含菜用瓜)</t>
  </si>
  <si>
    <t>2.瓜类
(果用瓜，包括草莓)</t>
  </si>
  <si>
    <t>(1)西瓜</t>
  </si>
  <si>
    <t>(2)甜瓜</t>
  </si>
  <si>
    <t>13-8 各区市果品产量和果园面积（2020年）</t>
  </si>
  <si>
    <t>单位：面积：公顷；产量：吨</t>
  </si>
  <si>
    <t>地     区</t>
  </si>
  <si>
    <t>果品产量</t>
  </si>
  <si>
    <t>水果产量</t>
  </si>
  <si>
    <t>干果产量</t>
  </si>
  <si>
    <t>年末实有果园面积</t>
  </si>
  <si>
    <t>苹果</t>
  </si>
  <si>
    <t>梨</t>
  </si>
  <si>
    <t>葡萄</t>
  </si>
  <si>
    <t>桃子</t>
  </si>
  <si>
    <t>杏</t>
  </si>
  <si>
    <t>苹果园</t>
  </si>
  <si>
    <t>梨园</t>
  </si>
  <si>
    <t>葡萄园</t>
  </si>
  <si>
    <t>桃园</t>
  </si>
  <si>
    <t>13-9 各区市林业生产情况（2020年）</t>
  </si>
  <si>
    <t>单位：公顷</t>
  </si>
  <si>
    <t>地        区</t>
  </si>
  <si>
    <t>本年造林      面积</t>
  </si>
  <si>
    <t>本年新育
苗面积</t>
  </si>
  <si>
    <t>经济林</t>
  </si>
  <si>
    <t>防护林</t>
  </si>
  <si>
    <t>用材林</t>
  </si>
  <si>
    <t>其它</t>
  </si>
  <si>
    <t>注：此表数据来源于市自然资源和规划局。</t>
  </si>
  <si>
    <t>13-10 各区市牧业生产情况（2020年）</t>
  </si>
  <si>
    <t>13-10续表</t>
  </si>
  <si>
    <t>地    区</t>
  </si>
  <si>
    <t>大牲畜
年末存栏头数（头）</t>
  </si>
  <si>
    <t>生猪年末
存栏头数（头）</t>
  </si>
  <si>
    <t>羊年末存栏只数（只）</t>
  </si>
  <si>
    <t>当年出栏
肉猪总头数（头）</t>
  </si>
  <si>
    <t>当年出售
和自宰的
肉用牛（头）</t>
  </si>
  <si>
    <t>当年出售
和自宰的
羊
（只）</t>
  </si>
  <si>
    <t>肉  类
总产量（吨）</t>
  </si>
  <si>
    <t>年末家禽
存 养 数(万只）</t>
  </si>
  <si>
    <t>家禽
出栏数
(万只）</t>
  </si>
  <si>
    <t>禽蛋产量（吨）</t>
  </si>
  <si>
    <t>牛</t>
  </si>
  <si>
    <t>马</t>
  </si>
  <si>
    <t>驴</t>
  </si>
  <si>
    <t>骡</t>
  </si>
  <si>
    <t>#能繁殖母猪</t>
  </si>
  <si>
    <t>猪肉</t>
  </si>
  <si>
    <t>牛肉</t>
  </si>
  <si>
    <t>羊肉</t>
  </si>
  <si>
    <t>禽肉</t>
  </si>
  <si>
    <t>13-11 各区市水产养殖情况（2020年）</t>
  </si>
  <si>
    <t>单位：面积：公顷；总产：吨</t>
  </si>
  <si>
    <t>水产养殖
面    积</t>
  </si>
  <si>
    <t>水产品
总产量</t>
  </si>
  <si>
    <t>海水养殖</t>
  </si>
  <si>
    <t>淡水养殖</t>
  </si>
  <si>
    <t>海水捕捞</t>
  </si>
  <si>
    <t>淡水捕捞</t>
  </si>
  <si>
    <t>注：此表数据来源于市海洋发展和渔业局。</t>
  </si>
  <si>
    <t>13-12 各区市水产品产量分类（2020年）</t>
  </si>
  <si>
    <t>单位：吨　</t>
  </si>
  <si>
    <t>海水产品产量</t>
  </si>
  <si>
    <t>淡水产品产量</t>
  </si>
  <si>
    <t>鱼类</t>
  </si>
  <si>
    <t>虾蟹类</t>
  </si>
  <si>
    <t>贝类</t>
  </si>
  <si>
    <t>藻类</t>
  </si>
  <si>
    <t>头足类</t>
  </si>
  <si>
    <t>捕捞</t>
  </si>
  <si>
    <t>养殖</t>
  </si>
  <si>
    <t>13-13 各区市水利基本情况（2020年）</t>
  </si>
  <si>
    <t>单位：供水量：万立方米</t>
  </si>
  <si>
    <t>水库合计（座）</t>
  </si>
  <si>
    <t>大型水库（座）</t>
  </si>
  <si>
    <t>中型水库（座）</t>
  </si>
  <si>
    <t>小型水库（座）</t>
  </si>
  <si>
    <t>地表水源工程供水量</t>
  </si>
  <si>
    <t>地下水源工程供水量</t>
  </si>
  <si>
    <t>其他水源工程供水量（海水淡化、污水利用等）</t>
  </si>
  <si>
    <t>注：此表数据来源于市水利局。</t>
  </si>
  <si>
    <t>13-14 各区市农村现代化情况（2020年）</t>
  </si>
  <si>
    <t>当年机耕面积（公顷）</t>
  </si>
  <si>
    <t>机播面积（公顷）</t>
  </si>
  <si>
    <t>机收面积（公顷）</t>
  </si>
  <si>
    <t>农村用电量
（万千瓦小时）</t>
  </si>
  <si>
    <t>农用塑料薄膜使用量（吨）</t>
  </si>
  <si>
    <t>农用柴油量（吨）</t>
  </si>
  <si>
    <t>农药使用量（吨）</t>
  </si>
  <si>
    <t>化肥使用量（吨）</t>
  </si>
  <si>
    <t>实物量</t>
  </si>
  <si>
    <t>折纯量</t>
  </si>
  <si>
    <t>13-15 各区市农业机械化情况（2020年）</t>
  </si>
  <si>
    <t>13-15续表</t>
  </si>
  <si>
    <t>农业机械
总 动 力
（千瓦）</t>
  </si>
  <si>
    <t>柴油机</t>
  </si>
  <si>
    <t>电动机</t>
  </si>
  <si>
    <t>汽油机</t>
  </si>
  <si>
    <t>农用拖拉机</t>
  </si>
  <si>
    <t>大中型拖拉机</t>
  </si>
  <si>
    <t>小型拖拉机</t>
  </si>
  <si>
    <t>联合收获机</t>
  </si>
  <si>
    <t>千瓦</t>
  </si>
  <si>
    <t>混合台</t>
  </si>
  <si>
    <t>台</t>
  </si>
  <si>
    <t>注：此表数据来源于市农业农村局。</t>
  </si>
</sst>
</file>

<file path=xl/styles.xml><?xml version="1.0" encoding="utf-8"?>
<styleSheet xmlns="http://schemas.openxmlformats.org/spreadsheetml/2006/main">
  <numFmts count="11">
    <numFmt numFmtId="176" formatCode="0.00_);\(0.00\)"/>
    <numFmt numFmtId="177" formatCode="0_ "/>
    <numFmt numFmtId="178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_);[Red]\(0.00\)"/>
    <numFmt numFmtId="180" formatCode="0.0_);[Red]\(0.0\)"/>
    <numFmt numFmtId="181" formatCode="0.00_ "/>
    <numFmt numFmtId="182" formatCode="#0\ ;\-#0\ "/>
  </numFmts>
  <fonts count="63">
    <font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6"/>
      <color indexed="10"/>
      <name val="宋体"/>
      <charset val="134"/>
    </font>
    <font>
      <b/>
      <sz val="10.5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u/>
      <sz val="12"/>
      <color indexed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9"/>
      <color rgb="FFFF0000"/>
      <name val="宋体"/>
      <charset val="134"/>
    </font>
    <font>
      <sz val="9"/>
      <name val="Times New Roman"/>
      <charset val="0"/>
    </font>
    <font>
      <sz val="9"/>
      <color rgb="FFFF0000"/>
      <name val="Times New Roman"/>
      <charset val="0"/>
    </font>
    <font>
      <sz val="10"/>
      <color rgb="FF000000"/>
      <name val="宋体"/>
      <charset val="134"/>
    </font>
    <font>
      <sz val="14"/>
      <name val="汉仪书宋一简"/>
      <charset val="134"/>
    </font>
    <font>
      <sz val="10"/>
      <name val="汉仪报宋简"/>
      <charset val="134"/>
    </font>
    <font>
      <sz val="10"/>
      <name val="Times New Roman"/>
      <charset val="0"/>
    </font>
    <font>
      <sz val="12"/>
      <name val="汉仪楷体简"/>
      <charset val="134"/>
    </font>
    <font>
      <sz val="12"/>
      <name val="Times New Roman"/>
      <charset val="0"/>
    </font>
    <font>
      <sz val="8"/>
      <name val="Times New Roman"/>
      <charset val="0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76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20" borderId="0" applyProtection="0"/>
    <xf numFmtId="0" fontId="39" fillId="16" borderId="0" applyProtection="0"/>
    <xf numFmtId="0" fontId="34" fillId="10" borderId="44" applyNumberFormat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44" fontId="0" fillId="0" borderId="0" applyProtection="0"/>
    <xf numFmtId="0" fontId="0" fillId="0" borderId="0" applyProtection="0"/>
    <xf numFmtId="0" fontId="31" fillId="24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4" fillId="0" borderId="0"/>
    <xf numFmtId="0" fontId="3" fillId="0" borderId="0" applyProtection="0"/>
    <xf numFmtId="41" fontId="0" fillId="0" borderId="0" applyFon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11" fillId="0" borderId="0"/>
    <xf numFmtId="0" fontId="39" fillId="1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/>
    <xf numFmtId="0" fontId="39" fillId="25" borderId="0" applyProtection="0"/>
    <xf numFmtId="9" fontId="0" fillId="0" borderId="0" applyFont="0" applyFill="0" applyBorder="0" applyAlignment="0" applyProtection="0">
      <alignment vertical="center"/>
    </xf>
    <xf numFmtId="0" fontId="26" fillId="19" borderId="0" applyProtection="0"/>
    <xf numFmtId="0" fontId="45" fillId="0" borderId="0" applyNumberFormat="0" applyFill="0" applyBorder="0" applyAlignment="0" applyProtection="0">
      <alignment vertical="center"/>
    </xf>
    <xf numFmtId="0" fontId="41" fillId="22" borderId="46" applyNumberFormat="0" applyFont="0" applyAlignment="0" applyProtection="0">
      <alignment vertical="center"/>
    </xf>
    <xf numFmtId="0" fontId="26" fillId="0" borderId="0" applyProtection="0">
      <alignment vertical="center"/>
    </xf>
    <xf numFmtId="0" fontId="39" fillId="14" borderId="0" applyProtection="0"/>
    <xf numFmtId="0" fontId="26" fillId="17" borderId="0" applyProtection="0"/>
    <xf numFmtId="0" fontId="26" fillId="0" borderId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 applyProtection="0"/>
    <xf numFmtId="0" fontId="38" fillId="14" borderId="0" applyProtection="0"/>
    <xf numFmtId="0" fontId="26" fillId="0" borderId="0" applyProtection="0">
      <alignment vertical="center"/>
    </xf>
    <xf numFmtId="0" fontId="38" fillId="14" borderId="0" applyProtection="0"/>
    <xf numFmtId="0" fontId="39" fillId="14" borderId="0" applyProtection="0"/>
    <xf numFmtId="0" fontId="26" fillId="17" borderId="0" applyProtection="0"/>
    <xf numFmtId="0" fontId="28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47" applyProtection="0"/>
    <xf numFmtId="0" fontId="40" fillId="0" borderId="45" applyNumberFormat="0" applyFill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26" fillId="0" borderId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32" fillId="7" borderId="43" applyNumberFormat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/>
    <xf numFmtId="0" fontId="46" fillId="7" borderId="44" applyNumberFormat="0" applyAlignment="0" applyProtection="0">
      <alignment vertical="center"/>
    </xf>
    <xf numFmtId="0" fontId="26" fillId="0" borderId="0" applyProtection="0">
      <alignment vertical="center"/>
    </xf>
    <xf numFmtId="0" fontId="26" fillId="17" borderId="0" applyProtection="0"/>
    <xf numFmtId="0" fontId="48" fillId="33" borderId="49" applyNumberForma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26" fillId="19" borderId="0" applyProtection="0"/>
    <xf numFmtId="0" fontId="0" fillId="0" borderId="0" applyProtection="0"/>
    <xf numFmtId="0" fontId="49" fillId="0" borderId="50" applyNumberFormat="0" applyFill="0" applyAlignment="0" applyProtection="0">
      <alignment vertical="center"/>
    </xf>
    <xf numFmtId="0" fontId="26" fillId="0" borderId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26" fillId="36" borderId="0" applyProtection="0"/>
    <xf numFmtId="0" fontId="33" fillId="8" borderId="0" applyNumberFormat="0" applyBorder="0" applyAlignment="0" applyProtection="0">
      <alignment vertical="center"/>
    </xf>
    <xf numFmtId="0" fontId="39" fillId="14" borderId="0" applyProtection="0"/>
    <xf numFmtId="0" fontId="31" fillId="3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43" fillId="0" borderId="0" applyProtection="0"/>
    <xf numFmtId="0" fontId="31" fillId="23" borderId="0" applyNumberFormat="0" applyBorder="0" applyAlignment="0" applyProtection="0">
      <alignment vertical="center"/>
    </xf>
    <xf numFmtId="0" fontId="26" fillId="17" borderId="0" applyProtection="0"/>
    <xf numFmtId="0" fontId="31" fillId="6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0" fillId="0" borderId="0" applyProtection="0"/>
    <xf numFmtId="0" fontId="29" fillId="29" borderId="0" applyNumberFormat="0" applyBorder="0" applyAlignment="0" applyProtection="0">
      <alignment vertical="center"/>
    </xf>
    <xf numFmtId="0" fontId="50" fillId="0" borderId="0" applyProtection="0"/>
    <xf numFmtId="0" fontId="31" fillId="40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9" fillId="15" borderId="0" applyProtection="0"/>
    <xf numFmtId="0" fontId="31" fillId="30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42" fillId="0" borderId="47" applyProtection="0"/>
    <xf numFmtId="0" fontId="29" fillId="4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6" fillId="36" borderId="0" applyProtection="0"/>
    <xf numFmtId="0" fontId="31" fillId="32" borderId="0" applyNumberFormat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6" fillId="18" borderId="0" applyProtection="0"/>
    <xf numFmtId="0" fontId="3" fillId="0" borderId="0" applyProtection="0">
      <alignment vertical="center"/>
    </xf>
    <xf numFmtId="0" fontId="51" fillId="36" borderId="0" applyProtection="0"/>
    <xf numFmtId="0" fontId="38" fillId="14" borderId="0" applyProtection="0"/>
    <xf numFmtId="0" fontId="26" fillId="20" borderId="0" applyProtection="0"/>
    <xf numFmtId="0" fontId="26" fillId="18" borderId="0" applyProtection="0"/>
    <xf numFmtId="0" fontId="38" fillId="14" borderId="0" applyProtection="0"/>
    <xf numFmtId="0" fontId="26" fillId="20" borderId="0" applyProtection="0"/>
    <xf numFmtId="0" fontId="26" fillId="20" borderId="0" applyProtection="0"/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/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/>
    <xf numFmtId="0" fontId="0" fillId="0" borderId="0" applyProtection="0">
      <alignment vertical="center"/>
    </xf>
    <xf numFmtId="0" fontId="38" fillId="1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/>
    <xf numFmtId="0" fontId="51" fillId="36" borderId="0" applyProtection="0"/>
    <xf numFmtId="0" fontId="38" fillId="14" borderId="0" applyProtection="0"/>
    <xf numFmtId="0" fontId="26" fillId="0" borderId="0" applyProtection="0">
      <alignment vertical="center"/>
    </xf>
    <xf numFmtId="0" fontId="26" fillId="20" borderId="0" applyProtection="0"/>
    <xf numFmtId="0" fontId="26" fillId="18" borderId="0" applyProtection="0"/>
    <xf numFmtId="0" fontId="38" fillId="14" borderId="0" applyProtection="0"/>
    <xf numFmtId="0" fontId="26" fillId="18" borderId="0" applyProtection="0"/>
    <xf numFmtId="0" fontId="26" fillId="18" borderId="0" applyProtection="0"/>
    <xf numFmtId="0" fontId="26" fillId="0" borderId="0" applyProtection="0">
      <alignment vertical="center"/>
    </xf>
    <xf numFmtId="0" fontId="26" fillId="18" borderId="0" applyProtection="0"/>
    <xf numFmtId="0" fontId="26" fillId="0" borderId="0" applyProtection="0">
      <alignment vertical="center"/>
    </xf>
    <xf numFmtId="0" fontId="26" fillId="36" borderId="0" applyProtection="0"/>
    <xf numFmtId="0" fontId="26" fillId="36" borderId="0" applyProtection="0"/>
    <xf numFmtId="0" fontId="39" fillId="46" borderId="0" applyProtection="0"/>
    <xf numFmtId="0" fontId="26" fillId="36" borderId="0" applyProtection="0"/>
    <xf numFmtId="0" fontId="39" fillId="46" borderId="0" applyProtection="0"/>
    <xf numFmtId="0" fontId="26" fillId="36" borderId="0" applyProtection="0"/>
    <xf numFmtId="0" fontId="39" fillId="46" borderId="0" applyProtection="0"/>
    <xf numFmtId="0" fontId="26" fillId="36" borderId="0" applyProtection="0"/>
    <xf numFmtId="0" fontId="39" fillId="46" borderId="0" applyProtection="0"/>
    <xf numFmtId="0" fontId="26" fillId="36" borderId="0" applyProtection="0"/>
    <xf numFmtId="0" fontId="26" fillId="17" borderId="0" applyProtection="0"/>
    <xf numFmtId="0" fontId="26" fillId="17" borderId="0" applyProtection="0"/>
    <xf numFmtId="0" fontId="3" fillId="0" borderId="0" applyProtection="0"/>
    <xf numFmtId="0" fontId="38" fillId="14" borderId="0" applyProtection="0"/>
    <xf numFmtId="0" fontId="26" fillId="17" borderId="0" applyProtection="0"/>
    <xf numFmtId="0" fontId="0" fillId="0" borderId="0" applyProtection="0"/>
    <xf numFmtId="0" fontId="38" fillId="14" borderId="0" applyProtection="0"/>
    <xf numFmtId="0" fontId="26" fillId="17" borderId="0" applyProtection="0"/>
    <xf numFmtId="0" fontId="26" fillId="0" borderId="0" applyProtection="0">
      <alignment vertical="center"/>
    </xf>
    <xf numFmtId="0" fontId="0" fillId="0" borderId="0" applyProtection="0"/>
    <xf numFmtId="0" fontId="38" fillId="14" borderId="0" applyProtection="0"/>
    <xf numFmtId="0" fontId="39" fillId="14" borderId="0" applyProtection="0"/>
    <xf numFmtId="0" fontId="26" fillId="17" borderId="0" applyProtection="0"/>
    <xf numFmtId="0" fontId="0" fillId="49" borderId="51" applyProtection="0"/>
    <xf numFmtId="0" fontId="26" fillId="0" borderId="0" applyProtection="0">
      <alignment vertical="center"/>
    </xf>
    <xf numFmtId="0" fontId="39" fillId="14" borderId="0" applyProtection="0"/>
    <xf numFmtId="0" fontId="26" fillId="17" borderId="0" applyProtection="0"/>
    <xf numFmtId="0" fontId="3" fillId="0" borderId="0" applyProtection="0">
      <alignment vertical="center"/>
    </xf>
    <xf numFmtId="0" fontId="26" fillId="42" borderId="0" applyProtection="0"/>
    <xf numFmtId="0" fontId="3" fillId="0" borderId="0" applyProtection="0">
      <alignment vertical="center"/>
    </xf>
    <xf numFmtId="0" fontId="26" fillId="42" borderId="0" applyProtection="0"/>
    <xf numFmtId="0" fontId="3" fillId="0" borderId="0" applyProtection="0">
      <alignment vertical="center"/>
    </xf>
    <xf numFmtId="0" fontId="26" fillId="42" borderId="0" applyProtection="0"/>
    <xf numFmtId="0" fontId="52" fillId="18" borderId="0" applyProtection="0"/>
    <xf numFmtId="0" fontId="26" fillId="42" borderId="0" applyProtection="0"/>
    <xf numFmtId="0" fontId="39" fillId="39" borderId="0" applyProtection="0"/>
    <xf numFmtId="0" fontId="26" fillId="42" borderId="0" applyProtection="0"/>
    <xf numFmtId="0" fontId="39" fillId="39" borderId="0" applyProtection="0"/>
    <xf numFmtId="0" fontId="26" fillId="42" borderId="0" applyProtection="0"/>
    <xf numFmtId="0" fontId="26" fillId="0" borderId="0" applyProtection="0">
      <alignment vertical="center"/>
    </xf>
    <xf numFmtId="0" fontId="39" fillId="39" borderId="0" applyProtection="0"/>
    <xf numFmtId="0" fontId="26" fillId="42" borderId="0" applyProtection="0"/>
    <xf numFmtId="0" fontId="26" fillId="0" borderId="0" applyProtection="0">
      <alignment vertical="center"/>
    </xf>
    <xf numFmtId="0" fontId="39" fillId="39" borderId="0" applyProtection="0"/>
    <xf numFmtId="0" fontId="26" fillId="42" borderId="0" applyProtection="0"/>
    <xf numFmtId="0" fontId="3" fillId="0" borderId="0" applyProtection="0">
      <alignment vertical="center"/>
    </xf>
    <xf numFmtId="0" fontId="26" fillId="45" borderId="0" applyProtection="0"/>
    <xf numFmtId="0" fontId="3" fillId="0" borderId="0" applyProtection="0">
      <alignment vertical="center"/>
    </xf>
    <xf numFmtId="0" fontId="26" fillId="17" borderId="0" applyProtection="0"/>
    <xf numFmtId="0" fontId="26" fillId="45" borderId="0" applyProtection="0"/>
    <xf numFmtId="0" fontId="3" fillId="0" borderId="0" applyProtection="0">
      <alignment vertical="center"/>
    </xf>
    <xf numFmtId="0" fontId="26" fillId="45" borderId="0" applyProtection="0"/>
    <xf numFmtId="0" fontId="26" fillId="47" borderId="0" applyProtection="0"/>
    <xf numFmtId="0" fontId="26" fillId="45" borderId="0" applyProtection="0"/>
    <xf numFmtId="0" fontId="39" fillId="48" borderId="0" applyProtection="0"/>
    <xf numFmtId="0" fontId="26" fillId="45" borderId="0" applyProtection="0"/>
    <xf numFmtId="0" fontId="26" fillId="19" borderId="0" applyProtection="0"/>
    <xf numFmtId="0" fontId="39" fillId="48" borderId="0" applyProtection="0"/>
    <xf numFmtId="0" fontId="26" fillId="45" borderId="0" applyProtection="0"/>
    <xf numFmtId="0" fontId="26" fillId="0" borderId="0" applyProtection="0">
      <alignment vertical="center"/>
    </xf>
    <xf numFmtId="0" fontId="39" fillId="48" borderId="0" applyProtection="0"/>
    <xf numFmtId="0" fontId="26" fillId="47" borderId="0" applyProtection="0"/>
    <xf numFmtId="0" fontId="26" fillId="45" borderId="0" applyProtection="0"/>
    <xf numFmtId="0" fontId="26" fillId="0" borderId="0" applyProtection="0">
      <alignment vertical="center"/>
    </xf>
    <xf numFmtId="0" fontId="39" fillId="48" borderId="0" applyProtection="0"/>
    <xf numFmtId="0" fontId="26" fillId="0" borderId="0" applyProtection="0">
      <alignment vertical="center"/>
    </xf>
    <xf numFmtId="0" fontId="26" fillId="45" borderId="0" applyProtection="0"/>
    <xf numFmtId="0" fontId="26" fillId="47" borderId="0" applyProtection="0"/>
    <xf numFmtId="0" fontId="26" fillId="47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47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14" borderId="0" applyProtection="0"/>
    <xf numFmtId="0" fontId="26" fillId="14" borderId="0" applyProtection="0"/>
    <xf numFmtId="0" fontId="26" fillId="14" borderId="0" applyProtection="0"/>
    <xf numFmtId="0" fontId="26" fillId="14" borderId="0" applyProtection="0"/>
    <xf numFmtId="0" fontId="26" fillId="14" borderId="0" applyProtection="0"/>
    <xf numFmtId="0" fontId="26" fillId="14" borderId="0" applyProtection="0"/>
    <xf numFmtId="0" fontId="26" fillId="14" borderId="0" applyProtection="0"/>
    <xf numFmtId="0" fontId="26" fillId="0" borderId="0" applyProtection="0">
      <alignment vertical="center"/>
    </xf>
    <xf numFmtId="0" fontId="26" fillId="14" borderId="0" applyProtection="0"/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39" borderId="0" applyProtection="0"/>
    <xf numFmtId="0" fontId="26" fillId="0" borderId="0" applyProtection="0">
      <alignment vertical="center"/>
    </xf>
    <xf numFmtId="0" fontId="26" fillId="39" borderId="0" applyProtection="0"/>
    <xf numFmtId="0" fontId="26" fillId="0" borderId="0" applyProtection="0">
      <alignment vertical="center"/>
    </xf>
    <xf numFmtId="0" fontId="26" fillId="39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9" borderId="0" applyProtection="0"/>
    <xf numFmtId="0" fontId="3" fillId="0" borderId="0" applyProtection="0">
      <alignment vertical="center"/>
    </xf>
    <xf numFmtId="0" fontId="26" fillId="39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9" borderId="0" applyProtection="0"/>
    <xf numFmtId="0" fontId="26" fillId="39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9" borderId="0" applyProtection="0"/>
    <xf numFmtId="0" fontId="43" fillId="0" borderId="0" applyProtection="0"/>
    <xf numFmtId="0" fontId="26" fillId="0" borderId="0" applyProtection="0">
      <alignment vertical="center"/>
    </xf>
    <xf numFmtId="0" fontId="26" fillId="17" borderId="0" applyProtection="0"/>
    <xf numFmtId="0" fontId="26" fillId="0" borderId="0" applyProtection="0">
      <alignment vertical="center"/>
    </xf>
    <xf numFmtId="0" fontId="26" fillId="17" borderId="0" applyProtection="0"/>
    <xf numFmtId="0" fontId="26" fillId="17" borderId="0" applyProtection="0"/>
    <xf numFmtId="0" fontId="26" fillId="17" borderId="0" applyProtection="0"/>
    <xf numFmtId="0" fontId="26" fillId="0" borderId="0" applyProtection="0">
      <alignment vertical="center"/>
    </xf>
    <xf numFmtId="0" fontId="26" fillId="17" borderId="0" applyProtection="0"/>
    <xf numFmtId="0" fontId="26" fillId="0" borderId="0" applyProtection="0">
      <alignment vertical="center"/>
    </xf>
    <xf numFmtId="0" fontId="26" fillId="47" borderId="0" applyProtection="0"/>
    <xf numFmtId="0" fontId="26" fillId="47" borderId="0" applyProtection="0"/>
    <xf numFmtId="0" fontId="39" fillId="25" borderId="0" applyProtection="0"/>
    <xf numFmtId="0" fontId="26" fillId="47" borderId="0" applyProtection="0"/>
    <xf numFmtId="0" fontId="26" fillId="0" borderId="0" applyProtection="0">
      <alignment vertical="center"/>
    </xf>
    <xf numFmtId="0" fontId="39" fillId="15" borderId="0" applyProtection="0"/>
    <xf numFmtId="0" fontId="26" fillId="47" borderId="0" applyProtection="0"/>
    <xf numFmtId="0" fontId="26" fillId="47" borderId="0" applyProtection="0"/>
    <xf numFmtId="0" fontId="3" fillId="0" borderId="0" applyProtection="0"/>
    <xf numFmtId="0" fontId="26" fillId="47" borderId="0" applyProtection="0"/>
    <xf numFmtId="0" fontId="26" fillId="19" borderId="0" applyProtection="0"/>
    <xf numFmtId="0" fontId="26" fillId="19" borderId="0" applyProtection="0"/>
    <xf numFmtId="0" fontId="26" fillId="19" borderId="0" applyProtection="0"/>
    <xf numFmtId="0" fontId="26" fillId="19" borderId="0" applyProtection="0"/>
    <xf numFmtId="0" fontId="26" fillId="19" borderId="0" applyProtection="0"/>
    <xf numFmtId="0" fontId="39" fillId="46" borderId="0" applyProtection="0"/>
    <xf numFmtId="0" fontId="39" fillId="46" borderId="0" applyProtection="0"/>
    <xf numFmtId="0" fontId="39" fillId="46" borderId="0" applyProtection="0"/>
    <xf numFmtId="0" fontId="39" fillId="46" borderId="0" applyProtection="0"/>
    <xf numFmtId="0" fontId="26" fillId="0" borderId="0" applyProtection="0">
      <alignment vertical="center"/>
    </xf>
    <xf numFmtId="0" fontId="39" fillId="14" borderId="0" applyProtection="0"/>
    <xf numFmtId="0" fontId="38" fillId="14" borderId="0" applyProtection="0"/>
    <xf numFmtId="0" fontId="39" fillId="14" borderId="0" applyProtection="0"/>
    <xf numFmtId="0" fontId="39" fillId="14" borderId="0" applyProtection="0"/>
    <xf numFmtId="0" fontId="26" fillId="0" borderId="0" applyProtection="0">
      <alignment vertical="center"/>
    </xf>
    <xf numFmtId="0" fontId="39" fillId="39" borderId="0" applyProtection="0"/>
    <xf numFmtId="0" fontId="39" fillId="39" borderId="0" applyProtection="0"/>
    <xf numFmtId="0" fontId="39" fillId="39" borderId="0" applyProtection="0"/>
    <xf numFmtId="0" fontId="39" fillId="39" borderId="0" applyProtection="0"/>
    <xf numFmtId="0" fontId="39" fillId="48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48" borderId="0" applyProtection="0"/>
    <xf numFmtId="0" fontId="39" fillId="48" borderId="0" applyProtection="0"/>
    <xf numFmtId="0" fontId="51" fillId="36" borderId="0" applyProtection="0"/>
    <xf numFmtId="0" fontId="3" fillId="0" borderId="0" applyProtection="0">
      <alignment vertical="center"/>
    </xf>
    <xf numFmtId="0" fontId="39" fillId="48" borderId="0" applyProtection="0"/>
    <xf numFmtId="0" fontId="39" fillId="25" borderId="0" applyProtection="0"/>
    <xf numFmtId="0" fontId="39" fillId="25" borderId="0" applyProtection="0"/>
    <xf numFmtId="0" fontId="39" fillId="2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9" fillId="25" borderId="0" applyProtection="0"/>
    <xf numFmtId="0" fontId="39" fillId="25" borderId="0" applyProtection="0"/>
    <xf numFmtId="0" fontId="39" fillId="25" borderId="0" applyProtection="0"/>
    <xf numFmtId="0" fontId="39" fillId="15" borderId="0" applyProtection="0"/>
    <xf numFmtId="0" fontId="3" fillId="0" borderId="0" applyProtection="0">
      <alignment vertical="center"/>
    </xf>
    <xf numFmtId="0" fontId="39" fillId="15" borderId="0" applyProtection="0"/>
    <xf numFmtId="0" fontId="39" fillId="15" borderId="0" applyProtection="0"/>
    <xf numFmtId="0" fontId="39" fillId="15" borderId="0" applyProtection="0"/>
    <xf numFmtId="0" fontId="39" fillId="15" borderId="0" applyProtection="0"/>
    <xf numFmtId="0" fontId="50" fillId="0" borderId="0" applyProtection="0"/>
    <xf numFmtId="0" fontId="42" fillId="0" borderId="47" applyProtection="0"/>
    <xf numFmtId="0" fontId="50" fillId="0" borderId="0" applyProtection="0"/>
    <xf numFmtId="0" fontId="42" fillId="0" borderId="47" applyProtection="0"/>
    <xf numFmtId="0" fontId="0" fillId="0" borderId="0" applyProtection="0"/>
    <xf numFmtId="0" fontId="42" fillId="0" borderId="47" applyProtection="0"/>
    <xf numFmtId="0" fontId="56" fillId="0" borderId="54" applyProtection="0"/>
    <xf numFmtId="0" fontId="0" fillId="0" borderId="0" applyProtection="0"/>
    <xf numFmtId="0" fontId="42" fillId="0" borderId="47" applyProtection="0"/>
    <xf numFmtId="0" fontId="50" fillId="0" borderId="0" applyProtection="0"/>
    <xf numFmtId="0" fontId="3" fillId="0" borderId="0" applyProtection="0">
      <alignment vertical="center"/>
    </xf>
    <xf numFmtId="0" fontId="42" fillId="0" borderId="47" applyProtection="0"/>
    <xf numFmtId="0" fontId="50" fillId="0" borderId="0" applyProtection="0"/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14" borderId="0" applyProtection="0"/>
    <xf numFmtId="0" fontId="42" fillId="0" borderId="47" applyProtection="0"/>
    <xf numFmtId="0" fontId="53" fillId="0" borderId="52" applyProtection="0"/>
    <xf numFmtId="0" fontId="53" fillId="0" borderId="52" applyProtection="0"/>
    <xf numFmtId="0" fontId="53" fillId="0" borderId="52" applyProtection="0"/>
    <xf numFmtId="0" fontId="0" fillId="0" borderId="0" applyProtection="0"/>
    <xf numFmtId="0" fontId="0" fillId="0" borderId="0" applyProtection="0"/>
    <xf numFmtId="0" fontId="53" fillId="0" borderId="52" applyProtection="0"/>
    <xf numFmtId="0" fontId="3" fillId="0" borderId="0" applyProtection="0">
      <alignment vertical="center"/>
    </xf>
    <xf numFmtId="0" fontId="53" fillId="0" borderId="52" applyProtection="0"/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53" fillId="0" borderId="52" applyProtection="0"/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52" applyProtection="0"/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53" fillId="0" borderId="52" applyProtection="0"/>
    <xf numFmtId="0" fontId="3" fillId="0" borderId="0" applyProtection="0">
      <alignment vertical="center"/>
    </xf>
    <xf numFmtId="0" fontId="43" fillId="0" borderId="55" applyProtection="0"/>
    <xf numFmtId="0" fontId="3" fillId="0" borderId="0" applyProtection="0">
      <alignment vertical="center"/>
    </xf>
    <xf numFmtId="0" fontId="51" fillId="36" borderId="0" applyProtection="0"/>
    <xf numFmtId="0" fontId="43" fillId="0" borderId="55" applyProtection="0"/>
    <xf numFmtId="0" fontId="3" fillId="0" borderId="0" applyProtection="0">
      <alignment vertical="center"/>
    </xf>
    <xf numFmtId="0" fontId="43" fillId="0" borderId="55" applyProtection="0"/>
    <xf numFmtId="0" fontId="3" fillId="0" borderId="0" applyProtection="0">
      <alignment vertical="center"/>
    </xf>
    <xf numFmtId="0" fontId="43" fillId="0" borderId="55" applyProtection="0"/>
    <xf numFmtId="0" fontId="3" fillId="0" borderId="0" applyProtection="0">
      <alignment vertical="center"/>
    </xf>
    <xf numFmtId="0" fontId="43" fillId="0" borderId="55" applyProtection="0"/>
    <xf numFmtId="0" fontId="43" fillId="0" borderId="55" applyProtection="0"/>
    <xf numFmtId="0" fontId="43" fillId="0" borderId="55" applyProtection="0"/>
    <xf numFmtId="0" fontId="43" fillId="0" borderId="55" applyProtection="0"/>
    <xf numFmtId="43" fontId="0" fillId="0" borderId="0" applyProtection="0"/>
    <xf numFmtId="0" fontId="43" fillId="0" borderId="0" applyProtection="0"/>
    <xf numFmtId="43" fontId="0" fillId="0" borderId="0" applyProtection="0"/>
    <xf numFmtId="0" fontId="43" fillId="0" borderId="0" applyProtection="0"/>
    <xf numFmtId="43" fontId="0" fillId="0" borderId="0" applyProtection="0"/>
    <xf numFmtId="0" fontId="43" fillId="0" borderId="0" applyProtection="0"/>
    <xf numFmtId="43" fontId="0" fillId="0" borderId="0" applyProtection="0"/>
    <xf numFmtId="0" fontId="43" fillId="0" borderId="0" applyProtection="0"/>
    <xf numFmtId="0" fontId="55" fillId="51" borderId="53" applyProtection="0"/>
    <xf numFmtId="0" fontId="3" fillId="0" borderId="0" applyProtection="0"/>
    <xf numFmtId="0" fontId="43" fillId="0" borderId="0" applyProtection="0"/>
    <xf numFmtId="0" fontId="43" fillId="0" borderId="0" applyProtection="0"/>
    <xf numFmtId="0" fontId="26" fillId="0" borderId="0" applyProtection="0">
      <alignment vertical="center"/>
    </xf>
    <xf numFmtId="0" fontId="54" fillId="0" borderId="0" applyProtection="0"/>
    <xf numFmtId="0" fontId="39" fillId="50" borderId="0" applyProtection="0"/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14" borderId="0" applyProtection="0"/>
    <xf numFmtId="0" fontId="54" fillId="0" borderId="0" applyProtection="0"/>
    <xf numFmtId="0" fontId="54" fillId="0" borderId="0" applyProtection="0"/>
    <xf numFmtId="0" fontId="26" fillId="0" borderId="0" applyProtection="0">
      <alignment vertical="center"/>
    </xf>
    <xf numFmtId="0" fontId="54" fillId="0" borderId="0" applyProtection="0"/>
    <xf numFmtId="0" fontId="54" fillId="0" borderId="0" applyProtection="0"/>
    <xf numFmtId="0" fontId="39" fillId="52" borderId="0" applyProtection="0"/>
    <xf numFmtId="0" fontId="0" fillId="0" borderId="0" applyProtection="0">
      <alignment vertical="center"/>
    </xf>
    <xf numFmtId="0" fontId="5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54" fillId="0" borderId="0" applyProtection="0"/>
    <xf numFmtId="0" fontId="57" fillId="0" borderId="0" applyProtection="0"/>
    <xf numFmtId="0" fontId="52" fillId="18" borderId="0" applyProtection="0"/>
    <xf numFmtId="0" fontId="57" fillId="0" borderId="0" applyProtection="0"/>
    <xf numFmtId="0" fontId="52" fillId="18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18" borderId="0" applyProtection="0"/>
    <xf numFmtId="0" fontId="52" fillId="18" borderId="0" applyProtection="0"/>
    <xf numFmtId="0" fontId="52" fillId="18" borderId="0" applyProtection="0"/>
    <xf numFmtId="0" fontId="52" fillId="18" borderId="0" applyProtection="0"/>
    <xf numFmtId="0" fontId="52" fillId="18" borderId="0" applyProtection="0"/>
    <xf numFmtId="0" fontId="38" fillId="14" borderId="0" applyProtection="0"/>
    <xf numFmtId="0" fontId="0" fillId="0" borderId="0" applyProtection="0"/>
    <xf numFmtId="0" fontId="26" fillId="0" borderId="0" applyProtection="0">
      <alignment vertical="center"/>
    </xf>
    <xf numFmtId="0" fontId="38" fillId="14" borderId="0" applyProtection="0"/>
    <xf numFmtId="0" fontId="26" fillId="0" borderId="0" applyProtection="0">
      <alignment vertical="center"/>
    </xf>
    <xf numFmtId="0" fontId="38" fillId="14" borderId="0" applyProtection="0"/>
    <xf numFmtId="0" fontId="38" fillId="14" borderId="0" applyProtection="0"/>
    <xf numFmtId="0" fontId="38" fillId="14" borderId="0" applyProtection="0"/>
    <xf numFmtId="0" fontId="50" fillId="0" borderId="0" applyProtection="0"/>
    <xf numFmtId="0" fontId="38" fillId="14" borderId="0" applyProtection="0"/>
    <xf numFmtId="0" fontId="50" fillId="0" borderId="0" applyProtection="0"/>
    <xf numFmtId="0" fontId="38" fillId="14" borderId="0" applyProtection="0"/>
    <xf numFmtId="0" fontId="26" fillId="0" borderId="0" applyProtection="0">
      <alignment vertical="center"/>
    </xf>
    <xf numFmtId="0" fontId="38" fillId="1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38" fillId="14" borderId="0" applyProtection="0"/>
    <xf numFmtId="0" fontId="51" fillId="36" borderId="0" applyProtection="0"/>
    <xf numFmtId="0" fontId="38" fillId="14" borderId="0" applyProtection="0"/>
    <xf numFmtId="0" fontId="51" fillId="36" borderId="0" applyProtection="0"/>
    <xf numFmtId="0" fontId="38" fillId="14" borderId="0" applyProtection="0"/>
    <xf numFmtId="0" fontId="51" fillId="36" borderId="0" applyProtection="0"/>
    <xf numFmtId="0" fontId="38" fillId="1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39" fillId="50" borderId="0" applyProtection="0"/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2" borderId="0" applyProtection="0"/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3" fillId="0" borderId="0" applyProtection="0"/>
    <xf numFmtId="0" fontId="0" fillId="0" borderId="0" applyProtection="0"/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9" fillId="52" borderId="0" applyProtection="0"/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49" borderId="51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5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5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39" fillId="52" borderId="0" applyProtection="0"/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39" fillId="52" borderId="0" applyProtection="0"/>
    <xf numFmtId="0" fontId="3" fillId="0" borderId="0" applyProtection="0"/>
    <xf numFmtId="0" fontId="51" fillId="36" borderId="0" applyProtection="0"/>
    <xf numFmtId="0" fontId="50" fillId="0" borderId="0" applyProtection="0"/>
    <xf numFmtId="0" fontId="51" fillId="36" borderId="0" applyProtection="0"/>
    <xf numFmtId="0" fontId="50" fillId="0" borderId="0" applyProtection="0"/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0" borderId="0" applyProtection="0"/>
    <xf numFmtId="0" fontId="3" fillId="0" borderId="0" applyProtection="0">
      <alignment vertical="center"/>
    </xf>
    <xf numFmtId="0" fontId="39" fillId="5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9" fillId="16" borderId="0" applyProtection="0"/>
    <xf numFmtId="0" fontId="26" fillId="0" borderId="0" applyProtection="0">
      <alignment vertical="center"/>
    </xf>
    <xf numFmtId="0" fontId="50" fillId="0" borderId="0" applyProtection="0"/>
    <xf numFmtId="0" fontId="0" fillId="0" borderId="0" applyProtection="0"/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0" fillId="0" borderId="0" applyProtection="0"/>
    <xf numFmtId="0" fontId="3" fillId="0" borderId="0" applyProtection="0">
      <alignment vertical="center"/>
    </xf>
    <xf numFmtId="0" fontId="3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/>
    <xf numFmtId="0" fontId="3" fillId="0" borderId="0" applyProtection="0"/>
    <xf numFmtId="0" fontId="0" fillId="0" borderId="0" applyProtection="0"/>
    <xf numFmtId="0" fontId="0" fillId="0" borderId="0" applyProtection="0"/>
    <xf numFmtId="0" fontId="0" fillId="0" borderId="0" applyProtection="0">
      <alignment vertical="center"/>
    </xf>
    <xf numFmtId="0" fontId="59" fillId="45" borderId="56" applyProtection="0"/>
    <xf numFmtId="0" fontId="0" fillId="0" borderId="0" applyProtection="0">
      <alignment vertical="center"/>
    </xf>
    <xf numFmtId="0" fontId="59" fillId="45" borderId="56" applyProtection="0"/>
    <xf numFmtId="0" fontId="0" fillId="0" borderId="0" applyProtection="0">
      <alignment vertical="center"/>
    </xf>
    <xf numFmtId="0" fontId="59" fillId="45" borderId="56" applyProtection="0"/>
    <xf numFmtId="0" fontId="0" fillId="0" borderId="0" applyProtection="0">
      <alignment vertical="center"/>
    </xf>
    <xf numFmtId="0" fontId="59" fillId="45" borderId="56" applyProtection="0"/>
    <xf numFmtId="0" fontId="0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5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5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8" fillId="54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2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3" fillId="0" borderId="0" applyProtection="0"/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43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3" fillId="0" borderId="0" applyProtection="0"/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/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49" borderId="51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39" fillId="5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60" fillId="53" borderId="57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2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2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2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9" fillId="55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0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5" fillId="51" borderId="53" applyProtection="0"/>
    <xf numFmtId="0" fontId="26" fillId="0" borderId="0" applyProtection="0">
      <alignment vertical="center"/>
    </xf>
    <xf numFmtId="0" fontId="55" fillId="51" borderId="53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1" fillId="36" borderId="0" applyProtection="0"/>
    <xf numFmtId="0" fontId="56" fillId="0" borderId="54" applyProtection="0"/>
    <xf numFmtId="0" fontId="56" fillId="0" borderId="54" applyProtection="0"/>
    <xf numFmtId="0" fontId="56" fillId="0" borderId="54" applyProtection="0"/>
    <xf numFmtId="0" fontId="56" fillId="0" borderId="54" applyProtection="0"/>
    <xf numFmtId="0" fontId="56" fillId="0" borderId="54" applyProtection="0"/>
    <xf numFmtId="0" fontId="56" fillId="0" borderId="54" applyProtection="0"/>
    <xf numFmtId="0" fontId="56" fillId="0" borderId="54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8" fillId="53" borderId="56" applyProtection="0"/>
    <xf numFmtId="0" fontId="55" fillId="51" borderId="53" applyProtection="0"/>
    <xf numFmtId="0" fontId="55" fillId="51" borderId="53" applyProtection="0"/>
    <xf numFmtId="0" fontId="55" fillId="51" borderId="53" applyProtection="0"/>
    <xf numFmtId="0" fontId="55" fillId="51" borderId="53" applyProtection="0"/>
    <xf numFmtId="0" fontId="55" fillId="51" borderId="53" applyProtection="0"/>
    <xf numFmtId="0" fontId="57" fillId="0" borderId="0" applyProtection="0"/>
    <xf numFmtId="0" fontId="57" fillId="0" borderId="0" applyProtection="0"/>
    <xf numFmtId="0" fontId="57" fillId="0" borderId="0" applyProtection="0"/>
    <xf numFmtId="0" fontId="57" fillId="0" borderId="0" applyProtection="0"/>
    <xf numFmtId="0" fontId="57" fillId="0" borderId="0" applyProtection="0"/>
    <xf numFmtId="0" fontId="57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1" fillId="0" borderId="0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0" fontId="62" fillId="0" borderId="58" applyProtection="0"/>
    <xf numFmtId="43" fontId="0" fillId="0" borderId="0" applyProtection="0"/>
    <xf numFmtId="0" fontId="39" fillId="50" borderId="0" applyProtection="0"/>
    <xf numFmtId="0" fontId="39" fillId="16" borderId="0" applyProtection="0"/>
    <xf numFmtId="0" fontId="39" fillId="16" borderId="0" applyProtection="0"/>
    <xf numFmtId="0" fontId="39" fillId="16" borderId="0" applyProtection="0"/>
    <xf numFmtId="0" fontId="39" fillId="16" borderId="0" applyProtection="0"/>
    <xf numFmtId="0" fontId="39" fillId="16" borderId="0" applyProtection="0"/>
    <xf numFmtId="0" fontId="39" fillId="16" borderId="0" applyProtection="0"/>
    <xf numFmtId="0" fontId="39" fillId="52" borderId="0" applyProtection="0"/>
    <xf numFmtId="0" fontId="39" fillId="52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48" borderId="0" applyProtection="0"/>
    <xf numFmtId="0" fontId="39" fillId="25" borderId="0" applyProtection="0"/>
    <xf numFmtId="0" fontId="39" fillId="25" borderId="0" applyProtection="0"/>
    <xf numFmtId="0" fontId="39" fillId="25" borderId="0" applyProtection="0"/>
    <xf numFmtId="0" fontId="39" fillId="25" borderId="0" applyProtection="0"/>
    <xf numFmtId="0" fontId="39" fillId="25" borderId="0" applyProtection="0"/>
    <xf numFmtId="0" fontId="39" fillId="55" borderId="0" applyProtection="0"/>
    <xf numFmtId="0" fontId="39" fillId="55" borderId="0" applyProtection="0"/>
    <xf numFmtId="0" fontId="39" fillId="55" borderId="0" applyProtection="0"/>
    <xf numFmtId="0" fontId="39" fillId="55" borderId="0" applyProtection="0"/>
    <xf numFmtId="0" fontId="39" fillId="55" borderId="0" applyProtection="0"/>
    <xf numFmtId="0" fontId="38" fillId="54" borderId="0" applyProtection="0"/>
    <xf numFmtId="0" fontId="38" fillId="54" borderId="0" applyProtection="0"/>
    <xf numFmtId="0" fontId="38" fillId="54" borderId="0" applyProtection="0"/>
    <xf numFmtId="0" fontId="60" fillId="53" borderId="57" applyProtection="0"/>
    <xf numFmtId="0" fontId="59" fillId="45" borderId="56" applyProtection="0"/>
    <xf numFmtId="0" fontId="59" fillId="45" borderId="56" applyProtection="0"/>
    <xf numFmtId="0" fontId="59" fillId="45" borderId="56" applyProtection="0"/>
    <xf numFmtId="0" fontId="59" fillId="45" borderId="56" applyProtection="0"/>
    <xf numFmtId="0" fontId="0" fillId="49" borderId="51" applyProtection="0"/>
    <xf numFmtId="0" fontId="0" fillId="49" borderId="51" applyProtection="0"/>
    <xf numFmtId="0" fontId="0" fillId="49" borderId="51" applyProtection="0"/>
    <xf numFmtId="0" fontId="0" fillId="49" borderId="51" applyProtection="0"/>
    <xf numFmtId="0" fontId="0" fillId="49" borderId="51" applyProtection="0"/>
  </cellStyleXfs>
  <cellXfs count="218">
    <xf numFmtId="0" fontId="0" fillId="0" borderId="0" xfId="0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177" fontId="5" fillId="0" borderId="3" xfId="0" applyNumberFormat="1" applyFont="1" applyFill="1" applyBorder="1" applyAlignment="1">
      <alignment vertical="center"/>
    </xf>
    <xf numFmtId="0" fontId="5" fillId="0" borderId="8" xfId="0" applyFont="1" applyFill="1" applyBorder="1" applyAlignment="1" applyProtection="1">
      <alignment horizontal="center" vertical="center"/>
    </xf>
    <xf numFmtId="177" fontId="5" fillId="0" borderId="9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 applyProtection="1">
      <alignment horizontal="center" vertical="center"/>
    </xf>
    <xf numFmtId="177" fontId="5" fillId="0" borderId="7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horizontal="right" vertical="center"/>
    </xf>
    <xf numFmtId="177" fontId="5" fillId="0" borderId="14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vertical="center"/>
    </xf>
    <xf numFmtId="0" fontId="8" fillId="0" borderId="8" xfId="0" applyFont="1" applyFill="1" applyBorder="1" applyAlignment="1" applyProtection="1">
      <alignment horizontal="center" vertical="center"/>
    </xf>
    <xf numFmtId="178" fontId="8" fillId="0" borderId="9" xfId="0" applyNumberFormat="1" applyFont="1" applyFill="1" applyBorder="1" applyAlignment="1">
      <alignment vertical="center"/>
    </xf>
    <xf numFmtId="178" fontId="5" fillId="0" borderId="7" xfId="0" applyNumberFormat="1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12" xfId="0" applyNumberFormat="1" applyFont="1" applyFill="1" applyBorder="1" applyAlignment="1">
      <alignment vertical="center"/>
    </xf>
    <xf numFmtId="178" fontId="5" fillId="0" borderId="13" xfId="0" applyNumberFormat="1" applyFont="1" applyFill="1" applyBorder="1" applyAlignment="1">
      <alignment vertical="center"/>
    </xf>
    <xf numFmtId="178" fontId="8" fillId="0" borderId="13" xfId="0" applyNumberFormat="1" applyFont="1" applyFill="1" applyBorder="1" applyAlignment="1">
      <alignment vertical="center"/>
    </xf>
    <xf numFmtId="178" fontId="5" fillId="0" borderId="14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176" fontId="4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5" fillId="0" borderId="14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vertical="center"/>
    </xf>
    <xf numFmtId="178" fontId="5" fillId="0" borderId="3" xfId="0" applyNumberFormat="1" applyFont="1" applyFill="1" applyBorder="1" applyAlignment="1">
      <alignment horizontal="right" vertical="center"/>
    </xf>
    <xf numFmtId="178" fontId="5" fillId="0" borderId="12" xfId="0" applyNumberFormat="1" applyFont="1" applyFill="1" applyBorder="1" applyAlignment="1">
      <alignment horizontal="right" vertical="center"/>
    </xf>
    <xf numFmtId="178" fontId="5" fillId="0" borderId="8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horizontal="right" vertical="center"/>
    </xf>
    <xf numFmtId="178" fontId="5" fillId="0" borderId="13" xfId="0" applyNumberFormat="1" applyFont="1" applyFill="1" applyBorder="1" applyAlignment="1">
      <alignment horizontal="right" vertical="center"/>
    </xf>
    <xf numFmtId="178" fontId="5" fillId="0" borderId="6" xfId="0" applyNumberFormat="1" applyFont="1" applyFill="1" applyBorder="1" applyAlignment="1">
      <alignment vertical="center"/>
    </xf>
    <xf numFmtId="178" fontId="5" fillId="0" borderId="7" xfId="0" applyNumberFormat="1" applyFont="1" applyFill="1" applyBorder="1" applyAlignment="1">
      <alignment horizontal="right" vertical="center"/>
    </xf>
    <xf numFmtId="178" fontId="5" fillId="0" borderId="14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5" fillId="0" borderId="12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58" fontId="4" fillId="0" borderId="0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center" vertical="center" wrapText="1"/>
    </xf>
    <xf numFmtId="177" fontId="5" fillId="0" borderId="16" xfId="0" applyNumberFormat="1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77" fontId="5" fillId="0" borderId="8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177" fontId="5" fillId="0" borderId="8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5" fillId="0" borderId="5" xfId="0" applyNumberFormat="1" applyFont="1" applyFill="1" applyBorder="1" applyAlignment="1">
      <alignment horizontal="center" vertical="center" wrapText="1"/>
    </xf>
    <xf numFmtId="179" fontId="5" fillId="0" borderId="12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179" fontId="5" fillId="0" borderId="9" xfId="0" applyNumberFormat="1" applyFont="1" applyFill="1" applyBorder="1" applyAlignment="1">
      <alignment horizontal="center" vertical="center" wrapText="1"/>
    </xf>
    <xf numFmtId="177" fontId="5" fillId="0" borderId="13" xfId="0" applyNumberFormat="1" applyFont="1" applyFill="1" applyBorder="1" applyAlignment="1">
      <alignment horizontal="center" vertical="center" wrapText="1"/>
    </xf>
    <xf numFmtId="179" fontId="5" fillId="0" borderId="7" xfId="0" applyNumberFormat="1" applyFont="1" applyFill="1" applyBorder="1" applyAlignment="1">
      <alignment horizontal="center" vertical="center" wrapText="1"/>
    </xf>
    <xf numFmtId="177" fontId="5" fillId="0" borderId="14" xfId="0" applyNumberFormat="1" applyFont="1" applyFill="1" applyBorder="1" applyAlignment="1">
      <alignment horizontal="center" vertical="center" wrapText="1"/>
    </xf>
    <xf numFmtId="179" fontId="5" fillId="0" borderId="9" xfId="0" applyNumberFormat="1" applyFont="1" applyFill="1" applyBorder="1" applyAlignment="1">
      <alignment horizontal="right" vertical="center"/>
    </xf>
    <xf numFmtId="181" fontId="5" fillId="0" borderId="9" xfId="0" applyNumberFormat="1" applyFont="1" applyFill="1" applyBorder="1" applyAlignment="1">
      <alignment horizontal="right" vertical="center"/>
    </xf>
    <xf numFmtId="181" fontId="5" fillId="0" borderId="7" xfId="0" applyNumberFormat="1" applyFont="1" applyFill="1" applyBorder="1" applyAlignment="1">
      <alignment horizontal="right" vertical="center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 wrapText="1"/>
    </xf>
    <xf numFmtId="0" fontId="11" fillId="0" borderId="0" xfId="24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0" fontId="12" fillId="0" borderId="0" xfId="0" applyFont="1"/>
    <xf numFmtId="0" fontId="13" fillId="0" borderId="0" xfId="0" applyFo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77" fontId="5" fillId="0" borderId="16" xfId="0" applyNumberFormat="1" applyFont="1" applyFill="1" applyBorder="1" applyAlignment="1" applyProtection="1">
      <alignment horizontal="right" vertical="center"/>
    </xf>
    <xf numFmtId="177" fontId="5" fillId="0" borderId="0" xfId="0" applyNumberFormat="1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177" fontId="8" fillId="0" borderId="0" xfId="0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77" fontId="5" fillId="0" borderId="1" xfId="0" applyNumberFormat="1" applyFont="1" applyFill="1" applyBorder="1" applyAlignment="1" applyProtection="1">
      <alignment horizontal="right" vertical="center"/>
    </xf>
    <xf numFmtId="0" fontId="5" fillId="0" borderId="8" xfId="0" applyNumberFormat="1" applyFont="1" applyFill="1" applyBorder="1" applyAlignment="1">
      <alignment horizontal="left" vertical="center" indent="1"/>
    </xf>
    <xf numFmtId="0" fontId="5" fillId="0" borderId="0" xfId="0" applyNumberFormat="1" applyFont="1" applyFill="1" applyAlignment="1">
      <alignment horizontal="left" vertical="center" indent="1"/>
    </xf>
    <xf numFmtId="177" fontId="16" fillId="0" borderId="0" xfId="0" applyNumberFormat="1" applyFont="1" applyFill="1" applyBorder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vertical="center"/>
    </xf>
    <xf numFmtId="178" fontId="8" fillId="0" borderId="8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/>
    <xf numFmtId="0" fontId="0" fillId="0" borderId="0" xfId="0" applyFont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right" vertical="center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 wrapText="1"/>
    </xf>
    <xf numFmtId="0" fontId="5" fillId="0" borderId="21" xfId="0" applyNumberFormat="1" applyFont="1" applyFill="1" applyBorder="1" applyAlignment="1">
      <alignment horizontal="center" vertical="center" wrapText="1"/>
    </xf>
    <xf numFmtId="0" fontId="5" fillId="0" borderId="22" xfId="0" applyNumberFormat="1" applyFont="1" applyFill="1" applyBorder="1" applyAlignment="1">
      <alignment horizontal="center" vertical="center" wrapText="1"/>
    </xf>
    <xf numFmtId="44" fontId="5" fillId="0" borderId="12" xfId="8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center" vertical="center"/>
    </xf>
    <xf numFmtId="182" fontId="5" fillId="0" borderId="9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82" fontId="5" fillId="0" borderId="0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right" vertical="center"/>
    </xf>
    <xf numFmtId="0" fontId="18" fillId="0" borderId="0" xfId="0" applyNumberFormat="1" applyFont="1" applyFill="1" applyBorder="1" applyAlignment="1">
      <alignment horizontal="right" vertical="center"/>
    </xf>
    <xf numFmtId="0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 wrapText="1"/>
    </xf>
    <xf numFmtId="0" fontId="5" fillId="0" borderId="25" xfId="0" applyNumberFormat="1" applyFont="1" applyFill="1" applyBorder="1" applyAlignment="1">
      <alignment horizontal="center" vertical="center" wrapText="1"/>
    </xf>
    <xf numFmtId="0" fontId="5" fillId="0" borderId="26" xfId="0" applyNumberFormat="1" applyFont="1" applyFill="1" applyBorder="1" applyAlignment="1">
      <alignment horizontal="center" vertical="center" wrapText="1"/>
    </xf>
    <xf numFmtId="0" fontId="5" fillId="0" borderId="27" xfId="0" applyNumberFormat="1" applyFont="1" applyFill="1" applyBorder="1" applyAlignment="1">
      <alignment horizontal="center" vertical="center" wrapText="1"/>
    </xf>
    <xf numFmtId="0" fontId="5" fillId="0" borderId="28" xfId="0" applyNumberFormat="1" applyFont="1" applyFill="1" applyBorder="1" applyAlignment="1">
      <alignment horizontal="center" vertical="center" wrapText="1"/>
    </xf>
    <xf numFmtId="49" fontId="5" fillId="0" borderId="23" xfId="0" applyNumberFormat="1" applyFont="1" applyFill="1" applyBorder="1" applyAlignment="1">
      <alignment horizontal="center" vertical="center"/>
    </xf>
    <xf numFmtId="178" fontId="5" fillId="0" borderId="29" xfId="0" applyNumberFormat="1" applyFont="1" applyFill="1" applyBorder="1" applyAlignment="1">
      <alignment horizontal="right" vertical="center"/>
    </xf>
    <xf numFmtId="178" fontId="5" fillId="0" borderId="30" xfId="0" applyNumberFormat="1" applyFont="1" applyFill="1" applyBorder="1" applyAlignment="1">
      <alignment horizontal="right" vertical="center"/>
    </xf>
    <xf numFmtId="49" fontId="5" fillId="0" borderId="31" xfId="0" applyNumberFormat="1" applyFont="1" applyFill="1" applyBorder="1" applyAlignment="1">
      <alignment horizontal="center" vertical="center"/>
    </xf>
    <xf numFmtId="178" fontId="5" fillId="0" borderId="32" xfId="0" applyNumberFormat="1" applyFont="1" applyFill="1" applyBorder="1" applyAlignment="1">
      <alignment horizontal="right" vertical="center"/>
    </xf>
    <xf numFmtId="178" fontId="5" fillId="0" borderId="33" xfId="0" applyNumberFormat="1" applyFont="1" applyFill="1" applyBorder="1" applyAlignment="1">
      <alignment horizontal="right" vertical="center"/>
    </xf>
    <xf numFmtId="178" fontId="19" fillId="0" borderId="32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179" fontId="17" fillId="0" borderId="0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right" vertical="center"/>
    </xf>
    <xf numFmtId="179" fontId="22" fillId="0" borderId="0" xfId="0" applyNumberFormat="1" applyFont="1" applyFill="1" applyBorder="1" applyAlignment="1">
      <alignment horizontal="right" vertical="center"/>
    </xf>
    <xf numFmtId="0" fontId="5" fillId="0" borderId="34" xfId="0" applyNumberFormat="1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/>
    </xf>
    <xf numFmtId="178" fontId="5" fillId="0" borderId="36" xfId="0" applyNumberFormat="1" applyFont="1" applyFill="1" applyBorder="1" applyAlignment="1">
      <alignment horizontal="center" vertical="center"/>
    </xf>
    <xf numFmtId="0" fontId="5" fillId="0" borderId="37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/>
    </xf>
    <xf numFmtId="180" fontId="5" fillId="0" borderId="12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left" vertical="center"/>
    </xf>
    <xf numFmtId="180" fontId="5" fillId="0" borderId="13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left" vertical="center"/>
    </xf>
    <xf numFmtId="180" fontId="5" fillId="0" borderId="14" xfId="0" applyNumberFormat="1" applyFont="1" applyFill="1" applyBorder="1" applyAlignment="1">
      <alignment horizontal="right" vertical="center"/>
    </xf>
    <xf numFmtId="0" fontId="2" fillId="0" borderId="16" xfId="0" applyNumberFormat="1" applyFont="1" applyFill="1" applyBorder="1" applyAlignment="1">
      <alignment horizontal="left" vertical="center"/>
    </xf>
    <xf numFmtId="0" fontId="5" fillId="0" borderId="38" xfId="0" applyNumberFormat="1" applyFont="1" applyFill="1" applyBorder="1" applyAlignment="1">
      <alignment horizontal="left" vertical="center"/>
    </xf>
    <xf numFmtId="0" fontId="5" fillId="0" borderId="30" xfId="0" applyNumberFormat="1" applyFont="1" applyFill="1" applyBorder="1" applyAlignment="1">
      <alignment horizontal="center" vertical="center" wrapText="1"/>
    </xf>
    <xf numFmtId="0" fontId="5" fillId="0" borderId="31" xfId="0" applyNumberFormat="1" applyFont="1" applyFill="1" applyBorder="1" applyAlignment="1">
      <alignment horizontal="center" vertical="center" wrapText="1"/>
    </xf>
    <xf numFmtId="0" fontId="5" fillId="0" borderId="33" xfId="0" applyNumberFormat="1" applyFont="1" applyFill="1" applyBorder="1" applyAlignment="1">
      <alignment horizontal="center" vertical="center" wrapText="1"/>
    </xf>
    <xf numFmtId="180" fontId="5" fillId="0" borderId="3" xfId="0" applyNumberFormat="1" applyFont="1" applyFill="1" applyBorder="1" applyAlignment="1">
      <alignment horizontal="right" vertical="center"/>
    </xf>
    <xf numFmtId="180" fontId="5" fillId="0" borderId="9" xfId="0" applyNumberFormat="1" applyFont="1" applyFill="1" applyBorder="1" applyAlignment="1">
      <alignment horizontal="right" vertical="center"/>
    </xf>
    <xf numFmtId="0" fontId="5" fillId="2" borderId="16" xfId="0" applyNumberFormat="1" applyFont="1" applyFill="1" applyBorder="1" applyAlignment="1">
      <alignment horizontal="left" vertical="center" wrapText="1"/>
    </xf>
    <xf numFmtId="0" fontId="23" fillId="2" borderId="0" xfId="0" applyNumberFormat="1" applyFont="1" applyFill="1" applyBorder="1" applyAlignment="1">
      <alignment horizontal="left" vertical="center" wrapText="1"/>
    </xf>
    <xf numFmtId="0" fontId="24" fillId="0" borderId="0" xfId="0" applyNumberFormat="1" applyFont="1" applyFill="1" applyBorder="1" applyAlignment="1">
      <alignment horizontal="right" vertical="center"/>
    </xf>
    <xf numFmtId="0" fontId="25" fillId="0" borderId="0" xfId="0" applyNumberFormat="1" applyFont="1" applyFill="1" applyBorder="1" applyAlignment="1">
      <alignment horizontal="right" vertical="center"/>
    </xf>
    <xf numFmtId="0" fontId="5" fillId="0" borderId="39" xfId="0" applyNumberFormat="1" applyFont="1" applyFill="1" applyBorder="1" applyAlignment="1">
      <alignment horizontal="center" vertical="center" wrapText="1"/>
    </xf>
    <xf numFmtId="0" fontId="5" fillId="0" borderId="40" xfId="0" applyNumberFormat="1" applyFont="1" applyFill="1" applyBorder="1" applyAlignment="1">
      <alignment horizontal="center" vertical="center" wrapText="1"/>
    </xf>
    <xf numFmtId="0" fontId="5" fillId="0" borderId="41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left" vertical="center" wrapText="1"/>
    </xf>
    <xf numFmtId="0" fontId="2" fillId="2" borderId="16" xfId="0" applyNumberFormat="1" applyFont="1" applyFill="1" applyBorder="1" applyAlignment="1">
      <alignment horizontal="left" vertical="center"/>
    </xf>
  </cellXfs>
  <cellStyles count="1765">
    <cellStyle name="常规" xfId="0" builtinId="0"/>
    <cellStyle name="货币[0]" xfId="1" builtinId="7"/>
    <cellStyle name="20% - 强调文字颜色 1 2" xfId="2"/>
    <cellStyle name="强调文字颜色 2 3 2" xfId="3"/>
    <cellStyle name="输入" xfId="4" builtinId="20"/>
    <cellStyle name="常规 100 3 2 2" xfId="5"/>
    <cellStyle name="常规 44" xfId="6"/>
    <cellStyle name="常规 39" xfId="7"/>
    <cellStyle name="货币" xfId="8" builtinId="4"/>
    <cellStyle name="常规 2 2 4" xfId="9"/>
    <cellStyle name="20% - 强调文字颜色 3" xfId="10" builtinId="38"/>
    <cellStyle name="常规 54 3 2" xfId="11"/>
    <cellStyle name="常规 49 3 2" xfId="12"/>
    <cellStyle name="_2011-2013年全国生猪分县数据（MOF）" xfId="13"/>
    <cellStyle name="常规 3 4 3" xfId="14"/>
    <cellStyle name="千位分隔[0]" xfId="15" builtinId="6"/>
    <cellStyle name="常规 31 2" xfId="16"/>
    <cellStyle name="常规 26 2" xfId="17"/>
    <cellStyle name="40% - 强调文字颜色 3" xfId="18" builtinId="39"/>
    <cellStyle name="差" xfId="19" builtinId="27"/>
    <cellStyle name="常规 103 2 2 2" xfId="20"/>
    <cellStyle name="千位分隔" xfId="21" builtinId="3"/>
    <cellStyle name="60% - 强调文字颜色 3" xfId="22" builtinId="40"/>
    <cellStyle name="常规 12 2 3" xfId="23"/>
    <cellStyle name="超链接" xfId="24" builtinId="8"/>
    <cellStyle name="60% - 强调文字颜色 6 3 2" xfId="25"/>
    <cellStyle name="常规 40" xfId="26"/>
    <cellStyle name="常规 35" xfId="27"/>
    <cellStyle name="20% - 强调文字颜色 2 3 2" xfId="28"/>
    <cellStyle name="60% - 强调文字颜色 5 4 2" xfId="29"/>
    <cellStyle name="百分比" xfId="30" builtinId="5"/>
    <cellStyle name="40% - 强调文字颜色 6 4 2" xfId="31"/>
    <cellStyle name="已访问的超链接" xfId="32" builtinId="9"/>
    <cellStyle name="注释" xfId="33" builtinId="10"/>
    <cellStyle name="常规 95 2 2" xfId="34"/>
    <cellStyle name="60% - 强调文字颜色 2 3" xfId="35"/>
    <cellStyle name="20% - 强调文字颜色 4 5" xfId="36"/>
    <cellStyle name="常规 12 2 2" xfId="37"/>
    <cellStyle name="60% - 强调文字颜色 2" xfId="38" builtinId="36"/>
    <cellStyle name="标题 4" xfId="39" builtinId="19"/>
    <cellStyle name="警告文本" xfId="40" builtinId="11"/>
    <cellStyle name="常规 6 5" xfId="41"/>
    <cellStyle name="差_2-11_1-6 2" xfId="42"/>
    <cellStyle name="常规 5 2" xfId="43"/>
    <cellStyle name="差_1-6 2" xfId="44"/>
    <cellStyle name="60% - 强调文字颜色 2 2 2" xfId="45"/>
    <cellStyle name="20% - 强调文字颜色 4 4 2" xfId="46"/>
    <cellStyle name="标题" xfId="47" builtinId="15"/>
    <cellStyle name="常规 3 2_1-5" xfId="48"/>
    <cellStyle name="常规 13 2 3 2" xfId="49"/>
    <cellStyle name="解释性文本" xfId="50" builtinId="53"/>
    <cellStyle name="标题 1 5 2" xfId="51"/>
    <cellStyle name="标题 1" xfId="52" builtinId="16"/>
    <cellStyle name="标题 2" xfId="53" builtinId="17"/>
    <cellStyle name="常规 102 3 2 2" xfId="54"/>
    <cellStyle name="60% - 强调文字颜色 1" xfId="55" builtinId="32"/>
    <cellStyle name="标题 3" xfId="56" builtinId="18"/>
    <cellStyle name="60% - 强调文字颜色 4" xfId="57" builtinId="44"/>
    <cellStyle name="常规 2 2 2 2 2 3" xfId="58"/>
    <cellStyle name="输出" xfId="59" builtinId="21"/>
    <cellStyle name="常规 90" xfId="60"/>
    <cellStyle name="常规 85" xfId="61"/>
    <cellStyle name="20% - 强调文字颜色 2 4 2" xfId="62"/>
    <cellStyle name="计算" xfId="63" builtinId="22"/>
    <cellStyle name="常规 26 3 2" xfId="64"/>
    <cellStyle name="40% - 强调文字颜色 4 2" xfId="65"/>
    <cellStyle name="检查单元格" xfId="66" builtinId="23"/>
    <cellStyle name="20% - 强调文字颜色 6" xfId="67" builtinId="50"/>
    <cellStyle name="强调文字颜色 2" xfId="68" builtinId="33"/>
    <cellStyle name="常规 2 2 2 5" xfId="69"/>
    <cellStyle name="链接单元格" xfId="70" builtinId="24"/>
    <cellStyle name="40% - 强调文字颜色 6 5" xfId="71"/>
    <cellStyle name="常规 107 2" xfId="72"/>
    <cellStyle name="汇总" xfId="73" builtinId="25"/>
    <cellStyle name="常规 103 2 3" xfId="74"/>
    <cellStyle name="好" xfId="75" builtinId="26"/>
    <cellStyle name="20% - 强调文字颜色 3 3" xfId="76"/>
    <cellStyle name="适中" xfId="77" builtinId="28"/>
    <cellStyle name="60% - 强调文字颜色 2 5 2" xfId="78"/>
    <cellStyle name="20% - 强调文字颜色 5" xfId="79" builtinId="46"/>
    <cellStyle name="强调文字颜色 1" xfId="80" builtinId="29"/>
    <cellStyle name="常规 2 2 2 4" xfId="81"/>
    <cellStyle name="标题 4 5 2" xfId="82"/>
    <cellStyle name="20% - 强调文字颜色 1" xfId="83" builtinId="30"/>
    <cellStyle name="40% - 强调文字颜色 4 3 2" xfId="84"/>
    <cellStyle name="40% - 强调文字颜色 1" xfId="85" builtinId="31"/>
    <cellStyle name="常规 52 2 3" xfId="86"/>
    <cellStyle name="常规 47 2 3" xfId="87"/>
    <cellStyle name="20% - 强调文字颜色 2" xfId="88" builtinId="34"/>
    <cellStyle name="40% - 强调文字颜色 2" xfId="89" builtinId="35"/>
    <cellStyle name="强调文字颜色 3" xfId="90" builtinId="37"/>
    <cellStyle name="常规 2 2 2 6" xfId="91"/>
    <cellStyle name="强调文字颜色 4" xfId="92" builtinId="41"/>
    <cellStyle name="常规 2 2 2 7" xfId="93"/>
    <cellStyle name="20% - 强调文字颜色 4" xfId="94" builtinId="42"/>
    <cellStyle name="常规 23 4 2" xfId="95"/>
    <cellStyle name="常规 18 4 2" xfId="96"/>
    <cellStyle name="40% - 强调文字颜色 4" xfId="97" builtinId="43"/>
    <cellStyle name="常规 26 3" xfId="98"/>
    <cellStyle name="强调文字颜色 5" xfId="99" builtinId="45"/>
    <cellStyle name="60% - 强调文字颜色 6 5 2" xfId="100"/>
    <cellStyle name="40% - 强调文字颜色 5" xfId="101" builtinId="47"/>
    <cellStyle name="常规 26 4" xfId="102"/>
    <cellStyle name="常规 13 2 2 2" xfId="103"/>
    <cellStyle name="标题 1 4 2" xfId="104"/>
    <cellStyle name="60% - 强调文字颜色 5" xfId="105" builtinId="48"/>
    <cellStyle name="强调文字颜色 6" xfId="106" builtinId="49"/>
    <cellStyle name="20% - 强调文字颜色 3 3 2" xfId="107"/>
    <cellStyle name="40% - 强调文字颜色 6" xfId="108" builtinId="51"/>
    <cellStyle name="常规 26 5" xfId="109"/>
    <cellStyle name="常规 2 2 2 2 3 2 2" xfId="110"/>
    <cellStyle name="60% - 强调文字颜色 6" xfId="111" builtinId="52"/>
    <cellStyle name="20% - 强调文字颜色 2 2 2" xfId="112"/>
    <cellStyle name="常规 13 2_1-2主要指标" xfId="113"/>
    <cellStyle name="好 2" xfId="114"/>
    <cellStyle name="差_Sheet2_1 3" xfId="115"/>
    <cellStyle name="20% - 强调文字颜色 1 5" xfId="116"/>
    <cellStyle name="20% - 强调文字颜色 2 3" xfId="117"/>
    <cellStyle name="差_Sheet2_1 2" xfId="118"/>
    <cellStyle name="20% - 强调文字颜色 1 4" xfId="119"/>
    <cellStyle name="20% - 强调文字颜色 1 3" xfId="120"/>
    <cellStyle name="常规 2 3 2 3" xfId="121"/>
    <cellStyle name="常规 11 4" xfId="122"/>
    <cellStyle name="常规 92 3" xfId="123"/>
    <cellStyle name="常规 87 3" xfId="124"/>
    <cellStyle name="20% - 强调文字颜色 1 2 2" xfId="125"/>
    <cellStyle name="常规 2 3 3 3" xfId="126"/>
    <cellStyle name="常规 12 4" xfId="127"/>
    <cellStyle name="常规 93 3" xfId="128"/>
    <cellStyle name="常规 88 3" xfId="129"/>
    <cellStyle name="20% - 强调文字颜色 1 3 2" xfId="130"/>
    <cellStyle name="常规 13 4" xfId="131"/>
    <cellStyle name="差_Sheet2_1 2 2" xfId="132"/>
    <cellStyle name="常规 94 3" xfId="133"/>
    <cellStyle name="常规 89 3" xfId="134"/>
    <cellStyle name="20% - 强调文字颜色 1 4 2" xfId="135"/>
    <cellStyle name="好 2 2" xfId="136"/>
    <cellStyle name="差_Sheet2_1 3 2" xfId="137"/>
    <cellStyle name="常规 95 3" xfId="138"/>
    <cellStyle name="20% - 强调文字颜色 1 5 2" xfId="139"/>
    <cellStyle name="20% - 强调文字颜色 2 2" xfId="140"/>
    <cellStyle name="差_Sheet2 5" xfId="141"/>
    <cellStyle name="20% - 强调文字颜色 2 4" xfId="142"/>
    <cellStyle name="20% - 强调文字颜色 2 5" xfId="143"/>
    <cellStyle name="常规 2 2 2 2 3 3" xfId="144"/>
    <cellStyle name="20% - 强调文字颜色 2 5 2" xfId="145"/>
    <cellStyle name="常规 3 2 5" xfId="146"/>
    <cellStyle name="20% - 强调文字颜色 3 2" xfId="147"/>
    <cellStyle name="20% - 强调文字颜色 3 2 2" xfId="148"/>
    <cellStyle name="60% - 强调文字颜色 1 2" xfId="149"/>
    <cellStyle name="20% - 强调文字颜色 3 4" xfId="150"/>
    <cellStyle name="60% - 强调文字颜色 1 2 2" xfId="151"/>
    <cellStyle name="20% - 强调文字颜色 3 4 2" xfId="152"/>
    <cellStyle name="60% - 强调文字颜色 1 3" xfId="153"/>
    <cellStyle name="20% - 强调文字颜色 3 5" xfId="154"/>
    <cellStyle name="60% - 强调文字颜色 1 3 2" xfId="155"/>
    <cellStyle name="20% - 强调文字颜色 3 5 2" xfId="156"/>
    <cellStyle name="20% - 强调文字颜色 4 2" xfId="157"/>
    <cellStyle name="20% - 强调文字颜色 4 2 2" xfId="158"/>
    <cellStyle name="常规 4" xfId="159"/>
    <cellStyle name="差_1-5" xfId="160"/>
    <cellStyle name="20% - 强调文字颜色 4 3" xfId="161"/>
    <cellStyle name="常规 4 2" xfId="162"/>
    <cellStyle name="差_1-5 2" xfId="163"/>
    <cellStyle name="20% - 强调文字颜色 4 3 2" xfId="164"/>
    <cellStyle name="常规 12 2 2 2" xfId="165"/>
    <cellStyle name="常规 5" xfId="166"/>
    <cellStyle name="差_1-6" xfId="167"/>
    <cellStyle name="60% - 强调文字颜色 2 2" xfId="168"/>
    <cellStyle name="20% - 强调文字颜色 4 4" xfId="169"/>
    <cellStyle name="注释 2" xfId="170"/>
    <cellStyle name="常规 95 2 2 2" xfId="171"/>
    <cellStyle name="60% - 强调文字颜色 2 3 2" xfId="172"/>
    <cellStyle name="20% - 强调文字颜色 4 5 2" xfId="173"/>
    <cellStyle name="常规 2 2 3 2 3" xfId="174"/>
    <cellStyle name="20% - 强调文字颜色 5 2" xfId="175"/>
    <cellStyle name="常规 2 2 3 2 3 2" xfId="176"/>
    <cellStyle name="20% - 强调文字颜色 5 2 2" xfId="177"/>
    <cellStyle name="常规 2 2 3 2 4" xfId="178"/>
    <cellStyle name="20% - 强调文字颜色 5 3" xfId="179"/>
    <cellStyle name="差 5" xfId="180"/>
    <cellStyle name="20% - 强调文字颜色 5 3 2" xfId="181"/>
    <cellStyle name="60% - 强调文字颜色 3 2" xfId="182"/>
    <cellStyle name="20% - 强调文字颜色 5 4" xfId="183"/>
    <cellStyle name="60% - 强调文字颜色 3 2 2" xfId="184"/>
    <cellStyle name="20% - 强调文字颜色 5 4 2" xfId="185"/>
    <cellStyle name="常规 95 3 2" xfId="186"/>
    <cellStyle name="60% - 强调文字颜色 3 3" xfId="187"/>
    <cellStyle name="20% - 强调文字颜色 5 5" xfId="188"/>
    <cellStyle name="常规 95 3 2 2" xfId="189"/>
    <cellStyle name="60% - 强调文字颜色 3 3 2" xfId="190"/>
    <cellStyle name="20% - 强调文字颜色 5 5 2" xfId="191"/>
    <cellStyle name="常规 2 2 3 3 3" xfId="192"/>
    <cellStyle name="20% - 强调文字颜色 6 2" xfId="193"/>
    <cellStyle name="常规 2 2 3 3 3 2" xfId="194"/>
    <cellStyle name="40% - 强调文字颜色 4 4" xfId="195"/>
    <cellStyle name="20% - 强调文字颜色 6 2 2" xfId="196"/>
    <cellStyle name="常规 2 2 3 3 4" xfId="197"/>
    <cellStyle name="20% - 强调文字颜色 6 3" xfId="198"/>
    <cellStyle name="40% - 强调文字颜色 5 4" xfId="199"/>
    <cellStyle name="20% - 强调文字颜色 6 3 2" xfId="200"/>
    <cellStyle name="60% - 强调文字颜色 4 2" xfId="201"/>
    <cellStyle name="20% - 强调文字颜色 6 4" xfId="202"/>
    <cellStyle name="40% - 强调文字颜色 6 4" xfId="203"/>
    <cellStyle name="60% - 强调文字颜色 4 2 2" xfId="204"/>
    <cellStyle name="20% - 强调文字颜色 6 4 2" xfId="205"/>
    <cellStyle name="常规 95 4 2" xfId="206"/>
    <cellStyle name="60% - 强调文字颜色 4 3" xfId="207"/>
    <cellStyle name="40% - 强调文字颜色 5 2 2" xfId="208"/>
    <cellStyle name="20% - 强调文字颜色 6 5" xfId="209"/>
    <cellStyle name="常规 20" xfId="210"/>
    <cellStyle name="60% - 强调文字颜色 4 3 2" xfId="211"/>
    <cellStyle name="常规 15" xfId="212"/>
    <cellStyle name="20% - 强调文字颜色 6 5 2" xfId="213"/>
    <cellStyle name="40% - 强调文字颜色 1 2" xfId="214"/>
    <cellStyle name="40% - 强调文字颜色 1 2 2" xfId="215"/>
    <cellStyle name="常规 9 2" xfId="216"/>
    <cellStyle name="40% - 强调文字颜色 1 3" xfId="217"/>
    <cellStyle name="常规 9 2 2" xfId="218"/>
    <cellStyle name="40% - 强调文字颜色 1 3 2" xfId="219"/>
    <cellStyle name="常规 9 3" xfId="220"/>
    <cellStyle name="40% - 强调文字颜色 1 4" xfId="221"/>
    <cellStyle name="常规 100 5" xfId="222"/>
    <cellStyle name="常规 10_1-2主要指标" xfId="223"/>
    <cellStyle name="常规 9 3 2" xfId="224"/>
    <cellStyle name="40% - 强调文字颜色 1 4 2" xfId="225"/>
    <cellStyle name="常规 9 4" xfId="226"/>
    <cellStyle name="40% - 强调文字颜色 1 5" xfId="227"/>
    <cellStyle name="常规 102 2" xfId="228"/>
    <cellStyle name="常规 9 4 2" xfId="229"/>
    <cellStyle name="40% - 强调文字颜色 1 5 2" xfId="230"/>
    <cellStyle name="常规 102 2 2" xfId="231"/>
    <cellStyle name="常规 101 5" xfId="232"/>
    <cellStyle name="常规 11 5" xfId="233"/>
    <cellStyle name="40% - 强调文字颜色 2 2" xfId="234"/>
    <cellStyle name="40% - 强调文字颜色 2 2 2" xfId="235"/>
    <cellStyle name="40% - 强调文字颜色 2 3" xfId="236"/>
    <cellStyle name="40% - 强调文字颜色 2 3 2" xfId="237"/>
    <cellStyle name="40% - 强调文字颜色 2 4" xfId="238"/>
    <cellStyle name="40% - 强调文字颜色 2 4 2" xfId="239"/>
    <cellStyle name="40% - 强调文字颜色 2 5" xfId="240"/>
    <cellStyle name="常规 103 2" xfId="241"/>
    <cellStyle name="40% - 强调文字颜色 2 5 2" xfId="242"/>
    <cellStyle name="常规 103 2 2" xfId="243"/>
    <cellStyle name="常规 12 5" xfId="244"/>
    <cellStyle name="常规 26 2 2" xfId="245"/>
    <cellStyle name="40% - 强调文字颜色 3 2" xfId="246"/>
    <cellStyle name="常规 26 2 2 2" xfId="247"/>
    <cellStyle name="40% - 强调文字颜色 3 2 2" xfId="248"/>
    <cellStyle name="常规 26 2 3" xfId="249"/>
    <cellStyle name="40% - 强调文字颜色 3 3" xfId="250"/>
    <cellStyle name="常规 30" xfId="251"/>
    <cellStyle name="常规 25" xfId="252"/>
    <cellStyle name="40% - 强调文字颜色 3 3 2" xfId="253"/>
    <cellStyle name="常规 2 2 3 3 2 2" xfId="254"/>
    <cellStyle name="40% - 强调文字颜色 3 4" xfId="255"/>
    <cellStyle name="常规 80" xfId="256"/>
    <cellStyle name="常规 75" xfId="257"/>
    <cellStyle name="40% - 强调文字颜色 3 4 2" xfId="258"/>
    <cellStyle name="40% - 强调文字颜色 3 5" xfId="259"/>
    <cellStyle name="常规 104 2" xfId="260"/>
    <cellStyle name="常规 2 3 2_1-5" xfId="261"/>
    <cellStyle name="40% - 强调文字颜色 3 5 2" xfId="262"/>
    <cellStyle name="标题 4 4" xfId="263"/>
    <cellStyle name="常规 26 3 2 2" xfId="264"/>
    <cellStyle name="40% - 强调文字颜色 4 2 2" xfId="265"/>
    <cellStyle name="常规 26 3 3" xfId="266"/>
    <cellStyle name="40% - 强调文字颜色 4 3" xfId="267"/>
    <cellStyle name="40% - 强调文字颜色 4 4 2" xfId="268"/>
    <cellStyle name="40% - 强调文字颜色 4 5" xfId="269"/>
    <cellStyle name="常规 105 2" xfId="270"/>
    <cellStyle name="40% - 强调文字颜色 4 5 2" xfId="271"/>
    <cellStyle name="常规 26 4 2" xfId="272"/>
    <cellStyle name="40% - 强调文字颜色 5 2" xfId="273"/>
    <cellStyle name="40% - 强调文字颜色 5 3" xfId="274"/>
    <cellStyle name="60% - 强调文字颜色 5 3" xfId="275"/>
    <cellStyle name="40% - 强调文字颜色 5 3 2" xfId="276"/>
    <cellStyle name="常规 13_1-5" xfId="277"/>
    <cellStyle name="60% - 强调文字颜色 6 3" xfId="278"/>
    <cellStyle name="40% - 强调文字颜色 5 4 2" xfId="279"/>
    <cellStyle name="40% - 强调文字颜色 5 5" xfId="280"/>
    <cellStyle name="常规 106 2" xfId="281"/>
    <cellStyle name="40% - 强调文字颜色 5 5 2" xfId="282"/>
    <cellStyle name="40% - 强调文字颜色 6 2" xfId="283"/>
    <cellStyle name="40% - 强调文字颜色 6 2 2" xfId="284"/>
    <cellStyle name="40% - 强调文字颜色 6 3" xfId="285"/>
    <cellStyle name="40% - 强调文字颜色 6 3 2" xfId="286"/>
    <cellStyle name="40% - 强调文字颜色 6 5 2" xfId="287"/>
    <cellStyle name="60% - 强调文字颜色 1 4" xfId="288"/>
    <cellStyle name="60% - 强调文字颜色 1 4 2" xfId="289"/>
    <cellStyle name="60% - 强调文字颜色 1 5" xfId="290"/>
    <cellStyle name="60% - 强调文字颜色 1 5 2" xfId="291"/>
    <cellStyle name="常规 95 2 3" xfId="292"/>
    <cellStyle name="60% - 强调文字颜色 2 4" xfId="293"/>
    <cellStyle name="差_2-11 3" xfId="294"/>
    <cellStyle name="60% - 强调文字颜色 2 4 2" xfId="295"/>
    <cellStyle name="60% - 强调文字颜色 2 5" xfId="296"/>
    <cellStyle name="常规 95 3 3" xfId="297"/>
    <cellStyle name="60% - 强调文字颜色 3 4" xfId="298"/>
    <cellStyle name="60% - 强调文字颜色 3 4 2" xfId="299"/>
    <cellStyle name="60% - 强调文字颜色 3 5" xfId="300"/>
    <cellStyle name="60% - 强调文字颜色 3 5 2" xfId="301"/>
    <cellStyle name="60% - 强调文字颜色 4 4" xfId="302"/>
    <cellStyle name="常规 70" xfId="303"/>
    <cellStyle name="常规 65" xfId="304"/>
    <cellStyle name="60% - 强调文字颜色 4 4 2" xfId="305"/>
    <cellStyle name="60% - 强调文字颜色 4 5" xfId="306"/>
    <cellStyle name="好_Sheet2 3 2" xfId="307"/>
    <cellStyle name="常规 13 3_1-2主要指标" xfId="308"/>
    <cellStyle name="60% - 强调文字颜色 4 5 2" xfId="309"/>
    <cellStyle name="60% - 强调文字颜色 5 2" xfId="310"/>
    <cellStyle name="60% - 强调文字颜色 5 2 2" xfId="311"/>
    <cellStyle name="60% - 强调文字颜色 5 3 2" xfId="312"/>
    <cellStyle name="常规 84 2 2 2" xfId="313"/>
    <cellStyle name="常规 79 2 2 2" xfId="314"/>
    <cellStyle name="常规 2 2 3 2_1-2主要指标" xfId="315"/>
    <cellStyle name="60% - 强调文字颜色 5 4" xfId="316"/>
    <cellStyle name="60% - 强调文字颜色 5 5" xfId="317"/>
    <cellStyle name="60% - 强调文字颜色 5 5 2" xfId="318"/>
    <cellStyle name="60% - 强调文字颜色 6 2" xfId="319"/>
    <cellStyle name="常规 2 2 3 3_1-2主要指标" xfId="320"/>
    <cellStyle name="60% - 强调文字颜色 6 2 2" xfId="321"/>
    <cellStyle name="60% - 强调文字颜色 6 4" xfId="322"/>
    <cellStyle name="60% - 强调文字颜色 6 4 2" xfId="323"/>
    <cellStyle name="60% - 强调文字颜色 6 5" xfId="324"/>
    <cellStyle name="常规 2 2 6" xfId="325"/>
    <cellStyle name="标题 1 2" xfId="326"/>
    <cellStyle name="常规 2 2 6 2" xfId="327"/>
    <cellStyle name="标题 1 2 2" xfId="328"/>
    <cellStyle name="常规 2 2 7" xfId="329"/>
    <cellStyle name="标题 1 3" xfId="330"/>
    <cellStyle name="汇总 3" xfId="331"/>
    <cellStyle name="常规 2 2 7 2" xfId="332"/>
    <cellStyle name="标题 1 3 2" xfId="333"/>
    <cellStyle name="常规 2 2 8" xfId="334"/>
    <cellStyle name="常规 13 2 2" xfId="335"/>
    <cellStyle name="标题 1 4" xfId="336"/>
    <cellStyle name="常规 2 2 9" xfId="337"/>
    <cellStyle name="常规 13 2 3" xfId="338"/>
    <cellStyle name="常规 54" xfId="339"/>
    <cellStyle name="常规 49" xfId="340"/>
    <cellStyle name="差_1-2主要指标 2" xfId="341"/>
    <cellStyle name="标题 1 5" xfId="342"/>
    <cellStyle name="标题 2 2" xfId="343"/>
    <cellStyle name="标题 2 2 2" xfId="344"/>
    <cellStyle name="标题 2 3" xfId="345"/>
    <cellStyle name="常规 11" xfId="346"/>
    <cellStyle name="常规 2 3_1-2主要指标" xfId="347"/>
    <cellStyle name="标题 2 3 2" xfId="348"/>
    <cellStyle name="常规 13 3 2" xfId="349"/>
    <cellStyle name="标题 2 4" xfId="350"/>
    <cellStyle name="常规 22 3" xfId="351"/>
    <cellStyle name="常规 13 3 2 2" xfId="352"/>
    <cellStyle name="常规 17 3" xfId="353"/>
    <cellStyle name="标题 2 4 2" xfId="354"/>
    <cellStyle name="常规 13 3 3" xfId="355"/>
    <cellStyle name="常规 74 3 2 2" xfId="356"/>
    <cellStyle name="常规 69 3 2 2" xfId="357"/>
    <cellStyle name="标题 2 5" xfId="358"/>
    <cellStyle name="常规 23 3" xfId="359"/>
    <cellStyle name="常规 13 3 3 2" xfId="360"/>
    <cellStyle name="常规 18 3" xfId="361"/>
    <cellStyle name="标题 2 5 2" xfId="362"/>
    <cellStyle name="常规 2 2 2 2 4" xfId="363"/>
    <cellStyle name="标题 3 2" xfId="364"/>
    <cellStyle name="常规 2 2 2 2 4 2" xfId="365"/>
    <cellStyle name="好 5" xfId="366"/>
    <cellStyle name="标题 3 2 2" xfId="367"/>
    <cellStyle name="常规 2 2 2 2 5" xfId="368"/>
    <cellStyle name="标题 3 3" xfId="369"/>
    <cellStyle name="常规 2 2 2 2 5 2" xfId="370"/>
    <cellStyle name="标题 3 3 2" xfId="371"/>
    <cellStyle name="常规 2 2 2 2 6" xfId="372"/>
    <cellStyle name="标题 3 4" xfId="373"/>
    <cellStyle name="标题 3 4 2" xfId="374"/>
    <cellStyle name="标题 3 5" xfId="375"/>
    <cellStyle name="标题 3 5 2" xfId="376"/>
    <cellStyle name="千位分隔 3" xfId="377"/>
    <cellStyle name="标题 4 2" xfId="378"/>
    <cellStyle name="千位分隔 3 2" xfId="379"/>
    <cellStyle name="标题 4 2 2" xfId="380"/>
    <cellStyle name="千位分隔 4" xfId="381"/>
    <cellStyle name="标题 4 3" xfId="382"/>
    <cellStyle name="千位分隔 4 2" xfId="383"/>
    <cellStyle name="标题 4 3 2" xfId="384"/>
    <cellStyle name="检查单元格 2 2" xfId="385"/>
    <cellStyle name="常规 108" xfId="386"/>
    <cellStyle name="标题 4 4 2" xfId="387"/>
    <cellStyle name="标题 4 5" xfId="388"/>
    <cellStyle name="常规 11 4 2" xfId="389"/>
    <cellStyle name="标题 5" xfId="390"/>
    <cellStyle name="强调文字颜色 1 4" xfId="391"/>
    <cellStyle name="常规 2 2 2 4 4" xfId="392"/>
    <cellStyle name="常规 92 3 2 2" xfId="393"/>
    <cellStyle name="常规 87 3 2 2" xfId="394"/>
    <cellStyle name="常规 100 2 3" xfId="395"/>
    <cellStyle name="差_2-11" xfId="396"/>
    <cellStyle name="标题 5 2" xfId="397"/>
    <cellStyle name="标题 6" xfId="398"/>
    <cellStyle name="常规 100 3 3" xfId="399"/>
    <cellStyle name="标题 6 2" xfId="400"/>
    <cellStyle name="标题 7" xfId="401"/>
    <cellStyle name="强调文字颜色 3 4" xfId="402"/>
    <cellStyle name="常规 2 11" xfId="403"/>
    <cellStyle name="标题 7 2" xfId="404"/>
    <cellStyle name="常规 10 2" xfId="405"/>
    <cellStyle name="常规 21 2 2" xfId="406"/>
    <cellStyle name="标题 8" xfId="407"/>
    <cellStyle name="常规 10 2 2" xfId="408"/>
    <cellStyle name="常规 21 2 2 2" xfId="409"/>
    <cellStyle name="常规 2 7" xfId="410"/>
    <cellStyle name="标题 8 2" xfId="411"/>
    <cellStyle name="解释性文本 5" xfId="412"/>
    <cellStyle name="差 2" xfId="413"/>
    <cellStyle name="解释性文本 5 2" xfId="414"/>
    <cellStyle name="差 2 2" xfId="415"/>
    <cellStyle name="常规 30 4 2" xfId="416"/>
    <cellStyle name="常规 25 4 2" xfId="417"/>
    <cellStyle name="差 3" xfId="418"/>
    <cellStyle name="差 3 2" xfId="419"/>
    <cellStyle name="差 4" xfId="420"/>
    <cellStyle name="差 4 2" xfId="421"/>
    <cellStyle name="差 5 2" xfId="422"/>
    <cellStyle name="差_1-2主要指标" xfId="423"/>
    <cellStyle name="常规 8 5" xfId="424"/>
    <cellStyle name="常规 101 3" xfId="425"/>
    <cellStyle name="差_1-3发展速度" xfId="426"/>
    <cellStyle name="常规 101 3 2" xfId="427"/>
    <cellStyle name="差_1-3发展速度 2" xfId="428"/>
    <cellStyle name="差_2-11 2" xfId="429"/>
    <cellStyle name="差_2-11 2 2" xfId="430"/>
    <cellStyle name="常规 2 2 5" xfId="431"/>
    <cellStyle name="差_2-11_1-3发展速度" xfId="432"/>
    <cellStyle name="常规 2 2 5 2" xfId="433"/>
    <cellStyle name="差_2-11_1-3发展速度 2" xfId="434"/>
    <cellStyle name="常规 5 2_1-5" xfId="435"/>
    <cellStyle name="差_2-11_1-6" xfId="436"/>
    <cellStyle name="常规 24 3 3" xfId="437"/>
    <cellStyle name="常规 19 3 3" xfId="438"/>
    <cellStyle name="好_Sheet2 5" xfId="439"/>
    <cellStyle name="差_Sheet2" xfId="440"/>
    <cellStyle name="差_Sheet2 2" xfId="441"/>
    <cellStyle name="差_Sheet2 2 2" xfId="442"/>
    <cellStyle name="差_Sheet2 3" xfId="443"/>
    <cellStyle name="差_Sheet2 3 2" xfId="444"/>
    <cellStyle name="差_Sheet2 4" xfId="445"/>
    <cellStyle name="差_Sheet2 4 2" xfId="446"/>
    <cellStyle name="差_Sheet2_1" xfId="447"/>
    <cellStyle name="好 3" xfId="448"/>
    <cellStyle name="差_Sheet2_1 4" xfId="449"/>
    <cellStyle name="好 3 2" xfId="450"/>
    <cellStyle name="差_Sheet2_1 4 2" xfId="451"/>
    <cellStyle name="好 4" xfId="452"/>
    <cellStyle name="差_Sheet2_1 5" xfId="453"/>
    <cellStyle name="常规 21 2" xfId="454"/>
    <cellStyle name="常规 16 2" xfId="455"/>
    <cellStyle name="常规 10" xfId="456"/>
    <cellStyle name="常规 10 2 2 2" xfId="457"/>
    <cellStyle name="常规 10 2 3" xfId="458"/>
    <cellStyle name="常规 10 3" xfId="459"/>
    <cellStyle name="常规 10 3 2" xfId="460"/>
    <cellStyle name="常规 10 3 2 2" xfId="461"/>
    <cellStyle name="常规 10 3 3" xfId="462"/>
    <cellStyle name="常规 10 4" xfId="463"/>
    <cellStyle name="常规 4 5" xfId="464"/>
    <cellStyle name="常规 4 2 3" xfId="465"/>
    <cellStyle name="常规 100" xfId="466"/>
    <cellStyle name="常规 2 2 4_1-2主要指标" xfId="467"/>
    <cellStyle name="常规 7 4" xfId="468"/>
    <cellStyle name="常规 4 5 2" xfId="469"/>
    <cellStyle name="常规 100 2" xfId="470"/>
    <cellStyle name="强调文字颜色 1 3" xfId="471"/>
    <cellStyle name="常规 2 2 2 4 3" xfId="472"/>
    <cellStyle name="常规 7 4 2" xfId="473"/>
    <cellStyle name="常规 100 2 2" xfId="474"/>
    <cellStyle name="强调文字颜色 1 3 2" xfId="475"/>
    <cellStyle name="常规 83 4" xfId="476"/>
    <cellStyle name="常规 78 4" xfId="477"/>
    <cellStyle name="常规 2 2 2 4 3 2" xfId="478"/>
    <cellStyle name="常规 100 2 2 2" xfId="479"/>
    <cellStyle name="常规 11_1-2主要指标" xfId="480"/>
    <cellStyle name="常规 7 5" xfId="481"/>
    <cellStyle name="常规 100 3" xfId="482"/>
    <cellStyle name="常规 100 3 2" xfId="483"/>
    <cellStyle name="常规 100 4" xfId="484"/>
    <cellStyle name="强调文字颜色 3 3" xfId="485"/>
    <cellStyle name="常规 2 10" xfId="486"/>
    <cellStyle name="常规 100 4 2" xfId="487"/>
    <cellStyle name="常规 4 6" xfId="488"/>
    <cellStyle name="常规 101" xfId="489"/>
    <cellStyle name="常规 8 4" xfId="490"/>
    <cellStyle name="常规 4 6 2" xfId="491"/>
    <cellStyle name="常规 101 2" xfId="492"/>
    <cellStyle name="常规 8 4 2" xfId="493"/>
    <cellStyle name="常规 101 2 2" xfId="494"/>
    <cellStyle name="常规 2 3 3" xfId="495"/>
    <cellStyle name="常规 101 2 2 2" xfId="496"/>
    <cellStyle name="常规 101 2 3" xfId="497"/>
    <cellStyle name="常规 101 3 2 2" xfId="498"/>
    <cellStyle name="常规 12_1-2主要指标" xfId="499"/>
    <cellStyle name="常规 101 3 3" xfId="500"/>
    <cellStyle name="常规 101 4" xfId="501"/>
    <cellStyle name="常规 101 4 2" xfId="502"/>
    <cellStyle name="常规 4 7" xfId="503"/>
    <cellStyle name="常规 102" xfId="504"/>
    <cellStyle name="常规 102 2 2 2" xfId="505"/>
    <cellStyle name="常规 102 2 3" xfId="506"/>
    <cellStyle name="常规 9 5" xfId="507"/>
    <cellStyle name="常规 102 3" xfId="508"/>
    <cellStyle name="常规 102 5" xfId="509"/>
    <cellStyle name="常规 102 3 2" xfId="510"/>
    <cellStyle name="常规 102 3 3" xfId="511"/>
    <cellStyle name="常规 102 4" xfId="512"/>
    <cellStyle name="常规 103 5" xfId="513"/>
    <cellStyle name="常规 102 4 2" xfId="514"/>
    <cellStyle name="常规 103" xfId="515"/>
    <cellStyle name="常规 103 3" xfId="516"/>
    <cellStyle name="常规 103 3 2" xfId="517"/>
    <cellStyle name="常规 103 3 2 2" xfId="518"/>
    <cellStyle name="常规 103 3 3" xfId="519"/>
    <cellStyle name="常规 103 4" xfId="520"/>
    <cellStyle name="常规 103 4 2" xfId="521"/>
    <cellStyle name="常规 104" xfId="522"/>
    <cellStyle name="常规 105" xfId="523"/>
    <cellStyle name="常规 110" xfId="524"/>
    <cellStyle name="常规 106" xfId="525"/>
    <cellStyle name="常规 107" xfId="526"/>
    <cellStyle name="常规 21" xfId="527"/>
    <cellStyle name="常规 108 2" xfId="528"/>
    <cellStyle name="常规 16" xfId="529"/>
    <cellStyle name="常规 109" xfId="530"/>
    <cellStyle name="常规 11 2" xfId="531"/>
    <cellStyle name="常规 11 2 2" xfId="532"/>
    <cellStyle name="常规 11 2 2 2" xfId="533"/>
    <cellStyle name="常规 11 2 3" xfId="534"/>
    <cellStyle name="常规 97 2 3" xfId="535"/>
    <cellStyle name="常规 2 3 2 2" xfId="536"/>
    <cellStyle name="常规 8_1-2主要指标" xfId="537"/>
    <cellStyle name="常规 11 3" xfId="538"/>
    <cellStyle name="常规 2 3 2 2 2" xfId="539"/>
    <cellStyle name="常规 11 3 2" xfId="540"/>
    <cellStyle name="常规 23" xfId="541"/>
    <cellStyle name="常规 11 3 2 2" xfId="542"/>
    <cellStyle name="常规 18" xfId="543"/>
    <cellStyle name="常规 11 3 3" xfId="544"/>
    <cellStyle name="好 4 2" xfId="545"/>
    <cellStyle name="常规 12" xfId="546"/>
    <cellStyle name="常规 12 2" xfId="547"/>
    <cellStyle name="常规 97 3 3" xfId="548"/>
    <cellStyle name="常规 2 3 3 2" xfId="549"/>
    <cellStyle name="常规 12 3" xfId="550"/>
    <cellStyle name="常规 2 3 3 2 2" xfId="551"/>
    <cellStyle name="常规 12 3 2" xfId="552"/>
    <cellStyle name="常规 12 3 2 2" xfId="553"/>
    <cellStyle name="常规 12 3 3" xfId="554"/>
    <cellStyle name="常规 12 4 2" xfId="555"/>
    <cellStyle name="常规 13" xfId="556"/>
    <cellStyle name="常规 13 2" xfId="557"/>
    <cellStyle name="常规 22 2" xfId="558"/>
    <cellStyle name="常规 17 2" xfId="559"/>
    <cellStyle name="常规 13 2 4" xfId="560"/>
    <cellStyle name="常规 2 2 2 4_1-2主要指标" xfId="561"/>
    <cellStyle name="常规 13 3" xfId="562"/>
    <cellStyle name="常规 23 2" xfId="563"/>
    <cellStyle name="常规 18 2" xfId="564"/>
    <cellStyle name="常规 13 3 4" xfId="565"/>
    <cellStyle name="强调文字颜色 3 3 2" xfId="566"/>
    <cellStyle name="常规 2 10 2" xfId="567"/>
    <cellStyle name="常规 14" xfId="568"/>
    <cellStyle name="常规 14 2" xfId="569"/>
    <cellStyle name="常规 20 2" xfId="570"/>
    <cellStyle name="常规 15 2" xfId="571"/>
    <cellStyle name="注释 4 2" xfId="572"/>
    <cellStyle name="常规 22" xfId="573"/>
    <cellStyle name="常规 17" xfId="574"/>
    <cellStyle name="常规 22 2 2" xfId="575"/>
    <cellStyle name="常规 17 2 2" xfId="576"/>
    <cellStyle name="常规 22 2 2 2" xfId="577"/>
    <cellStyle name="常规 17 2 2 2" xfId="578"/>
    <cellStyle name="常规 22 2 3" xfId="579"/>
    <cellStyle name="常规 17 2 3" xfId="580"/>
    <cellStyle name="常规 98 2 2" xfId="581"/>
    <cellStyle name="常规 2 2 2 2_1-2主要指标" xfId="582"/>
    <cellStyle name="常规 22 3 2" xfId="583"/>
    <cellStyle name="常规 17 3 2" xfId="584"/>
    <cellStyle name="常规 22 3 2 2" xfId="585"/>
    <cellStyle name="常规 17 3 2 2" xfId="586"/>
    <cellStyle name="常规 22 3 3" xfId="587"/>
    <cellStyle name="常规 17 3 3" xfId="588"/>
    <cellStyle name="常规 22 4" xfId="589"/>
    <cellStyle name="常规 17 4" xfId="590"/>
    <cellStyle name="常规 22 4 2" xfId="591"/>
    <cellStyle name="常规 17 4 2" xfId="592"/>
    <cellStyle name="适中 4 2" xfId="593"/>
    <cellStyle name="常规 22 5" xfId="594"/>
    <cellStyle name="常规 17 5" xfId="595"/>
    <cellStyle name="常规 24 3" xfId="596"/>
    <cellStyle name="常规 19 3" xfId="597"/>
    <cellStyle name="常规 23 2 2" xfId="598"/>
    <cellStyle name="常规 18 2 2" xfId="599"/>
    <cellStyle name="常规 24 3 2" xfId="600"/>
    <cellStyle name="常规 19 3 2" xfId="601"/>
    <cellStyle name="常规 23 2 2 2" xfId="602"/>
    <cellStyle name="常规 18 2 2 2" xfId="603"/>
    <cellStyle name="常规 24 4" xfId="604"/>
    <cellStyle name="常规 19 4" xfId="605"/>
    <cellStyle name="常规 23 2 3" xfId="606"/>
    <cellStyle name="常规 18 2 3" xfId="607"/>
    <cellStyle name="常规 23 3 2" xfId="608"/>
    <cellStyle name="常规 18 3 2" xfId="609"/>
    <cellStyle name="常规 44 4" xfId="610"/>
    <cellStyle name="常规 39 4" xfId="611"/>
    <cellStyle name="常规 23 3 2 2" xfId="612"/>
    <cellStyle name="常规 18 3 2 2" xfId="613"/>
    <cellStyle name="常规 23 3 3" xfId="614"/>
    <cellStyle name="常规 18 3 3" xfId="615"/>
    <cellStyle name="常规 23 4" xfId="616"/>
    <cellStyle name="常规 18 4" xfId="617"/>
    <cellStyle name="适中 5 2" xfId="618"/>
    <cellStyle name="常规 23 5" xfId="619"/>
    <cellStyle name="常规 18 5" xfId="620"/>
    <cellStyle name="常规 24" xfId="621"/>
    <cellStyle name="常规 19" xfId="622"/>
    <cellStyle name="常规 24 2" xfId="623"/>
    <cellStyle name="常规 19 2" xfId="624"/>
    <cellStyle name="常规 24 2 2" xfId="625"/>
    <cellStyle name="常规 19 2 2" xfId="626"/>
    <cellStyle name="常规 24 2 2 2" xfId="627"/>
    <cellStyle name="常规 19 2 2 2" xfId="628"/>
    <cellStyle name="常规 24 2 3" xfId="629"/>
    <cellStyle name="常规 19 2 3" xfId="630"/>
    <cellStyle name="常规 24 3 2 2" xfId="631"/>
    <cellStyle name="常规 19 3 2 2" xfId="632"/>
    <cellStyle name="常规 24 4 2" xfId="633"/>
    <cellStyle name="常规 19 4 2" xfId="634"/>
    <cellStyle name="常规 24 5" xfId="635"/>
    <cellStyle name="常规 19 5" xfId="636"/>
    <cellStyle name="常规 2" xfId="637"/>
    <cellStyle name="强调文字颜色 3 4 2" xfId="638"/>
    <cellStyle name="常规 3 2 2 3" xfId="639"/>
    <cellStyle name="常规 2 11 2" xfId="640"/>
    <cellStyle name="强调文字颜色 3 5" xfId="641"/>
    <cellStyle name="常规 2 12" xfId="642"/>
    <cellStyle name="好_1-6" xfId="643"/>
    <cellStyle name="常规 2 2" xfId="644"/>
    <cellStyle name="好_1-6 2" xfId="645"/>
    <cellStyle name="常规 2 2 2" xfId="646"/>
    <cellStyle name="常规 96 2 3" xfId="647"/>
    <cellStyle name="常规 2 2 2 2" xfId="648"/>
    <cellStyle name="常规 2 2 2 2 2" xfId="649"/>
    <cellStyle name="常规 2 2 2 2 2 2" xfId="650"/>
    <cellStyle name="常规 2 2 2 2 2 2 2" xfId="651"/>
    <cellStyle name="常规 2 2 2 2 3" xfId="652"/>
    <cellStyle name="常规 2 2 2 2 3 2" xfId="653"/>
    <cellStyle name="常规 2 2 2 3" xfId="654"/>
    <cellStyle name="常规 2 2 2 3 2" xfId="655"/>
    <cellStyle name="常规 32 4" xfId="656"/>
    <cellStyle name="常规 2 2 2 3 2 2" xfId="657"/>
    <cellStyle name="常规 2 2 2 3 3" xfId="658"/>
    <cellStyle name="强调文字颜色 1 2" xfId="659"/>
    <cellStyle name="常规 2 2 2 4 2" xfId="660"/>
    <cellStyle name="强调文字颜色 1 2 2" xfId="661"/>
    <cellStyle name="常规 82 4" xfId="662"/>
    <cellStyle name="常规 77 4" xfId="663"/>
    <cellStyle name="常规 2 2 2 4 2 2" xfId="664"/>
    <cellStyle name="强调文字颜色 2 2" xfId="665"/>
    <cellStyle name="常规 2 2 2 5 2" xfId="666"/>
    <cellStyle name="常规 2 2 2_1-2主要指标" xfId="667"/>
    <cellStyle name="常规 2 2 3" xfId="668"/>
    <cellStyle name="常规 96 3 3" xfId="669"/>
    <cellStyle name="常规 2 2 3 2" xfId="670"/>
    <cellStyle name="常规 2 2 3 2 2" xfId="671"/>
    <cellStyle name="常规 2 2 3 2 2 2" xfId="672"/>
    <cellStyle name="常规 2 2 3 3" xfId="673"/>
    <cellStyle name="常规 2 2 3 3 2" xfId="674"/>
    <cellStyle name="常规 2 2 3 4" xfId="675"/>
    <cellStyle name="常规 2 2 3 4 2" xfId="676"/>
    <cellStyle name="常规 2 2 3 5" xfId="677"/>
    <cellStyle name="常规 2 2 3_1-5" xfId="678"/>
    <cellStyle name="常规 2 2 4 2" xfId="679"/>
    <cellStyle name="常规 2 2 4 2 2" xfId="680"/>
    <cellStyle name="常规 2 2 4 3" xfId="681"/>
    <cellStyle name="常规 2 2_1-2主要指标" xfId="682"/>
    <cellStyle name="常规 2 3" xfId="683"/>
    <cellStyle name="常规 2 3 2" xfId="684"/>
    <cellStyle name="常规 2 3 3_1-2主要指标" xfId="685"/>
    <cellStyle name="常规 2 3 4" xfId="686"/>
    <cellStyle name="常规 2 3 4 2" xfId="687"/>
    <cellStyle name="常规 2 3 5" xfId="688"/>
    <cellStyle name="常规 2 3 5 2" xfId="689"/>
    <cellStyle name="常规 2 3 6" xfId="690"/>
    <cellStyle name="常规 2 4" xfId="691"/>
    <cellStyle name="常规 2 4 2" xfId="692"/>
    <cellStyle name="常规 98 2 3" xfId="693"/>
    <cellStyle name="常规 2 4 2 2" xfId="694"/>
    <cellStyle name="常规 2 4 3" xfId="695"/>
    <cellStyle name="常规 98 3 3" xfId="696"/>
    <cellStyle name="常规 2 4 3 2" xfId="697"/>
    <cellStyle name="常规 2 4 4" xfId="698"/>
    <cellStyle name="常规 2 4_1-2主要指标" xfId="699"/>
    <cellStyle name="常规 2 5" xfId="700"/>
    <cellStyle name="常规 2 5 2" xfId="701"/>
    <cellStyle name="常规 2 6" xfId="702"/>
    <cellStyle name="常规 2 6 2" xfId="703"/>
    <cellStyle name="常规 2 7 2" xfId="704"/>
    <cellStyle name="输入 2" xfId="705"/>
    <cellStyle name="常规 2 8" xfId="706"/>
    <cellStyle name="输入 2 2" xfId="707"/>
    <cellStyle name="常规 2 8 2" xfId="708"/>
    <cellStyle name="输入 3" xfId="709"/>
    <cellStyle name="常规 2 9" xfId="710"/>
    <cellStyle name="输入 3 2" xfId="711"/>
    <cellStyle name="常规 2 9 2" xfId="712"/>
    <cellStyle name="常规 2_1-2主要指标" xfId="713"/>
    <cellStyle name="常规 21 2 3" xfId="714"/>
    <cellStyle name="常规 21 3" xfId="715"/>
    <cellStyle name="常规 21 3 2" xfId="716"/>
    <cellStyle name="常规 21 3 2 2" xfId="717"/>
    <cellStyle name="常规 21 3 3" xfId="718"/>
    <cellStyle name="常规 21 4" xfId="719"/>
    <cellStyle name="常规 21 4 2" xfId="720"/>
    <cellStyle name="适中 3 2" xfId="721"/>
    <cellStyle name="常规 33 2 2 2" xfId="722"/>
    <cellStyle name="常规 28 2 2 2" xfId="723"/>
    <cellStyle name="常规 21 5" xfId="724"/>
    <cellStyle name="常规 30 2" xfId="725"/>
    <cellStyle name="常规 25 2" xfId="726"/>
    <cellStyle name="常规 30 2 2" xfId="727"/>
    <cellStyle name="常规 25 2 2" xfId="728"/>
    <cellStyle name="常规 30 2 2 2" xfId="729"/>
    <cellStyle name="常规 25 2 2 2" xfId="730"/>
    <cellStyle name="常规 30 2 3" xfId="731"/>
    <cellStyle name="常规 25 2 3" xfId="732"/>
    <cellStyle name="常规 30 3" xfId="733"/>
    <cellStyle name="常规 25 3" xfId="734"/>
    <cellStyle name="常规 30 3 2" xfId="735"/>
    <cellStyle name="常规 25 3 2" xfId="736"/>
    <cellStyle name="常规 30 3 2 2" xfId="737"/>
    <cellStyle name="常规 25 3 2 2" xfId="738"/>
    <cellStyle name="常规 30 3 3" xfId="739"/>
    <cellStyle name="常规 25 3 3" xfId="740"/>
    <cellStyle name="常规 30 4" xfId="741"/>
    <cellStyle name="常规 25 4" xfId="742"/>
    <cellStyle name="常规 30 5" xfId="743"/>
    <cellStyle name="常规 25 5" xfId="744"/>
    <cellStyle name="常规 31" xfId="745"/>
    <cellStyle name="常规 26" xfId="746"/>
    <cellStyle name="常规 32" xfId="747"/>
    <cellStyle name="常规 27" xfId="748"/>
    <cellStyle name="常规 32 2" xfId="749"/>
    <cellStyle name="常规 27 2" xfId="750"/>
    <cellStyle name="常规 33" xfId="751"/>
    <cellStyle name="常规 28" xfId="752"/>
    <cellStyle name="常规 33 2" xfId="753"/>
    <cellStyle name="常规 28 2" xfId="754"/>
    <cellStyle name="适中 3" xfId="755"/>
    <cellStyle name="常规 33 2 2" xfId="756"/>
    <cellStyle name="常规 28 2 2" xfId="757"/>
    <cellStyle name="适中 4" xfId="758"/>
    <cellStyle name="常规 33 2 3" xfId="759"/>
    <cellStyle name="常规 28 2 3" xfId="760"/>
    <cellStyle name="常规 33 3" xfId="761"/>
    <cellStyle name="常规 28 3" xfId="762"/>
    <cellStyle name="常规 33 3 2" xfId="763"/>
    <cellStyle name="常规 28 3 2" xfId="764"/>
    <cellStyle name="常规 71 5" xfId="765"/>
    <cellStyle name="常规 66 5" xfId="766"/>
    <cellStyle name="常规 33 3 2 2" xfId="767"/>
    <cellStyle name="常规 28 3 2 2" xfId="768"/>
    <cellStyle name="常规 33 3 3" xfId="769"/>
    <cellStyle name="常规 28 3 3" xfId="770"/>
    <cellStyle name="常规 33 4" xfId="771"/>
    <cellStyle name="常规 28 4" xfId="772"/>
    <cellStyle name="常规 33 4 2" xfId="773"/>
    <cellStyle name="常规 28 4 2" xfId="774"/>
    <cellStyle name="常规 33 5" xfId="775"/>
    <cellStyle name="常规 28 5" xfId="776"/>
    <cellStyle name="好_Sheet2_1" xfId="777"/>
    <cellStyle name="常规 34" xfId="778"/>
    <cellStyle name="常规 29" xfId="779"/>
    <cellStyle name="好_Sheet2_1 2" xfId="780"/>
    <cellStyle name="常规 34 2" xfId="781"/>
    <cellStyle name="常规 29 2" xfId="782"/>
    <cellStyle name="好_Sheet2_1 2 2" xfId="783"/>
    <cellStyle name="常规 34 2 2" xfId="784"/>
    <cellStyle name="常规 29 2 2" xfId="785"/>
    <cellStyle name="常规 34 3 3" xfId="786"/>
    <cellStyle name="常规 34 2 2 2" xfId="787"/>
    <cellStyle name="常规 29 3 3" xfId="788"/>
    <cellStyle name="常规 29 2 2 2" xfId="789"/>
    <cellStyle name="常规 34 2 3" xfId="790"/>
    <cellStyle name="常规 29 2 3" xfId="791"/>
    <cellStyle name="好_Sheet2_1 3" xfId="792"/>
    <cellStyle name="常规 34 3" xfId="793"/>
    <cellStyle name="常规 29 3" xfId="794"/>
    <cellStyle name="好_Sheet2_1 3 2" xfId="795"/>
    <cellStyle name="常规 34 3 2" xfId="796"/>
    <cellStyle name="常规 29 3 2" xfId="797"/>
    <cellStyle name="常规 40 3 3" xfId="798"/>
    <cellStyle name="常规 35 3 3" xfId="799"/>
    <cellStyle name="常规 34 3 2 2" xfId="800"/>
    <cellStyle name="常规 29 3 2 2" xfId="801"/>
    <cellStyle name="好_Sheet2_1 4" xfId="802"/>
    <cellStyle name="常规 34 4" xfId="803"/>
    <cellStyle name="常规 29 4" xfId="804"/>
    <cellStyle name="好_Sheet2_1 4 2" xfId="805"/>
    <cellStyle name="常规 34 4 2" xfId="806"/>
    <cellStyle name="常规 29 4 2" xfId="807"/>
    <cellStyle name="好_Sheet2_1 5" xfId="808"/>
    <cellStyle name="常规 34 5" xfId="809"/>
    <cellStyle name="常规 29 5" xfId="810"/>
    <cellStyle name="输出 4 2" xfId="811"/>
    <cellStyle name="常规 90 4 2" xfId="812"/>
    <cellStyle name="常规 85 4 2" xfId="813"/>
    <cellStyle name="常规 3" xfId="814"/>
    <cellStyle name="常规 3 10" xfId="815"/>
    <cellStyle name="常规 3 2" xfId="816"/>
    <cellStyle name="常规 3 2 2" xfId="817"/>
    <cellStyle name="常规 3 2 2 2" xfId="818"/>
    <cellStyle name="常规 3 2 2 2 2" xfId="819"/>
    <cellStyle name="常规 3 2 3" xfId="820"/>
    <cellStyle name="常规 3 2 3 2" xfId="821"/>
    <cellStyle name="常规 3 2 3 2 2" xfId="822"/>
    <cellStyle name="强调文字颜色 3 5 2" xfId="823"/>
    <cellStyle name="常规 3 2 3 3" xfId="824"/>
    <cellStyle name="常规 3 2 4" xfId="825"/>
    <cellStyle name="常规 3 2 4 2" xfId="826"/>
    <cellStyle name="常规 3 3" xfId="827"/>
    <cellStyle name="常规 3 3 2" xfId="828"/>
    <cellStyle name="常规 3 3 2 2" xfId="829"/>
    <cellStyle name="常规 3 3 3" xfId="830"/>
    <cellStyle name="常规 3 3_1-5" xfId="831"/>
    <cellStyle name="常规 3 4" xfId="832"/>
    <cellStyle name="常规 3 4 2" xfId="833"/>
    <cellStyle name="常规 3 4 2 2" xfId="834"/>
    <cellStyle name="常规 3 4_1-2主要指标" xfId="835"/>
    <cellStyle name="常规 3 5" xfId="836"/>
    <cellStyle name="常规 3 5 2" xfId="837"/>
    <cellStyle name="常规 3 6" xfId="838"/>
    <cellStyle name="常规 3 6 2" xfId="839"/>
    <cellStyle name="常规 3 7" xfId="840"/>
    <cellStyle name="常规 3 7 2" xfId="841"/>
    <cellStyle name="常规 3 8" xfId="842"/>
    <cellStyle name="常规 3 8 2" xfId="843"/>
    <cellStyle name="常规 3 9" xfId="844"/>
    <cellStyle name="常规 3 9 2" xfId="845"/>
    <cellStyle name="常规 3_1-2主要指标" xfId="846"/>
    <cellStyle name="常规 32 2 2" xfId="847"/>
    <cellStyle name="常规 32 2 2 2" xfId="848"/>
    <cellStyle name="常规 32 2 3" xfId="849"/>
    <cellStyle name="常规 32 3" xfId="850"/>
    <cellStyle name="常规 32 3 2" xfId="851"/>
    <cellStyle name="常规 32 3 2 2" xfId="852"/>
    <cellStyle name="常规 32 3 3" xfId="853"/>
    <cellStyle name="常规 32 4 2" xfId="854"/>
    <cellStyle name="常规 32 5" xfId="855"/>
    <cellStyle name="常规 40 2" xfId="856"/>
    <cellStyle name="常规 35 2" xfId="857"/>
    <cellStyle name="常规 40 2 2" xfId="858"/>
    <cellStyle name="常规 35 2 2" xfId="859"/>
    <cellStyle name="常规 84 3 3" xfId="860"/>
    <cellStyle name="常规 79 3 3" xfId="861"/>
    <cellStyle name="常规 40 2 2 2" xfId="862"/>
    <cellStyle name="常规 35 2 2 2" xfId="863"/>
    <cellStyle name="常规 40 2 3" xfId="864"/>
    <cellStyle name="常规 35 2 3" xfId="865"/>
    <cellStyle name="常规 40 3" xfId="866"/>
    <cellStyle name="常规 35 3" xfId="867"/>
    <cellStyle name="常规 40 3 2" xfId="868"/>
    <cellStyle name="常规 35 3 2" xfId="869"/>
    <cellStyle name="常规 90 3 3" xfId="870"/>
    <cellStyle name="常规 85 3 3" xfId="871"/>
    <cellStyle name="常规 40 3 2 2" xfId="872"/>
    <cellStyle name="常规 35 3 2 2" xfId="873"/>
    <cellStyle name="常规 40 4" xfId="874"/>
    <cellStyle name="常规 35 4" xfId="875"/>
    <cellStyle name="常规 40 4 2" xfId="876"/>
    <cellStyle name="常规 35 4 2" xfId="877"/>
    <cellStyle name="常规 40 5" xfId="878"/>
    <cellStyle name="常规 35 5" xfId="879"/>
    <cellStyle name="常规 41" xfId="880"/>
    <cellStyle name="常规 36" xfId="881"/>
    <cellStyle name="常规 41 2" xfId="882"/>
    <cellStyle name="常规 36 2" xfId="883"/>
    <cellStyle name="常规 41 2 2" xfId="884"/>
    <cellStyle name="常规 36 2 2" xfId="885"/>
    <cellStyle name="常规 41 2 2 2" xfId="886"/>
    <cellStyle name="常规 36 2 2 2" xfId="887"/>
    <cellStyle name="常规 41 2 3" xfId="888"/>
    <cellStyle name="常规 36 2 3" xfId="889"/>
    <cellStyle name="常规 41 3" xfId="890"/>
    <cellStyle name="常规 36 3" xfId="891"/>
    <cellStyle name="常规 41 3 2" xfId="892"/>
    <cellStyle name="常规 36 3 2" xfId="893"/>
    <cellStyle name="常规 41 3 2 2" xfId="894"/>
    <cellStyle name="常规 36 3 2 2" xfId="895"/>
    <cellStyle name="常规 41 3 3" xfId="896"/>
    <cellStyle name="常规 36 3 3" xfId="897"/>
    <cellStyle name="常规 41 4" xfId="898"/>
    <cellStyle name="常规 36 4" xfId="899"/>
    <cellStyle name="常规 41 4 2" xfId="900"/>
    <cellStyle name="常规 36 4 2" xfId="901"/>
    <cellStyle name="常规 41 5" xfId="902"/>
    <cellStyle name="常规 36 5" xfId="903"/>
    <cellStyle name="常规 42" xfId="904"/>
    <cellStyle name="常规 37" xfId="905"/>
    <cellStyle name="常规 42 2" xfId="906"/>
    <cellStyle name="常规 37 2" xfId="907"/>
    <cellStyle name="常规 42 2 2" xfId="908"/>
    <cellStyle name="常规 37 2 2" xfId="909"/>
    <cellStyle name="常规 42 2 2 2" xfId="910"/>
    <cellStyle name="常规 37 2 2 2" xfId="911"/>
    <cellStyle name="常规 42 2 3" xfId="912"/>
    <cellStyle name="常规 37 2 3" xfId="913"/>
    <cellStyle name="常规 42 3" xfId="914"/>
    <cellStyle name="常规 37 3" xfId="915"/>
    <cellStyle name="常规 42 3 2" xfId="916"/>
    <cellStyle name="常规 37 3 2" xfId="917"/>
    <cellStyle name="常规 42 3 2 2" xfId="918"/>
    <cellStyle name="常规 37 3 2 2" xfId="919"/>
    <cellStyle name="千位分隔 2" xfId="920"/>
    <cellStyle name="常规 42 3 3" xfId="921"/>
    <cellStyle name="常规 37 3 3" xfId="922"/>
    <cellStyle name="常规 42 4" xfId="923"/>
    <cellStyle name="常规 37 4" xfId="924"/>
    <cellStyle name="常规 42 4 2" xfId="925"/>
    <cellStyle name="常规 37 4 2" xfId="926"/>
    <cellStyle name="常规 42 5" xfId="927"/>
    <cellStyle name="常规 37 5" xfId="928"/>
    <cellStyle name="常规 43" xfId="929"/>
    <cellStyle name="常规 38" xfId="930"/>
    <cellStyle name="常规 43 2" xfId="931"/>
    <cellStyle name="常规 38 2" xfId="932"/>
    <cellStyle name="常规 43 2 2" xfId="933"/>
    <cellStyle name="常规 38 2 2" xfId="934"/>
    <cellStyle name="常规 43 2 2 2" xfId="935"/>
    <cellStyle name="常规 38 2 2 2" xfId="936"/>
    <cellStyle name="常规 43 2 3" xfId="937"/>
    <cellStyle name="常规 38 2 3" xfId="938"/>
    <cellStyle name="常规 43 3" xfId="939"/>
    <cellStyle name="常规 38 3" xfId="940"/>
    <cellStyle name="常规 43 3 2" xfId="941"/>
    <cellStyle name="常规 38 3 2" xfId="942"/>
    <cellStyle name="常规 43 3 2 2" xfId="943"/>
    <cellStyle name="常规 38 3 2 2" xfId="944"/>
    <cellStyle name="常规 43 3 3" xfId="945"/>
    <cellStyle name="常规 38 3 3" xfId="946"/>
    <cellStyle name="常规 43 4" xfId="947"/>
    <cellStyle name="常规 38 4" xfId="948"/>
    <cellStyle name="常规 43 4 2" xfId="949"/>
    <cellStyle name="常规 38 4 2" xfId="950"/>
    <cellStyle name="常规 43 5" xfId="951"/>
    <cellStyle name="常规 38 5" xfId="952"/>
    <cellStyle name="常规 44 2" xfId="953"/>
    <cellStyle name="常规 39 2" xfId="954"/>
    <cellStyle name="常规 44 2 2" xfId="955"/>
    <cellStyle name="常规 39 2 2" xfId="956"/>
    <cellStyle name="常规 44 2 2 2" xfId="957"/>
    <cellStyle name="常规 39 2 2 2" xfId="958"/>
    <cellStyle name="常规 44 2 3" xfId="959"/>
    <cellStyle name="常规 39 2 3" xfId="960"/>
    <cellStyle name="常规 44 3" xfId="961"/>
    <cellStyle name="常规 39 3" xfId="962"/>
    <cellStyle name="常规 44 3 2" xfId="963"/>
    <cellStyle name="常规 39 3 2" xfId="964"/>
    <cellStyle name="常规 44 3 2 2" xfId="965"/>
    <cellStyle name="常规 39 3 2 2" xfId="966"/>
    <cellStyle name="常规 44 3 3" xfId="967"/>
    <cellStyle name="常规 39 3 3" xfId="968"/>
    <cellStyle name="常规 44 4 2" xfId="969"/>
    <cellStyle name="常规 39 4 2" xfId="970"/>
    <cellStyle name="常规 44 5" xfId="971"/>
    <cellStyle name="常规 39 5" xfId="972"/>
    <cellStyle name="常规 4 4" xfId="973"/>
    <cellStyle name="常规 4 2 2" xfId="974"/>
    <cellStyle name="常规 6 4" xfId="975"/>
    <cellStyle name="常规 4 4 2" xfId="976"/>
    <cellStyle name="常规 4 2 2 2" xfId="977"/>
    <cellStyle name="常规 4 2_1-5" xfId="978"/>
    <cellStyle name="常规 4 3" xfId="979"/>
    <cellStyle name="常规 5 4" xfId="980"/>
    <cellStyle name="常规 4 3 2" xfId="981"/>
    <cellStyle name="常规 5 4 2" xfId="982"/>
    <cellStyle name="常规 4 3 2 2" xfId="983"/>
    <cellStyle name="常规 5 5" xfId="984"/>
    <cellStyle name="常规 4 3 3" xfId="985"/>
    <cellStyle name="常规 4 3_1-2主要指标" xfId="986"/>
    <cellStyle name="常规 4_1-2主要指标" xfId="987"/>
    <cellStyle name="常规 50" xfId="988"/>
    <cellStyle name="常规 45" xfId="989"/>
    <cellStyle name="常规 50 2" xfId="990"/>
    <cellStyle name="常规 45 2" xfId="991"/>
    <cellStyle name="常规 50 2 2" xfId="992"/>
    <cellStyle name="常规 45 2 2" xfId="993"/>
    <cellStyle name="常规 50 2 2 2" xfId="994"/>
    <cellStyle name="常规 45 2 2 2" xfId="995"/>
    <cellStyle name="常规 50 2 3" xfId="996"/>
    <cellStyle name="常规 45 2 3" xfId="997"/>
    <cellStyle name="常规 50 3" xfId="998"/>
    <cellStyle name="常规 45 3" xfId="999"/>
    <cellStyle name="常规 50 3 2" xfId="1000"/>
    <cellStyle name="常规 45 3 2" xfId="1001"/>
    <cellStyle name="常规 50 3 2 2" xfId="1002"/>
    <cellStyle name="常规 45 3 2 2" xfId="1003"/>
    <cellStyle name="常规 50 3 3" xfId="1004"/>
    <cellStyle name="常规 45 3 3" xfId="1005"/>
    <cellStyle name="常规 50 4" xfId="1006"/>
    <cellStyle name="常规 45 4" xfId="1007"/>
    <cellStyle name="常规 50 4 2" xfId="1008"/>
    <cellStyle name="常规 45 4 2" xfId="1009"/>
    <cellStyle name="常规 50 5" xfId="1010"/>
    <cellStyle name="常规 45 5" xfId="1011"/>
    <cellStyle name="常规 51" xfId="1012"/>
    <cellStyle name="常规 46" xfId="1013"/>
    <cellStyle name="常规 51 2" xfId="1014"/>
    <cellStyle name="常规 46 2" xfId="1015"/>
    <cellStyle name="常规 51 2 2" xfId="1016"/>
    <cellStyle name="常规 46 2 2" xfId="1017"/>
    <cellStyle name="常规 51 2 2 2" xfId="1018"/>
    <cellStyle name="常规 46 2 2 2" xfId="1019"/>
    <cellStyle name="常规 51 2 3" xfId="1020"/>
    <cellStyle name="常规 46 2 3" xfId="1021"/>
    <cellStyle name="常规 51 3" xfId="1022"/>
    <cellStyle name="常规 46 3" xfId="1023"/>
    <cellStyle name="常规 51 3 2" xfId="1024"/>
    <cellStyle name="常规 46 3 2" xfId="1025"/>
    <cellStyle name="常规 51 3 2 2" xfId="1026"/>
    <cellStyle name="常规 46 3 2 2" xfId="1027"/>
    <cellStyle name="常规 51 3 3" xfId="1028"/>
    <cellStyle name="常规 46 3 3" xfId="1029"/>
    <cellStyle name="常规 51 4" xfId="1030"/>
    <cellStyle name="常规 46 4" xfId="1031"/>
    <cellStyle name="常规 51 4 2" xfId="1032"/>
    <cellStyle name="常规 46 4 2" xfId="1033"/>
    <cellStyle name="常规 51 5" xfId="1034"/>
    <cellStyle name="常规 46 5" xfId="1035"/>
    <cellStyle name="常规 52" xfId="1036"/>
    <cellStyle name="常规 47" xfId="1037"/>
    <cellStyle name="常规 52 2" xfId="1038"/>
    <cellStyle name="常规 47 2" xfId="1039"/>
    <cellStyle name="常规 52 2 2" xfId="1040"/>
    <cellStyle name="常规 47 2 2" xfId="1041"/>
    <cellStyle name="常规 52 2 2 2" xfId="1042"/>
    <cellStyle name="常规 47 2 2 2" xfId="1043"/>
    <cellStyle name="常规 64 2 2" xfId="1044"/>
    <cellStyle name="常规 59 2 2" xfId="1045"/>
    <cellStyle name="常规 52 3" xfId="1046"/>
    <cellStyle name="常规 47 3" xfId="1047"/>
    <cellStyle name="常规 64 2 2 2" xfId="1048"/>
    <cellStyle name="常规 59 2 2 2" xfId="1049"/>
    <cellStyle name="常规 52 3 2" xfId="1050"/>
    <cellStyle name="常规 47 3 2" xfId="1051"/>
    <cellStyle name="常规 52 3 2 2" xfId="1052"/>
    <cellStyle name="常规 47 3 2 2" xfId="1053"/>
    <cellStyle name="常规 52 3 3" xfId="1054"/>
    <cellStyle name="常规 47 3 3" xfId="1055"/>
    <cellStyle name="常规 64 2 3" xfId="1056"/>
    <cellStyle name="常规 59 2 3" xfId="1057"/>
    <cellStyle name="常规 52 4" xfId="1058"/>
    <cellStyle name="常规 47 4" xfId="1059"/>
    <cellStyle name="常规 52 4 2" xfId="1060"/>
    <cellStyle name="常规 47 4 2" xfId="1061"/>
    <cellStyle name="常规 52 5" xfId="1062"/>
    <cellStyle name="常规 47 5" xfId="1063"/>
    <cellStyle name="常规 53" xfId="1064"/>
    <cellStyle name="常规 48" xfId="1065"/>
    <cellStyle name="常规 53 2" xfId="1066"/>
    <cellStyle name="常规 48 2" xfId="1067"/>
    <cellStyle name="常规 53 2 2" xfId="1068"/>
    <cellStyle name="常规 48 2 2" xfId="1069"/>
    <cellStyle name="常规 53 2 2 2" xfId="1070"/>
    <cellStyle name="常规 48 2 2 2" xfId="1071"/>
    <cellStyle name="常规 53 2 3" xfId="1072"/>
    <cellStyle name="常规 48 2 3" xfId="1073"/>
    <cellStyle name="常规 64 3 2" xfId="1074"/>
    <cellStyle name="常规 59 3 2" xfId="1075"/>
    <cellStyle name="常规 53 3" xfId="1076"/>
    <cellStyle name="常规 48 3" xfId="1077"/>
    <cellStyle name="常规 64 3 2 2" xfId="1078"/>
    <cellStyle name="常规 59 3 2 2" xfId="1079"/>
    <cellStyle name="常规 53 3 2" xfId="1080"/>
    <cellStyle name="常规 48 3 2" xfId="1081"/>
    <cellStyle name="常规 53 3 2 2" xfId="1082"/>
    <cellStyle name="常规 48 3 2 2" xfId="1083"/>
    <cellStyle name="常规 53 3 3" xfId="1084"/>
    <cellStyle name="常规 48 3 3" xfId="1085"/>
    <cellStyle name="常规 64 3 3" xfId="1086"/>
    <cellStyle name="常规 59 3 3" xfId="1087"/>
    <cellStyle name="常规 53 4" xfId="1088"/>
    <cellStyle name="常规 48 4" xfId="1089"/>
    <cellStyle name="常规 53 4 2" xfId="1090"/>
    <cellStyle name="常规 48 4 2" xfId="1091"/>
    <cellStyle name="常规 53 5" xfId="1092"/>
    <cellStyle name="常规 48 5" xfId="1093"/>
    <cellStyle name="常规 54 2" xfId="1094"/>
    <cellStyle name="常规 49 2" xfId="1095"/>
    <cellStyle name="常规 54 2 2" xfId="1096"/>
    <cellStyle name="常规 49 2 2" xfId="1097"/>
    <cellStyle name="常规 54 2 2 2" xfId="1098"/>
    <cellStyle name="常规 49 2 2 2" xfId="1099"/>
    <cellStyle name="常规 54 2 3" xfId="1100"/>
    <cellStyle name="常规 49 2 3" xfId="1101"/>
    <cellStyle name="常规 64 4 2" xfId="1102"/>
    <cellStyle name="常规 59 4 2" xfId="1103"/>
    <cellStyle name="常规 54 3" xfId="1104"/>
    <cellStyle name="常规 49 3" xfId="1105"/>
    <cellStyle name="常规 54 3 2 2" xfId="1106"/>
    <cellStyle name="常规 49 3 2 2" xfId="1107"/>
    <cellStyle name="常规 54 3 3" xfId="1108"/>
    <cellStyle name="常规 49 3 3" xfId="1109"/>
    <cellStyle name="常规 54 4" xfId="1110"/>
    <cellStyle name="常规 49 4" xfId="1111"/>
    <cellStyle name="常规 54 4 2" xfId="1112"/>
    <cellStyle name="常规 49 4 2" xfId="1113"/>
    <cellStyle name="常规 54 5" xfId="1114"/>
    <cellStyle name="常规 49 5" xfId="1115"/>
    <cellStyle name="常规 5 2 2" xfId="1116"/>
    <cellStyle name="常规 5 2 2 2" xfId="1117"/>
    <cellStyle name="常规 5 2 3" xfId="1118"/>
    <cellStyle name="常规 5 3" xfId="1119"/>
    <cellStyle name="常规 5 3 2" xfId="1120"/>
    <cellStyle name="常规 5 3 2 2" xfId="1121"/>
    <cellStyle name="常规 5 3 3" xfId="1122"/>
    <cellStyle name="好_1-2主要指标" xfId="1123"/>
    <cellStyle name="常规 5 3_1-5" xfId="1124"/>
    <cellStyle name="常规 5 5 2" xfId="1125"/>
    <cellStyle name="常规 5 6" xfId="1126"/>
    <cellStyle name="常规 5_1-2主要指标" xfId="1127"/>
    <cellStyle name="常规 60" xfId="1128"/>
    <cellStyle name="常规 55" xfId="1129"/>
    <cellStyle name="常规 60 2" xfId="1130"/>
    <cellStyle name="常规 55 2" xfId="1131"/>
    <cellStyle name="常规 60 2 2" xfId="1132"/>
    <cellStyle name="常规 55 2 2" xfId="1133"/>
    <cellStyle name="常规 60 2 2 2" xfId="1134"/>
    <cellStyle name="常规 55 2 2 2" xfId="1135"/>
    <cellStyle name="常规 60 2 3" xfId="1136"/>
    <cellStyle name="常规 55 2 3" xfId="1137"/>
    <cellStyle name="常规 60 3" xfId="1138"/>
    <cellStyle name="常规 55 3" xfId="1139"/>
    <cellStyle name="常规 60 3 2" xfId="1140"/>
    <cellStyle name="常规 55 3 2" xfId="1141"/>
    <cellStyle name="常规 60 3 2 2" xfId="1142"/>
    <cellStyle name="常规 55 3 2 2" xfId="1143"/>
    <cellStyle name="常规 60 3 3" xfId="1144"/>
    <cellStyle name="常规 55 3 3" xfId="1145"/>
    <cellStyle name="常规 60 4" xfId="1146"/>
    <cellStyle name="常规 55 4" xfId="1147"/>
    <cellStyle name="常规 60 4 2" xfId="1148"/>
    <cellStyle name="常规 55 4 2" xfId="1149"/>
    <cellStyle name="常规 60 5" xfId="1150"/>
    <cellStyle name="常规 55 5" xfId="1151"/>
    <cellStyle name="常规 61" xfId="1152"/>
    <cellStyle name="常规 56" xfId="1153"/>
    <cellStyle name="常规 61 2" xfId="1154"/>
    <cellStyle name="常规 56 2" xfId="1155"/>
    <cellStyle name="常规 61 2 2" xfId="1156"/>
    <cellStyle name="常规 56 2 2" xfId="1157"/>
    <cellStyle name="常规 61 2 2 2" xfId="1158"/>
    <cellStyle name="常规 56 2 2 2" xfId="1159"/>
    <cellStyle name="常规 61 2 3" xfId="1160"/>
    <cellStyle name="常规 56 2 3" xfId="1161"/>
    <cellStyle name="常规 61 3" xfId="1162"/>
    <cellStyle name="常规 56 3" xfId="1163"/>
    <cellStyle name="常规 61 3 2" xfId="1164"/>
    <cellStyle name="常规 56 3 2" xfId="1165"/>
    <cellStyle name="常规 61 3 2 2" xfId="1166"/>
    <cellStyle name="常规 56 3 2 2" xfId="1167"/>
    <cellStyle name="常规 61 3 3" xfId="1168"/>
    <cellStyle name="常规 56 3 3" xfId="1169"/>
    <cellStyle name="常规 61 4" xfId="1170"/>
    <cellStyle name="常规 56 4" xfId="1171"/>
    <cellStyle name="常规 61 4 2" xfId="1172"/>
    <cellStyle name="常规 56 4 2" xfId="1173"/>
    <cellStyle name="常规 61 5" xfId="1174"/>
    <cellStyle name="常规 56 5" xfId="1175"/>
    <cellStyle name="好 5 2" xfId="1176"/>
    <cellStyle name="常规 62" xfId="1177"/>
    <cellStyle name="常规 57" xfId="1178"/>
    <cellStyle name="常规 62 2" xfId="1179"/>
    <cellStyle name="常规 57 2" xfId="1180"/>
    <cellStyle name="常规 62 2 2" xfId="1181"/>
    <cellStyle name="常规 57 2 2" xfId="1182"/>
    <cellStyle name="常规 62 2 2 2" xfId="1183"/>
    <cellStyle name="常规 57 2 2 2" xfId="1184"/>
    <cellStyle name="常规 62 2 3" xfId="1185"/>
    <cellStyle name="常规 57 2 3" xfId="1186"/>
    <cellStyle name="常规 62 3" xfId="1187"/>
    <cellStyle name="常规 57 3" xfId="1188"/>
    <cellStyle name="常规 62 3 2" xfId="1189"/>
    <cellStyle name="常规 57 3 2" xfId="1190"/>
    <cellStyle name="常规 62 3 2 2" xfId="1191"/>
    <cellStyle name="常规 57 3 2 2" xfId="1192"/>
    <cellStyle name="常规 62 3 3" xfId="1193"/>
    <cellStyle name="常规 57 3 3" xfId="1194"/>
    <cellStyle name="常规 62 4" xfId="1195"/>
    <cellStyle name="常规 57 4" xfId="1196"/>
    <cellStyle name="常规 62 4 2" xfId="1197"/>
    <cellStyle name="常规 57 4 2" xfId="1198"/>
    <cellStyle name="常规 62 5" xfId="1199"/>
    <cellStyle name="常规 57 5" xfId="1200"/>
    <cellStyle name="常规 63" xfId="1201"/>
    <cellStyle name="常规 58" xfId="1202"/>
    <cellStyle name="常规 63 2" xfId="1203"/>
    <cellStyle name="常规 58 2" xfId="1204"/>
    <cellStyle name="常规 63 2 2" xfId="1205"/>
    <cellStyle name="常规 58 2 2" xfId="1206"/>
    <cellStyle name="常规 63 2 2 2" xfId="1207"/>
    <cellStyle name="常规 58 2 2 2" xfId="1208"/>
    <cellStyle name="常规 63 2 3" xfId="1209"/>
    <cellStyle name="常规 58 2 3" xfId="1210"/>
    <cellStyle name="常规 63 3" xfId="1211"/>
    <cellStyle name="常规 58 3" xfId="1212"/>
    <cellStyle name="常规 63 3 2" xfId="1213"/>
    <cellStyle name="常规 58 3 2" xfId="1214"/>
    <cellStyle name="常规 63 3 2 2" xfId="1215"/>
    <cellStyle name="常规 58 3 2 2" xfId="1216"/>
    <cellStyle name="常规 63 3 3" xfId="1217"/>
    <cellStyle name="常规 58 3 3" xfId="1218"/>
    <cellStyle name="常规 63 4" xfId="1219"/>
    <cellStyle name="常规 58 4" xfId="1220"/>
    <cellStyle name="常规 63 4 2" xfId="1221"/>
    <cellStyle name="常规 58 4 2" xfId="1222"/>
    <cellStyle name="常规 63 5" xfId="1223"/>
    <cellStyle name="常规 58 5" xfId="1224"/>
    <cellStyle name="常规 64" xfId="1225"/>
    <cellStyle name="常规 59" xfId="1226"/>
    <cellStyle name="常规 64 2" xfId="1227"/>
    <cellStyle name="常规 59 2" xfId="1228"/>
    <cellStyle name="常规 64 3" xfId="1229"/>
    <cellStyle name="常规 59 3" xfId="1230"/>
    <cellStyle name="常规 64 4" xfId="1231"/>
    <cellStyle name="常规 59 4" xfId="1232"/>
    <cellStyle name="常规 64 5" xfId="1233"/>
    <cellStyle name="常规 59 5" xfId="1234"/>
    <cellStyle name="常规 6" xfId="1235"/>
    <cellStyle name="常规 6 2" xfId="1236"/>
    <cellStyle name="常规 6 2 2" xfId="1237"/>
    <cellStyle name="常规 6 2 2 2" xfId="1238"/>
    <cellStyle name="常规 6 2 3" xfId="1239"/>
    <cellStyle name="常规 6 3" xfId="1240"/>
    <cellStyle name="常规 6 3 2" xfId="1241"/>
    <cellStyle name="常规 6 3 2 2" xfId="1242"/>
    <cellStyle name="常规 6 3 3" xfId="1243"/>
    <cellStyle name="常规 6 4 2" xfId="1244"/>
    <cellStyle name="常规 6_1-2主要指标" xfId="1245"/>
    <cellStyle name="常规 70 2" xfId="1246"/>
    <cellStyle name="常规 65 2" xfId="1247"/>
    <cellStyle name="常规 97 3" xfId="1248"/>
    <cellStyle name="常规 70 2 2" xfId="1249"/>
    <cellStyle name="常规 65 2 2" xfId="1250"/>
    <cellStyle name="常规 97 3 2" xfId="1251"/>
    <cellStyle name="常规 70 2 2 2" xfId="1252"/>
    <cellStyle name="常规 65 2 2 2" xfId="1253"/>
    <cellStyle name="常规 97 4" xfId="1254"/>
    <cellStyle name="常规 70 2 3" xfId="1255"/>
    <cellStyle name="常规 65 2 3" xfId="1256"/>
    <cellStyle name="常规 70 3" xfId="1257"/>
    <cellStyle name="常规 65 3" xfId="1258"/>
    <cellStyle name="常规 98 3" xfId="1259"/>
    <cellStyle name="常规 70 3 2" xfId="1260"/>
    <cellStyle name="常规 65 3 2" xfId="1261"/>
    <cellStyle name="常规 98 3 2" xfId="1262"/>
    <cellStyle name="常规 70 3 2 2" xfId="1263"/>
    <cellStyle name="常规 65 3 2 2" xfId="1264"/>
    <cellStyle name="常规 98 4" xfId="1265"/>
    <cellStyle name="常规 70 3 3" xfId="1266"/>
    <cellStyle name="常规 65 3 3" xfId="1267"/>
    <cellStyle name="常规 70 4" xfId="1268"/>
    <cellStyle name="常规 65 4" xfId="1269"/>
    <cellStyle name="常规 99 3" xfId="1270"/>
    <cellStyle name="常规 70 4 2" xfId="1271"/>
    <cellStyle name="常规 65 4 2" xfId="1272"/>
    <cellStyle name="常规 70 5" xfId="1273"/>
    <cellStyle name="常规 65 5" xfId="1274"/>
    <cellStyle name="常规 71" xfId="1275"/>
    <cellStyle name="常规 66" xfId="1276"/>
    <cellStyle name="常规 71 2" xfId="1277"/>
    <cellStyle name="常规 66 2" xfId="1278"/>
    <cellStyle name="常规 71 2 2" xfId="1279"/>
    <cellStyle name="常规 66 2 2" xfId="1280"/>
    <cellStyle name="常规 71 2 2 2" xfId="1281"/>
    <cellStyle name="常规 66 2 2 2" xfId="1282"/>
    <cellStyle name="常规 71 2 3" xfId="1283"/>
    <cellStyle name="常规 66 2 3" xfId="1284"/>
    <cellStyle name="常规 71 3" xfId="1285"/>
    <cellStyle name="常规 66 3" xfId="1286"/>
    <cellStyle name="常规 71 3 2" xfId="1287"/>
    <cellStyle name="常规 66 3 2" xfId="1288"/>
    <cellStyle name="常规 71 3 2 2" xfId="1289"/>
    <cellStyle name="常规 66 3 2 2" xfId="1290"/>
    <cellStyle name="常规 71 3 3" xfId="1291"/>
    <cellStyle name="常规 66 3 3" xfId="1292"/>
    <cellStyle name="常规 71 4" xfId="1293"/>
    <cellStyle name="常规 66 4" xfId="1294"/>
    <cellStyle name="常规 71 4 2" xfId="1295"/>
    <cellStyle name="常规 66 4 2" xfId="1296"/>
    <cellStyle name="注释 5 2" xfId="1297"/>
    <cellStyle name="常规 72" xfId="1298"/>
    <cellStyle name="常规 67" xfId="1299"/>
    <cellStyle name="常规 72 2" xfId="1300"/>
    <cellStyle name="常规 67 2" xfId="1301"/>
    <cellStyle name="常规 72 2 2" xfId="1302"/>
    <cellStyle name="常规 67 2 2" xfId="1303"/>
    <cellStyle name="常规 72 2 2 2" xfId="1304"/>
    <cellStyle name="常规 67 2 2 2" xfId="1305"/>
    <cellStyle name="常规 72 2 3" xfId="1306"/>
    <cellStyle name="常规 67 2 3" xfId="1307"/>
    <cellStyle name="常规 72 3" xfId="1308"/>
    <cellStyle name="常规 67 3" xfId="1309"/>
    <cellStyle name="常规 72 3 2" xfId="1310"/>
    <cellStyle name="常规 67 3 2" xfId="1311"/>
    <cellStyle name="常规 72 3 2 2" xfId="1312"/>
    <cellStyle name="常规 67 3 2 2" xfId="1313"/>
    <cellStyle name="常规 72 3 3" xfId="1314"/>
    <cellStyle name="常规 67 3 3" xfId="1315"/>
    <cellStyle name="常规 72 4" xfId="1316"/>
    <cellStyle name="常规 67 4" xfId="1317"/>
    <cellStyle name="常规 72 4 2" xfId="1318"/>
    <cellStyle name="常规 67 4 2" xfId="1319"/>
    <cellStyle name="常规 72 5" xfId="1320"/>
    <cellStyle name="常规 67 5" xfId="1321"/>
    <cellStyle name="常规 73" xfId="1322"/>
    <cellStyle name="常规 68" xfId="1323"/>
    <cellStyle name="常规 73 2" xfId="1324"/>
    <cellStyle name="常规 68 2" xfId="1325"/>
    <cellStyle name="常规 73 2 2" xfId="1326"/>
    <cellStyle name="常规 68 2 2" xfId="1327"/>
    <cellStyle name="常规 73 2 2 2" xfId="1328"/>
    <cellStyle name="常规 68 2 2 2" xfId="1329"/>
    <cellStyle name="常规 73 2 3" xfId="1330"/>
    <cellStyle name="常规 68 2 3" xfId="1331"/>
    <cellStyle name="常规 73 3" xfId="1332"/>
    <cellStyle name="常规 68 3" xfId="1333"/>
    <cellStyle name="常规 73 3 2" xfId="1334"/>
    <cellStyle name="常规 68 3 2" xfId="1335"/>
    <cellStyle name="常规 73 3 2 2" xfId="1336"/>
    <cellStyle name="常规 68 3 2 2" xfId="1337"/>
    <cellStyle name="常规 73 3 3" xfId="1338"/>
    <cellStyle name="常规 68 3 3" xfId="1339"/>
    <cellStyle name="常规 73 4" xfId="1340"/>
    <cellStyle name="常规 68 4" xfId="1341"/>
    <cellStyle name="常规 73 4 2" xfId="1342"/>
    <cellStyle name="常规 68 4 2" xfId="1343"/>
    <cellStyle name="常规 73 5" xfId="1344"/>
    <cellStyle name="常规 68 5" xfId="1345"/>
    <cellStyle name="常规 74" xfId="1346"/>
    <cellStyle name="常规 69" xfId="1347"/>
    <cellStyle name="常规 74 2" xfId="1348"/>
    <cellStyle name="常规 69 2" xfId="1349"/>
    <cellStyle name="常规 74 2 2" xfId="1350"/>
    <cellStyle name="常规 69 2 2" xfId="1351"/>
    <cellStyle name="常规 74 2 2 2" xfId="1352"/>
    <cellStyle name="常规 69 2 2 2" xfId="1353"/>
    <cellStyle name="常规 74 2 3" xfId="1354"/>
    <cellStyle name="常规 69 2 3" xfId="1355"/>
    <cellStyle name="常规 74 3" xfId="1356"/>
    <cellStyle name="常规 69 3" xfId="1357"/>
    <cellStyle name="常规 74 3 2" xfId="1358"/>
    <cellStyle name="常规 69 3 2" xfId="1359"/>
    <cellStyle name="常规 74 3 3" xfId="1360"/>
    <cellStyle name="常规 69 3 3" xfId="1361"/>
    <cellStyle name="常规 74 4" xfId="1362"/>
    <cellStyle name="常规 69 4" xfId="1363"/>
    <cellStyle name="常规 74 4 2" xfId="1364"/>
    <cellStyle name="常规 69 4 2" xfId="1365"/>
    <cellStyle name="常规 74 5" xfId="1366"/>
    <cellStyle name="常规 69 5" xfId="1367"/>
    <cellStyle name="常规 7" xfId="1368"/>
    <cellStyle name="常规 7 2" xfId="1369"/>
    <cellStyle name="常规 7 2 2" xfId="1370"/>
    <cellStyle name="常规 7 2 2 2" xfId="1371"/>
    <cellStyle name="常规 7 2 3" xfId="1372"/>
    <cellStyle name="常规 7 3" xfId="1373"/>
    <cellStyle name="常规 7 3 2" xfId="1374"/>
    <cellStyle name="常规 7 3 2 2" xfId="1375"/>
    <cellStyle name="常规 7 3 3" xfId="1376"/>
    <cellStyle name="常规 7_1-2主要指标" xfId="1377"/>
    <cellStyle name="常规 80 2" xfId="1378"/>
    <cellStyle name="常规 75 2" xfId="1379"/>
    <cellStyle name="常规 80 2 2" xfId="1380"/>
    <cellStyle name="常规 75 2 2" xfId="1381"/>
    <cellStyle name="常规 80 2 2 2" xfId="1382"/>
    <cellStyle name="常规 75 2 2 2" xfId="1383"/>
    <cellStyle name="常规 80 2 3" xfId="1384"/>
    <cellStyle name="常规 75 2 3" xfId="1385"/>
    <cellStyle name="常规 80 3" xfId="1386"/>
    <cellStyle name="常规 75 3" xfId="1387"/>
    <cellStyle name="常规 80 3 2" xfId="1388"/>
    <cellStyle name="常规 75 3 2" xfId="1389"/>
    <cellStyle name="常规 80 3 2 2" xfId="1390"/>
    <cellStyle name="常规 75 3 2 2" xfId="1391"/>
    <cellStyle name="常规 80 3 3" xfId="1392"/>
    <cellStyle name="常规 75 3 3" xfId="1393"/>
    <cellStyle name="常规 80 4" xfId="1394"/>
    <cellStyle name="常规 75 4" xfId="1395"/>
    <cellStyle name="常规 80 4 2" xfId="1396"/>
    <cellStyle name="常规 75 4 2" xfId="1397"/>
    <cellStyle name="常规 80 5" xfId="1398"/>
    <cellStyle name="常规 75 5" xfId="1399"/>
    <cellStyle name="常规 81" xfId="1400"/>
    <cellStyle name="常规 76" xfId="1401"/>
    <cellStyle name="常规 81 2" xfId="1402"/>
    <cellStyle name="常规 76 2" xfId="1403"/>
    <cellStyle name="常规 81 2 2" xfId="1404"/>
    <cellStyle name="常规 76 2 2" xfId="1405"/>
    <cellStyle name="常规 81 2 2 2" xfId="1406"/>
    <cellStyle name="常规 76 2 2 2" xfId="1407"/>
    <cellStyle name="常规 81 2 3" xfId="1408"/>
    <cellStyle name="常规 76 2 3" xfId="1409"/>
    <cellStyle name="常规 81 3" xfId="1410"/>
    <cellStyle name="常规 76 3" xfId="1411"/>
    <cellStyle name="常规 81 3 2" xfId="1412"/>
    <cellStyle name="常规 76 3 2" xfId="1413"/>
    <cellStyle name="常规 81 3 2 2" xfId="1414"/>
    <cellStyle name="常规 76 3 2 2" xfId="1415"/>
    <cellStyle name="常规 81 3 3" xfId="1416"/>
    <cellStyle name="常规 76 3 3" xfId="1417"/>
    <cellStyle name="常规 81 4" xfId="1418"/>
    <cellStyle name="常规 76 4" xfId="1419"/>
    <cellStyle name="常规 81 4 2" xfId="1420"/>
    <cellStyle name="常规 76 4 2" xfId="1421"/>
    <cellStyle name="常规 81 5" xfId="1422"/>
    <cellStyle name="常规 76 5" xfId="1423"/>
    <cellStyle name="常规 82" xfId="1424"/>
    <cellStyle name="常规 77" xfId="1425"/>
    <cellStyle name="常规 82 2" xfId="1426"/>
    <cellStyle name="常规 77 2" xfId="1427"/>
    <cellStyle name="常规 82 2 2" xfId="1428"/>
    <cellStyle name="常规 77 2 2" xfId="1429"/>
    <cellStyle name="常规 82 2 2 2" xfId="1430"/>
    <cellStyle name="常规 77 2 2 2" xfId="1431"/>
    <cellStyle name="常规 82 2 3" xfId="1432"/>
    <cellStyle name="常规 77 2 3" xfId="1433"/>
    <cellStyle name="常规 82 3" xfId="1434"/>
    <cellStyle name="常规 77 3" xfId="1435"/>
    <cellStyle name="常规 82 3 2" xfId="1436"/>
    <cellStyle name="常规 77 3 2" xfId="1437"/>
    <cellStyle name="常规 82 3 2 2" xfId="1438"/>
    <cellStyle name="常规 77 3 2 2" xfId="1439"/>
    <cellStyle name="常规 82 3 3" xfId="1440"/>
    <cellStyle name="常规 77 3 3" xfId="1441"/>
    <cellStyle name="常规 82 4 2" xfId="1442"/>
    <cellStyle name="常规 77 4 2" xfId="1443"/>
    <cellStyle name="常规 82 5" xfId="1444"/>
    <cellStyle name="常规 77 5" xfId="1445"/>
    <cellStyle name="常规 83" xfId="1446"/>
    <cellStyle name="常规 78" xfId="1447"/>
    <cellStyle name="常规 83 2" xfId="1448"/>
    <cellStyle name="常规 78 2" xfId="1449"/>
    <cellStyle name="常规 83 2 2" xfId="1450"/>
    <cellStyle name="常规 78 2 2" xfId="1451"/>
    <cellStyle name="常规 83 2 2 2" xfId="1452"/>
    <cellStyle name="常规 78 2 2 2" xfId="1453"/>
    <cellStyle name="常规 83 2 3" xfId="1454"/>
    <cellStyle name="常规 78 2 3" xfId="1455"/>
    <cellStyle name="常规 83 3" xfId="1456"/>
    <cellStyle name="常规 78 3" xfId="1457"/>
    <cellStyle name="常规 83 3 2" xfId="1458"/>
    <cellStyle name="常规 78 3 2" xfId="1459"/>
    <cellStyle name="常规 83 3 2 2" xfId="1460"/>
    <cellStyle name="常规 78 3 2 2" xfId="1461"/>
    <cellStyle name="常规 83 3 3" xfId="1462"/>
    <cellStyle name="常规 78 3 3" xfId="1463"/>
    <cellStyle name="常规 83 4 2" xfId="1464"/>
    <cellStyle name="常规 78 4 2" xfId="1465"/>
    <cellStyle name="常规 83 5" xfId="1466"/>
    <cellStyle name="常规 78 5" xfId="1467"/>
    <cellStyle name="常规 84" xfId="1468"/>
    <cellStyle name="常规 79" xfId="1469"/>
    <cellStyle name="常规 84 2" xfId="1470"/>
    <cellStyle name="常规 79 2" xfId="1471"/>
    <cellStyle name="常规 84 2 2" xfId="1472"/>
    <cellStyle name="常规 79 2 2" xfId="1473"/>
    <cellStyle name="常规 84 2 3" xfId="1474"/>
    <cellStyle name="常规 79 2 3" xfId="1475"/>
    <cellStyle name="常规 84 3" xfId="1476"/>
    <cellStyle name="常规 79 3" xfId="1477"/>
    <cellStyle name="常规 84 3 2" xfId="1478"/>
    <cellStyle name="常规 79 3 2" xfId="1479"/>
    <cellStyle name="常规 84 3 2 2" xfId="1480"/>
    <cellStyle name="常规 79 3 2 2" xfId="1481"/>
    <cellStyle name="强调文字颜色 1 4 2" xfId="1482"/>
    <cellStyle name="常规 84 4" xfId="1483"/>
    <cellStyle name="常规 79 4" xfId="1484"/>
    <cellStyle name="常规 84 4 2" xfId="1485"/>
    <cellStyle name="常规 79 4 2" xfId="1486"/>
    <cellStyle name="常规 84 5" xfId="1487"/>
    <cellStyle name="常规 79 5" xfId="1488"/>
    <cellStyle name="常规 8" xfId="1489"/>
    <cellStyle name="常规 8 2" xfId="1490"/>
    <cellStyle name="常规 8 2 2" xfId="1491"/>
    <cellStyle name="常规 8 2 2 2" xfId="1492"/>
    <cellStyle name="常规 8 2 3" xfId="1493"/>
    <cellStyle name="常规 8 3" xfId="1494"/>
    <cellStyle name="常规 8 3 2" xfId="1495"/>
    <cellStyle name="常规 8 3 2 2" xfId="1496"/>
    <cellStyle name="常规 8 3 3" xfId="1497"/>
    <cellStyle name="输出 2" xfId="1498"/>
    <cellStyle name="常规 90 2" xfId="1499"/>
    <cellStyle name="常规 85 2" xfId="1500"/>
    <cellStyle name="输出 2 2" xfId="1501"/>
    <cellStyle name="常规 90 2 2" xfId="1502"/>
    <cellStyle name="常规 85 2 2" xfId="1503"/>
    <cellStyle name="常规 90 2 2 2" xfId="1504"/>
    <cellStyle name="常规 85 2 2 2" xfId="1505"/>
    <cellStyle name="常规 90 2 3" xfId="1506"/>
    <cellStyle name="常规 85 2 3" xfId="1507"/>
    <cellStyle name="输出 3" xfId="1508"/>
    <cellStyle name="常规 90 3" xfId="1509"/>
    <cellStyle name="常规 85 3" xfId="1510"/>
    <cellStyle name="输出 3 2" xfId="1511"/>
    <cellStyle name="常规 90 3 2" xfId="1512"/>
    <cellStyle name="常规 85 3 2" xfId="1513"/>
    <cellStyle name="常规 90 3 2 2" xfId="1514"/>
    <cellStyle name="常规 85 3 2 2" xfId="1515"/>
    <cellStyle name="输出 4" xfId="1516"/>
    <cellStyle name="强调文字颜色 1 5 2" xfId="1517"/>
    <cellStyle name="常规 90 4" xfId="1518"/>
    <cellStyle name="常规 85 4" xfId="1519"/>
    <cellStyle name="输出 5" xfId="1520"/>
    <cellStyle name="常规 90 5" xfId="1521"/>
    <cellStyle name="常规 85 5" xfId="1522"/>
    <cellStyle name="常规 91" xfId="1523"/>
    <cellStyle name="常规 86" xfId="1524"/>
    <cellStyle name="常规 91 2" xfId="1525"/>
    <cellStyle name="常规 86 2" xfId="1526"/>
    <cellStyle name="强调文字颜色 5 4" xfId="1527"/>
    <cellStyle name="常规 91 2 2" xfId="1528"/>
    <cellStyle name="常规 86 2 2" xfId="1529"/>
    <cellStyle name="强调文字颜色 5 4 2" xfId="1530"/>
    <cellStyle name="常规 91 2 2 2" xfId="1531"/>
    <cellStyle name="常规 86 2 2 2" xfId="1532"/>
    <cellStyle name="强调文字颜色 5 5" xfId="1533"/>
    <cellStyle name="常规 91 2 3" xfId="1534"/>
    <cellStyle name="常规 86 2 3" xfId="1535"/>
    <cellStyle name="常规 91 3" xfId="1536"/>
    <cellStyle name="常规 86 3" xfId="1537"/>
    <cellStyle name="强调文字颜色 6 4" xfId="1538"/>
    <cellStyle name="常规 91 3 2" xfId="1539"/>
    <cellStyle name="常规 86 3 2" xfId="1540"/>
    <cellStyle name="强调文字颜色 6 4 2" xfId="1541"/>
    <cellStyle name="常规 91 3 2 2" xfId="1542"/>
    <cellStyle name="常规 86 3 2 2" xfId="1543"/>
    <cellStyle name="强调文字颜色 6 5" xfId="1544"/>
    <cellStyle name="常规 91 3 3" xfId="1545"/>
    <cellStyle name="常规 86 3 3" xfId="1546"/>
    <cellStyle name="常规 91 4" xfId="1547"/>
    <cellStyle name="常规 86 4" xfId="1548"/>
    <cellStyle name="常规 91 4 2" xfId="1549"/>
    <cellStyle name="常规 86 4 2" xfId="1550"/>
    <cellStyle name="常规 91 5" xfId="1551"/>
    <cellStyle name="常规 86 5" xfId="1552"/>
    <cellStyle name="常规 92" xfId="1553"/>
    <cellStyle name="常规 87" xfId="1554"/>
    <cellStyle name="常规 92 2" xfId="1555"/>
    <cellStyle name="常规 87 2" xfId="1556"/>
    <cellStyle name="常规 92 2 2" xfId="1557"/>
    <cellStyle name="常规 87 2 2" xfId="1558"/>
    <cellStyle name="常规 92 2 2 2" xfId="1559"/>
    <cellStyle name="常规 87 2 2 2" xfId="1560"/>
    <cellStyle name="常规 92 2 3" xfId="1561"/>
    <cellStyle name="常规 87 2 3" xfId="1562"/>
    <cellStyle name="常规 92 3 2" xfId="1563"/>
    <cellStyle name="常规 87 3 2" xfId="1564"/>
    <cellStyle name="常规 92 3 3" xfId="1565"/>
    <cellStyle name="常规 87 3 3" xfId="1566"/>
    <cellStyle name="常规 92 4" xfId="1567"/>
    <cellStyle name="常规 87 4" xfId="1568"/>
    <cellStyle name="常规 92 4 2" xfId="1569"/>
    <cellStyle name="常规 87 4 2" xfId="1570"/>
    <cellStyle name="好_2-11_1-6" xfId="1571"/>
    <cellStyle name="常规 92 5" xfId="1572"/>
    <cellStyle name="常规 87 5" xfId="1573"/>
    <cellStyle name="常规 93" xfId="1574"/>
    <cellStyle name="常规 88" xfId="1575"/>
    <cellStyle name="常规 93 2" xfId="1576"/>
    <cellStyle name="常规 88 2" xfId="1577"/>
    <cellStyle name="常规 93 2 2" xfId="1578"/>
    <cellStyle name="常规 88 2 2" xfId="1579"/>
    <cellStyle name="常规 93 2 2 2" xfId="1580"/>
    <cellStyle name="常规 88 2 2 2" xfId="1581"/>
    <cellStyle name="常规 93 2 3" xfId="1582"/>
    <cellStyle name="常规 88 2 3" xfId="1583"/>
    <cellStyle name="常规 93 3 2" xfId="1584"/>
    <cellStyle name="常规 88 3 2" xfId="1585"/>
    <cellStyle name="常规 93 3 2 2" xfId="1586"/>
    <cellStyle name="常规 88 3 2 2" xfId="1587"/>
    <cellStyle name="常规 93 3 3" xfId="1588"/>
    <cellStyle name="常规 88 3 3" xfId="1589"/>
    <cellStyle name="常规 93 4" xfId="1590"/>
    <cellStyle name="常规 88 4" xfId="1591"/>
    <cellStyle name="常规 93 4 2" xfId="1592"/>
    <cellStyle name="常规 88 4 2" xfId="1593"/>
    <cellStyle name="常规 93 5" xfId="1594"/>
    <cellStyle name="常规 88 5" xfId="1595"/>
    <cellStyle name="常规 94" xfId="1596"/>
    <cellStyle name="常规 89" xfId="1597"/>
    <cellStyle name="常规 94 2" xfId="1598"/>
    <cellStyle name="常规 89 2" xfId="1599"/>
    <cellStyle name="常规 98" xfId="1600"/>
    <cellStyle name="常规 94 2 2" xfId="1601"/>
    <cellStyle name="常规 89 2 2" xfId="1602"/>
    <cellStyle name="常规 98 2" xfId="1603"/>
    <cellStyle name="常规 94 2 2 2" xfId="1604"/>
    <cellStyle name="常规 89 2 2 2" xfId="1605"/>
    <cellStyle name="常规 99" xfId="1606"/>
    <cellStyle name="常规 94 2 3" xfId="1607"/>
    <cellStyle name="常规 89 2 3" xfId="1608"/>
    <cellStyle name="常规 94 3 2" xfId="1609"/>
    <cellStyle name="常规 89 3 2" xfId="1610"/>
    <cellStyle name="常规 94 3 2 2" xfId="1611"/>
    <cellStyle name="常规 89 3 2 2" xfId="1612"/>
    <cellStyle name="常规 94 3 3" xfId="1613"/>
    <cellStyle name="常规 89 3 3" xfId="1614"/>
    <cellStyle name="常规 94 4" xfId="1615"/>
    <cellStyle name="常规 89 4" xfId="1616"/>
    <cellStyle name="常规 94 4 2" xfId="1617"/>
    <cellStyle name="常规 89 4 2" xfId="1618"/>
    <cellStyle name="常规 94 5" xfId="1619"/>
    <cellStyle name="常规 89 5" xfId="1620"/>
    <cellStyle name="常规 9" xfId="1621"/>
    <cellStyle name="常规 9 2 2 2" xfId="1622"/>
    <cellStyle name="常规 9 2 3" xfId="1623"/>
    <cellStyle name="常规 9 3 2 2" xfId="1624"/>
    <cellStyle name="常规 9 3 3" xfId="1625"/>
    <cellStyle name="常规 9_1-2主要指标" xfId="1626"/>
    <cellStyle name="常规 95" xfId="1627"/>
    <cellStyle name="常规 95 2" xfId="1628"/>
    <cellStyle name="常规 95 4" xfId="1629"/>
    <cellStyle name="常规 95 5" xfId="1630"/>
    <cellStyle name="常规 96" xfId="1631"/>
    <cellStyle name="常规 96 2" xfId="1632"/>
    <cellStyle name="常规 96 2 2" xfId="1633"/>
    <cellStyle name="常规 96 2 2 2" xfId="1634"/>
    <cellStyle name="常规 96 3" xfId="1635"/>
    <cellStyle name="常规 96 3 2" xfId="1636"/>
    <cellStyle name="常规 96 3 2 2" xfId="1637"/>
    <cellStyle name="常规 96 4" xfId="1638"/>
    <cellStyle name="常规 96 4 2" xfId="1639"/>
    <cellStyle name="常规 96 5" xfId="1640"/>
    <cellStyle name="常规 97" xfId="1641"/>
    <cellStyle name="常规 97 2" xfId="1642"/>
    <cellStyle name="常规 97 2 2" xfId="1643"/>
    <cellStyle name="常规 97 2 2 2" xfId="1644"/>
    <cellStyle name="常规 97 3 2 2" xfId="1645"/>
    <cellStyle name="常规 97 4 2" xfId="1646"/>
    <cellStyle name="常规 97 5" xfId="1647"/>
    <cellStyle name="常规 98 2 2 2" xfId="1648"/>
    <cellStyle name="常规 98 3 2 2" xfId="1649"/>
    <cellStyle name="常规 98 4 2" xfId="1650"/>
    <cellStyle name="常规 98 5" xfId="1651"/>
    <cellStyle name="常规 99 2" xfId="1652"/>
    <cellStyle name="检查单元格 5" xfId="1653"/>
    <cellStyle name="常规 99 2 2" xfId="1654"/>
    <cellStyle name="检查单元格 5 2" xfId="1655"/>
    <cellStyle name="常规 99 2 2 2" xfId="1656"/>
    <cellStyle name="常规 99 2 3" xfId="1657"/>
    <cellStyle name="常规 99 3 2" xfId="1658"/>
    <cellStyle name="常规 99 3 2 2" xfId="1659"/>
    <cellStyle name="常规 99 3 3" xfId="1660"/>
    <cellStyle name="常规 99 4" xfId="1661"/>
    <cellStyle name="常规 99 4 2" xfId="1662"/>
    <cellStyle name="常规 99 5" xfId="1663"/>
    <cellStyle name="好_1-2主要指标 2" xfId="1664"/>
    <cellStyle name="好_1-3发展速度" xfId="1665"/>
    <cellStyle name="好_1-3发展速度 2" xfId="1666"/>
    <cellStyle name="好_1-5" xfId="1667"/>
    <cellStyle name="好_1-5 2" xfId="1668"/>
    <cellStyle name="好_2-11" xfId="1669"/>
    <cellStyle name="好_2-11 2" xfId="1670"/>
    <cellStyle name="好_2-11 2 2" xfId="1671"/>
    <cellStyle name="好_2-11 3" xfId="1672"/>
    <cellStyle name="好_2-11_1-3发展速度" xfId="1673"/>
    <cellStyle name="好_2-11_1-3发展速度 2" xfId="1674"/>
    <cellStyle name="好_2-11_1-6 2" xfId="1675"/>
    <cellStyle name="好_Sheet2" xfId="1676"/>
    <cellStyle name="好_Sheet2 2" xfId="1677"/>
    <cellStyle name="好_Sheet2 2 2" xfId="1678"/>
    <cellStyle name="好_Sheet2 3" xfId="1679"/>
    <cellStyle name="好_Sheet2 4" xfId="1680"/>
    <cellStyle name="好_Sheet2 4 2" xfId="1681"/>
    <cellStyle name="汇总 2" xfId="1682"/>
    <cellStyle name="汇总 2 2" xfId="1683"/>
    <cellStyle name="汇总 3 2" xfId="1684"/>
    <cellStyle name="汇总 4" xfId="1685"/>
    <cellStyle name="汇总 4 2" xfId="1686"/>
    <cellStyle name="汇总 5" xfId="1687"/>
    <cellStyle name="汇总 5 2" xfId="1688"/>
    <cellStyle name="计算 2" xfId="1689"/>
    <cellStyle name="计算 2 2" xfId="1690"/>
    <cellStyle name="计算 3" xfId="1691"/>
    <cellStyle name="计算 3 2" xfId="1692"/>
    <cellStyle name="计算 4" xfId="1693"/>
    <cellStyle name="计算 4 2" xfId="1694"/>
    <cellStyle name="计算 5" xfId="1695"/>
    <cellStyle name="计算 5 2" xfId="1696"/>
    <cellStyle name="检查单元格 2" xfId="1697"/>
    <cellStyle name="检查单元格 3" xfId="1698"/>
    <cellStyle name="检查单元格 3 2" xfId="1699"/>
    <cellStyle name="检查单元格 4" xfId="1700"/>
    <cellStyle name="检查单元格 4 2" xfId="1701"/>
    <cellStyle name="解释性文本 2" xfId="1702"/>
    <cellStyle name="解释性文本 2 2" xfId="1703"/>
    <cellStyle name="解释性文本 3" xfId="1704"/>
    <cellStyle name="解释性文本 3 2" xfId="1705"/>
    <cellStyle name="解释性文本 4" xfId="1706"/>
    <cellStyle name="解释性文本 4 2" xfId="1707"/>
    <cellStyle name="警告文本 2" xfId="1708"/>
    <cellStyle name="警告文本 2 2" xfId="1709"/>
    <cellStyle name="警告文本 3" xfId="1710"/>
    <cellStyle name="警告文本 3 2" xfId="1711"/>
    <cellStyle name="警告文本 4" xfId="1712"/>
    <cellStyle name="警告文本 4 2" xfId="1713"/>
    <cellStyle name="警告文本 5" xfId="1714"/>
    <cellStyle name="警告文本 5 2" xfId="1715"/>
    <cellStyle name="链接单元格 2" xfId="1716"/>
    <cellStyle name="链接单元格 2 2" xfId="1717"/>
    <cellStyle name="链接单元格 3" xfId="1718"/>
    <cellStyle name="链接单元格 3 2" xfId="1719"/>
    <cellStyle name="链接单元格 4" xfId="1720"/>
    <cellStyle name="链接单元格 4 2" xfId="1721"/>
    <cellStyle name="链接单元格 5" xfId="1722"/>
    <cellStyle name="链接单元格 5 2" xfId="1723"/>
    <cellStyle name="千位分隔 2 2" xfId="1724"/>
    <cellStyle name="强调文字颜色 1 5" xfId="1725"/>
    <cellStyle name="强调文字颜色 2 2 2" xfId="1726"/>
    <cellStyle name="强调文字颜色 2 3" xfId="1727"/>
    <cellStyle name="强调文字颜色 2 4" xfId="1728"/>
    <cellStyle name="强调文字颜色 2 4 2" xfId="1729"/>
    <cellStyle name="强调文字颜色 2 5" xfId="1730"/>
    <cellStyle name="强调文字颜色 2 5 2" xfId="1731"/>
    <cellStyle name="强调文字颜色 3 2" xfId="1732"/>
    <cellStyle name="强调文字颜色 3 2 2" xfId="1733"/>
    <cellStyle name="强调文字颜色 4 2" xfId="1734"/>
    <cellStyle name="强调文字颜色 4 2 2" xfId="1735"/>
    <cellStyle name="强调文字颜色 4 3" xfId="1736"/>
    <cellStyle name="强调文字颜色 4 3 2" xfId="1737"/>
    <cellStyle name="强调文字颜色 4 4" xfId="1738"/>
    <cellStyle name="强调文字颜色 4 4 2" xfId="1739"/>
    <cellStyle name="强调文字颜色 4 5" xfId="1740"/>
    <cellStyle name="强调文字颜色 4 5 2" xfId="1741"/>
    <cellStyle name="强调文字颜色 5 2" xfId="1742"/>
    <cellStyle name="强调文字颜色 5 2 2" xfId="1743"/>
    <cellStyle name="强调文字颜色 5 3" xfId="1744"/>
    <cellStyle name="强调文字颜色 5 3 2" xfId="1745"/>
    <cellStyle name="强调文字颜色 5 5 2" xfId="1746"/>
    <cellStyle name="强调文字颜色 6 2" xfId="1747"/>
    <cellStyle name="强调文字颜色 6 2 2" xfId="1748"/>
    <cellStyle name="强调文字颜色 6 3" xfId="1749"/>
    <cellStyle name="强调文字颜色 6 3 2" xfId="1750"/>
    <cellStyle name="强调文字颜色 6 5 2" xfId="1751"/>
    <cellStyle name="适中 2" xfId="1752"/>
    <cellStyle name="适中 2 2" xfId="1753"/>
    <cellStyle name="适中 5" xfId="1754"/>
    <cellStyle name="输出 5 2" xfId="1755"/>
    <cellStyle name="输入 4" xfId="1756"/>
    <cellStyle name="输入 4 2" xfId="1757"/>
    <cellStyle name="输入 5" xfId="1758"/>
    <cellStyle name="输入 5 2" xfId="1759"/>
    <cellStyle name="注释 2 2" xfId="1760"/>
    <cellStyle name="注释 3" xfId="1761"/>
    <cellStyle name="注释 3 2" xfId="1762"/>
    <cellStyle name="注释 4" xfId="1763"/>
    <cellStyle name="注释 5" xfId="1764"/>
  </cellStyles>
  <tableStyles count="0" defaultTableStyle="TableStyleMedium2" defaultPivotStyle="PivotStyleLight16"/>
  <colors>
    <mruColors>
      <color rgb="000000FF"/>
      <color rgb="0000008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tabSelected="1" workbookViewId="0">
      <selection activeCell="A15" sqref="A15"/>
    </sheetView>
  </sheetViews>
  <sheetFormatPr defaultColWidth="9" defaultRowHeight="12" customHeight="1" outlineLevelCol="6"/>
  <cols>
    <col min="1" max="1" width="8.625" style="154" customWidth="1"/>
    <col min="2" max="6" width="11.5" style="154" customWidth="1"/>
    <col min="7" max="7" width="12.5" style="154" customWidth="1"/>
    <col min="8" max="8" width="7.875" style="154" customWidth="1"/>
    <col min="9" max="16384" width="9" style="154"/>
  </cols>
  <sheetData>
    <row r="1" ht="23.1" customHeight="1" spans="1:7">
      <c r="A1" s="6" t="s">
        <v>0</v>
      </c>
      <c r="B1" s="6"/>
      <c r="C1" s="6"/>
      <c r="D1" s="6"/>
      <c r="E1" s="6"/>
      <c r="F1" s="6"/>
      <c r="G1" s="6"/>
    </row>
    <row r="2" ht="13.5" customHeight="1" spans="1:7">
      <c r="A2" s="212"/>
      <c r="B2" s="212"/>
      <c r="C2" s="212"/>
      <c r="D2" s="212"/>
      <c r="E2" s="212"/>
      <c r="F2" s="212"/>
      <c r="G2" s="186" t="s">
        <v>1</v>
      </c>
    </row>
    <row r="3" ht="18.75" customHeight="1" spans="1:7">
      <c r="A3" s="170" t="s">
        <v>2</v>
      </c>
      <c r="B3" s="204" t="s">
        <v>3</v>
      </c>
      <c r="C3" s="157"/>
      <c r="D3" s="157"/>
      <c r="E3" s="157"/>
      <c r="F3" s="157"/>
      <c r="G3" s="157"/>
    </row>
    <row r="4" ht="18.75" customHeight="1" spans="1:7">
      <c r="A4" s="213"/>
      <c r="B4" s="214"/>
      <c r="C4" s="214" t="s">
        <v>4</v>
      </c>
      <c r="D4" s="214" t="s">
        <v>5</v>
      </c>
      <c r="E4" s="214" t="s">
        <v>6</v>
      </c>
      <c r="F4" s="214" t="s">
        <v>7</v>
      </c>
      <c r="G4" s="215" t="s">
        <v>8</v>
      </c>
    </row>
    <row r="5" ht="15" customHeight="1" spans="1:7">
      <c r="A5" s="179">
        <v>1978</v>
      </c>
      <c r="B5" s="180">
        <v>169876</v>
      </c>
      <c r="C5" s="180">
        <v>136394</v>
      </c>
      <c r="D5" s="180">
        <v>3004</v>
      </c>
      <c r="E5" s="180">
        <v>16712</v>
      </c>
      <c r="F5" s="180">
        <v>13766</v>
      </c>
      <c r="G5" s="181"/>
    </row>
    <row r="6" ht="15" customHeight="1" spans="1:7">
      <c r="A6" s="179">
        <v>1979</v>
      </c>
      <c r="B6" s="180">
        <v>187500</v>
      </c>
      <c r="C6" s="180">
        <v>150096</v>
      </c>
      <c r="D6" s="180">
        <v>3263</v>
      </c>
      <c r="E6" s="180">
        <v>20621</v>
      </c>
      <c r="F6" s="180">
        <v>13520</v>
      </c>
      <c r="G6" s="181"/>
    </row>
    <row r="7" ht="15" customHeight="1" spans="1:7">
      <c r="A7" s="179">
        <v>1980</v>
      </c>
      <c r="B7" s="180">
        <v>180034</v>
      </c>
      <c r="C7" s="180">
        <v>134825</v>
      </c>
      <c r="D7" s="180">
        <v>4212</v>
      </c>
      <c r="E7" s="180">
        <v>29821</v>
      </c>
      <c r="F7" s="180">
        <v>11176</v>
      </c>
      <c r="G7" s="181"/>
    </row>
    <row r="8" ht="15" customHeight="1" spans="1:7">
      <c r="A8" s="179">
        <v>1981</v>
      </c>
      <c r="B8" s="180">
        <v>187278</v>
      </c>
      <c r="C8" s="180">
        <v>136563</v>
      </c>
      <c r="D8" s="180">
        <v>4261</v>
      </c>
      <c r="E8" s="180">
        <v>32854</v>
      </c>
      <c r="F8" s="180">
        <v>13600</v>
      </c>
      <c r="G8" s="181"/>
    </row>
    <row r="9" ht="15" customHeight="1" spans="1:7">
      <c r="A9" s="179">
        <v>1982</v>
      </c>
      <c r="B9" s="180">
        <v>198434</v>
      </c>
      <c r="C9" s="180">
        <v>144022</v>
      </c>
      <c r="D9" s="180">
        <v>4976</v>
      </c>
      <c r="E9" s="180">
        <v>33765</v>
      </c>
      <c r="F9" s="180">
        <v>15671</v>
      </c>
      <c r="G9" s="181"/>
    </row>
    <row r="10" ht="15" customHeight="1" spans="1:7">
      <c r="A10" s="179">
        <v>1983</v>
      </c>
      <c r="B10" s="180">
        <v>262055</v>
      </c>
      <c r="C10" s="180">
        <v>203042</v>
      </c>
      <c r="D10" s="180">
        <v>8800</v>
      </c>
      <c r="E10" s="180">
        <v>33723</v>
      </c>
      <c r="F10" s="180">
        <v>16490</v>
      </c>
      <c r="G10" s="181"/>
    </row>
    <row r="11" ht="15" customHeight="1" spans="1:7">
      <c r="A11" s="179">
        <v>1984</v>
      </c>
      <c r="B11" s="180">
        <v>289891</v>
      </c>
      <c r="C11" s="180">
        <v>213301</v>
      </c>
      <c r="D11" s="180">
        <v>8358</v>
      </c>
      <c r="E11" s="180">
        <v>46729</v>
      </c>
      <c r="F11" s="180">
        <v>21503</v>
      </c>
      <c r="G11" s="181"/>
    </row>
    <row r="12" ht="15" customHeight="1" spans="1:7">
      <c r="A12" s="179">
        <v>1985</v>
      </c>
      <c r="B12" s="180">
        <v>324394</v>
      </c>
      <c r="C12" s="180">
        <v>221709</v>
      </c>
      <c r="D12" s="180">
        <v>13139</v>
      </c>
      <c r="E12" s="180">
        <v>56571</v>
      </c>
      <c r="F12" s="180">
        <v>32975</v>
      </c>
      <c r="G12" s="181"/>
    </row>
    <row r="13" ht="15" customHeight="1" spans="1:7">
      <c r="A13" s="179">
        <v>1986</v>
      </c>
      <c r="B13" s="180">
        <v>327143</v>
      </c>
      <c r="C13" s="180">
        <v>226474</v>
      </c>
      <c r="D13" s="180">
        <v>10437</v>
      </c>
      <c r="E13" s="180">
        <v>52156</v>
      </c>
      <c r="F13" s="180">
        <v>38076</v>
      </c>
      <c r="G13" s="181"/>
    </row>
    <row r="14" ht="15" customHeight="1" spans="1:7">
      <c r="A14" s="179">
        <v>1987</v>
      </c>
      <c r="B14" s="180">
        <v>403057</v>
      </c>
      <c r="C14" s="180">
        <v>279225</v>
      </c>
      <c r="D14" s="180">
        <v>11905</v>
      </c>
      <c r="E14" s="180">
        <v>61054</v>
      </c>
      <c r="F14" s="180">
        <v>50873</v>
      </c>
      <c r="G14" s="181"/>
    </row>
    <row r="15" ht="15" customHeight="1" spans="1:7">
      <c r="A15" s="179">
        <v>1988</v>
      </c>
      <c r="B15" s="180">
        <v>551205</v>
      </c>
      <c r="C15" s="180">
        <v>335279</v>
      </c>
      <c r="D15" s="180">
        <v>12311</v>
      </c>
      <c r="E15" s="180">
        <v>100050</v>
      </c>
      <c r="F15" s="180">
        <v>103565</v>
      </c>
      <c r="G15" s="181"/>
    </row>
    <row r="16" ht="15" customHeight="1" spans="1:7">
      <c r="A16" s="179">
        <v>1989</v>
      </c>
      <c r="B16" s="180">
        <v>513297</v>
      </c>
      <c r="C16" s="180">
        <v>283393</v>
      </c>
      <c r="D16" s="180">
        <v>9091</v>
      </c>
      <c r="E16" s="180">
        <v>124403</v>
      </c>
      <c r="F16" s="180">
        <v>96410</v>
      </c>
      <c r="G16" s="181"/>
    </row>
    <row r="17" ht="15" customHeight="1" spans="1:7">
      <c r="A17" s="179">
        <v>1990</v>
      </c>
      <c r="B17" s="180">
        <v>706374</v>
      </c>
      <c r="C17" s="180">
        <v>397401</v>
      </c>
      <c r="D17" s="180">
        <v>13789</v>
      </c>
      <c r="E17" s="180">
        <v>128692</v>
      </c>
      <c r="F17" s="180">
        <v>166492</v>
      </c>
      <c r="G17" s="181"/>
    </row>
    <row r="18" ht="15" customHeight="1" spans="1:7">
      <c r="A18" s="179">
        <v>1991</v>
      </c>
      <c r="B18" s="180">
        <v>794488</v>
      </c>
      <c r="C18" s="180">
        <v>423685</v>
      </c>
      <c r="D18" s="180">
        <v>12006</v>
      </c>
      <c r="E18" s="180">
        <v>144750</v>
      </c>
      <c r="F18" s="180">
        <v>214047</v>
      </c>
      <c r="G18" s="181"/>
    </row>
    <row r="19" ht="15" customHeight="1" spans="1:7">
      <c r="A19" s="179">
        <v>1992</v>
      </c>
      <c r="B19" s="180">
        <v>932049</v>
      </c>
      <c r="C19" s="180">
        <v>472043</v>
      </c>
      <c r="D19" s="180">
        <v>30732</v>
      </c>
      <c r="E19" s="180">
        <v>165774</v>
      </c>
      <c r="F19" s="180">
        <v>263500</v>
      </c>
      <c r="G19" s="181"/>
    </row>
    <row r="20" ht="15" customHeight="1" spans="1:7">
      <c r="A20" s="179">
        <v>1993</v>
      </c>
      <c r="B20" s="180">
        <v>1423432</v>
      </c>
      <c r="C20" s="180">
        <v>762285</v>
      </c>
      <c r="D20" s="180">
        <v>34664</v>
      </c>
      <c r="E20" s="180">
        <v>232894</v>
      </c>
      <c r="F20" s="180">
        <v>393589</v>
      </c>
      <c r="G20" s="181"/>
    </row>
    <row r="21" ht="15" customHeight="1" spans="1:7">
      <c r="A21" s="179">
        <v>1994</v>
      </c>
      <c r="B21" s="180">
        <v>1997993</v>
      </c>
      <c r="C21" s="180">
        <v>1012353</v>
      </c>
      <c r="D21" s="180">
        <v>41558</v>
      </c>
      <c r="E21" s="180">
        <v>357055</v>
      </c>
      <c r="F21" s="180">
        <v>587027</v>
      </c>
      <c r="G21" s="181"/>
    </row>
    <row r="22" ht="15" customHeight="1" spans="1:7">
      <c r="A22" s="179">
        <v>1995</v>
      </c>
      <c r="B22" s="180">
        <v>2459471</v>
      </c>
      <c r="C22" s="180">
        <v>1290501</v>
      </c>
      <c r="D22" s="180">
        <v>40091</v>
      </c>
      <c r="E22" s="180">
        <v>468875</v>
      </c>
      <c r="F22" s="180">
        <v>660004</v>
      </c>
      <c r="G22" s="181"/>
    </row>
    <row r="23" ht="15" customHeight="1" spans="1:7">
      <c r="A23" s="179">
        <v>1996</v>
      </c>
      <c r="B23" s="180">
        <v>2729132</v>
      </c>
      <c r="C23" s="180">
        <v>1358150</v>
      </c>
      <c r="D23" s="180">
        <v>40941</v>
      </c>
      <c r="E23" s="180">
        <v>579231</v>
      </c>
      <c r="F23" s="180">
        <v>750810</v>
      </c>
      <c r="G23" s="181"/>
    </row>
    <row r="24" ht="15" customHeight="1" spans="1:7">
      <c r="A24" s="179">
        <v>1997</v>
      </c>
      <c r="B24" s="180">
        <v>2599783</v>
      </c>
      <c r="C24" s="180">
        <v>1125640</v>
      </c>
      <c r="D24" s="180">
        <v>45317</v>
      </c>
      <c r="E24" s="180">
        <v>608529</v>
      </c>
      <c r="F24" s="180">
        <v>820297</v>
      </c>
      <c r="G24" s="181"/>
    </row>
    <row r="25" ht="15" customHeight="1" spans="1:7">
      <c r="A25" s="179">
        <v>1998</v>
      </c>
      <c r="B25" s="180">
        <v>2565783</v>
      </c>
      <c r="C25" s="180">
        <v>1274937</v>
      </c>
      <c r="D25" s="180">
        <v>40529</v>
      </c>
      <c r="E25" s="180">
        <v>489301</v>
      </c>
      <c r="F25" s="180">
        <v>761016</v>
      </c>
      <c r="G25" s="181"/>
    </row>
    <row r="26" ht="15" customHeight="1" spans="1:7">
      <c r="A26" s="179">
        <v>1999</v>
      </c>
      <c r="B26" s="180">
        <v>2323314</v>
      </c>
      <c r="C26" s="180">
        <v>1223747</v>
      </c>
      <c r="D26" s="180">
        <v>40991</v>
      </c>
      <c r="E26" s="180">
        <v>294402</v>
      </c>
      <c r="F26" s="180">
        <v>764174</v>
      </c>
      <c r="G26" s="181"/>
    </row>
    <row r="27" ht="15" customHeight="1" spans="1:7">
      <c r="A27" s="179">
        <v>2000</v>
      </c>
      <c r="B27" s="180">
        <v>2302560</v>
      </c>
      <c r="C27" s="180">
        <v>1149368</v>
      </c>
      <c r="D27" s="180">
        <v>44137</v>
      </c>
      <c r="E27" s="180">
        <v>322187</v>
      </c>
      <c r="F27" s="180">
        <v>786868</v>
      </c>
      <c r="G27" s="181"/>
    </row>
    <row r="28" ht="15" customHeight="1" spans="1:7">
      <c r="A28" s="179">
        <v>2001</v>
      </c>
      <c r="B28" s="180">
        <v>2374500</v>
      </c>
      <c r="C28" s="180">
        <v>1210868</v>
      </c>
      <c r="D28" s="180">
        <v>45803</v>
      </c>
      <c r="E28" s="180">
        <v>353711</v>
      </c>
      <c r="F28" s="180">
        <v>764118</v>
      </c>
      <c r="G28" s="181"/>
    </row>
    <row r="29" ht="15" customHeight="1" spans="1:7">
      <c r="A29" s="179">
        <v>2002</v>
      </c>
      <c r="B29" s="180">
        <v>2412273</v>
      </c>
      <c r="C29" s="180">
        <v>1158038</v>
      </c>
      <c r="D29" s="180">
        <v>47293</v>
      </c>
      <c r="E29" s="180">
        <v>400699</v>
      </c>
      <c r="F29" s="180">
        <v>806243</v>
      </c>
      <c r="G29" s="181"/>
    </row>
    <row r="30" ht="15" customHeight="1" spans="1:7">
      <c r="A30" s="179">
        <v>2003</v>
      </c>
      <c r="B30" s="180">
        <v>2604464</v>
      </c>
      <c r="C30" s="180">
        <v>1177811</v>
      </c>
      <c r="D30" s="180">
        <v>44099</v>
      </c>
      <c r="E30" s="180">
        <v>443573</v>
      </c>
      <c r="F30" s="180">
        <v>868732</v>
      </c>
      <c r="G30" s="181">
        <v>70249</v>
      </c>
    </row>
    <row r="31" ht="15" customHeight="1" spans="1:7">
      <c r="A31" s="179">
        <v>2004</v>
      </c>
      <c r="B31" s="180">
        <v>3081456</v>
      </c>
      <c r="C31" s="180">
        <v>1406416</v>
      </c>
      <c r="D31" s="180">
        <v>40054</v>
      </c>
      <c r="E31" s="180">
        <v>541374</v>
      </c>
      <c r="F31" s="180">
        <v>1023867</v>
      </c>
      <c r="G31" s="181">
        <v>69745</v>
      </c>
    </row>
    <row r="32" ht="15" customHeight="1" spans="1:7">
      <c r="A32" s="179">
        <v>2005</v>
      </c>
      <c r="B32" s="180">
        <v>3476268</v>
      </c>
      <c r="C32" s="180">
        <v>1603242</v>
      </c>
      <c r="D32" s="180">
        <v>43454</v>
      </c>
      <c r="E32" s="180">
        <v>584369</v>
      </c>
      <c r="F32" s="180">
        <v>1176982</v>
      </c>
      <c r="G32" s="181">
        <v>68221</v>
      </c>
    </row>
    <row r="33" ht="15" customHeight="1" spans="1:7">
      <c r="A33" s="179">
        <v>2006</v>
      </c>
      <c r="B33" s="180">
        <v>3832237</v>
      </c>
      <c r="C33" s="180">
        <v>1795414</v>
      </c>
      <c r="D33" s="180">
        <v>45611</v>
      </c>
      <c r="E33" s="180">
        <v>679950</v>
      </c>
      <c r="F33" s="180">
        <v>1238827</v>
      </c>
      <c r="G33" s="181">
        <v>72435</v>
      </c>
    </row>
    <row r="34" ht="15" customHeight="1" spans="1:7">
      <c r="A34" s="179">
        <v>2007</v>
      </c>
      <c r="B34" s="180">
        <v>4279702</v>
      </c>
      <c r="C34" s="180">
        <v>1985395</v>
      </c>
      <c r="D34" s="180">
        <v>55531</v>
      </c>
      <c r="E34" s="180">
        <v>798723</v>
      </c>
      <c r="F34" s="180">
        <v>1353951</v>
      </c>
      <c r="G34" s="181">
        <v>86102</v>
      </c>
    </row>
    <row r="35" ht="15" customHeight="1" spans="1:7">
      <c r="A35" s="179">
        <v>2008</v>
      </c>
      <c r="B35" s="180">
        <v>4978139</v>
      </c>
      <c r="C35" s="180">
        <v>2324618</v>
      </c>
      <c r="D35" s="180">
        <v>119361</v>
      </c>
      <c r="E35" s="180">
        <v>903904</v>
      </c>
      <c r="F35" s="180">
        <v>1498557</v>
      </c>
      <c r="G35" s="181">
        <v>131699</v>
      </c>
    </row>
    <row r="36" ht="15" customHeight="1" spans="1:7">
      <c r="A36" s="179">
        <v>2009</v>
      </c>
      <c r="B36" s="180">
        <v>5108857</v>
      </c>
      <c r="C36" s="180">
        <v>2348757</v>
      </c>
      <c r="D36" s="180">
        <v>116853</v>
      </c>
      <c r="E36" s="180">
        <v>898197</v>
      </c>
      <c r="F36" s="180">
        <v>1595164</v>
      </c>
      <c r="G36" s="181">
        <v>149886</v>
      </c>
    </row>
    <row r="37" ht="15" customHeight="1" spans="1:7">
      <c r="A37" s="179">
        <v>2010</v>
      </c>
      <c r="B37" s="180">
        <v>5935883</v>
      </c>
      <c r="C37" s="180">
        <v>2922134</v>
      </c>
      <c r="D37" s="180">
        <v>115147</v>
      </c>
      <c r="E37" s="180">
        <v>984592</v>
      </c>
      <c r="F37" s="180">
        <v>1748165</v>
      </c>
      <c r="G37" s="181">
        <v>165845</v>
      </c>
    </row>
    <row r="38" ht="15" customHeight="1" spans="1:7">
      <c r="A38" s="179">
        <v>2011</v>
      </c>
      <c r="B38" s="180">
        <v>6452741</v>
      </c>
      <c r="C38" s="180">
        <v>3122390</v>
      </c>
      <c r="D38" s="180">
        <v>122610</v>
      </c>
      <c r="E38" s="180">
        <v>1198760</v>
      </c>
      <c r="F38" s="180">
        <v>1818015</v>
      </c>
      <c r="G38" s="181">
        <v>190966</v>
      </c>
    </row>
    <row r="39" ht="15" customHeight="1" spans="1:7">
      <c r="A39" s="179" t="s">
        <v>9</v>
      </c>
      <c r="B39" s="180">
        <v>6747485</v>
      </c>
      <c r="C39" s="180">
        <v>3236375</v>
      </c>
      <c r="D39" s="180">
        <v>131698</v>
      </c>
      <c r="E39" s="180">
        <v>1205228</v>
      </c>
      <c r="F39" s="180">
        <v>1970155</v>
      </c>
      <c r="G39" s="181">
        <v>204029</v>
      </c>
    </row>
    <row r="40" ht="15" customHeight="1" spans="1:7">
      <c r="A40" s="179" t="s">
        <v>10</v>
      </c>
      <c r="B40" s="180">
        <v>7474478</v>
      </c>
      <c r="C40" s="180">
        <v>3716512</v>
      </c>
      <c r="D40" s="180">
        <v>138222</v>
      </c>
      <c r="E40" s="180">
        <v>1276124</v>
      </c>
      <c r="F40" s="180">
        <v>2117795</v>
      </c>
      <c r="G40" s="181">
        <v>225825</v>
      </c>
    </row>
    <row r="41" ht="15" customHeight="1" spans="1:7">
      <c r="A41" s="179" t="s">
        <v>11</v>
      </c>
      <c r="B41" s="180">
        <v>7816314</v>
      </c>
      <c r="C41" s="180">
        <v>3600908</v>
      </c>
      <c r="D41" s="180">
        <v>150462</v>
      </c>
      <c r="E41" s="180">
        <v>1469031</v>
      </c>
      <c r="F41" s="180">
        <v>2283606</v>
      </c>
      <c r="G41" s="181">
        <v>312307</v>
      </c>
    </row>
    <row r="42" ht="15" customHeight="1" spans="1:7">
      <c r="A42" s="163" t="s">
        <v>12</v>
      </c>
      <c r="B42" s="61">
        <v>8102558</v>
      </c>
      <c r="C42" s="61">
        <v>3580508</v>
      </c>
      <c r="D42" s="61">
        <v>158892</v>
      </c>
      <c r="E42" s="61">
        <v>1538529</v>
      </c>
      <c r="F42" s="61">
        <v>2461285</v>
      </c>
      <c r="G42" s="62">
        <v>363344</v>
      </c>
    </row>
    <row r="43" ht="15" customHeight="1" spans="1:7">
      <c r="A43" s="179" t="s">
        <v>13</v>
      </c>
      <c r="B43" s="61">
        <v>8598607</v>
      </c>
      <c r="C43" s="61">
        <v>3613902</v>
      </c>
      <c r="D43" s="61">
        <v>155858</v>
      </c>
      <c r="E43" s="61">
        <v>1603014</v>
      </c>
      <c r="F43" s="61">
        <v>2803626</v>
      </c>
      <c r="G43" s="62">
        <v>422207</v>
      </c>
    </row>
    <row r="44" ht="15" customHeight="1" spans="1:7">
      <c r="A44" s="179" t="s">
        <v>14</v>
      </c>
      <c r="B44" s="61">
        <v>9125205</v>
      </c>
      <c r="C44" s="61">
        <v>3740475</v>
      </c>
      <c r="D44" s="61">
        <v>173824</v>
      </c>
      <c r="E44" s="61">
        <v>1558577</v>
      </c>
      <c r="F44" s="61">
        <v>3076283</v>
      </c>
      <c r="G44" s="62">
        <v>576046</v>
      </c>
    </row>
    <row r="45" ht="15" customHeight="1" spans="1:7">
      <c r="A45" s="179">
        <v>2018</v>
      </c>
      <c r="B45" s="61">
        <v>9573038</v>
      </c>
      <c r="C45" s="61">
        <v>3955710</v>
      </c>
      <c r="D45" s="61">
        <v>190086</v>
      </c>
      <c r="E45" s="61">
        <v>1576174</v>
      </c>
      <c r="F45" s="61">
        <v>3171836</v>
      </c>
      <c r="G45" s="62">
        <v>679232</v>
      </c>
    </row>
    <row r="46" ht="15" customHeight="1" spans="1:7">
      <c r="A46" s="179">
        <v>2019</v>
      </c>
      <c r="B46" s="180">
        <v>10253935</v>
      </c>
      <c r="C46" s="180">
        <v>4313881</v>
      </c>
      <c r="D46" s="180">
        <v>215237</v>
      </c>
      <c r="E46" s="180">
        <v>1911391</v>
      </c>
      <c r="F46" s="180">
        <v>3088497</v>
      </c>
      <c r="G46" s="181">
        <v>724929</v>
      </c>
    </row>
    <row r="47" customFormat="1" ht="15" customHeight="1" spans="1:7">
      <c r="A47" s="163" t="s">
        <v>15</v>
      </c>
      <c r="B47" s="61">
        <v>10713411</v>
      </c>
      <c r="C47" s="61">
        <v>4584070</v>
      </c>
      <c r="D47" s="61">
        <v>230462</v>
      </c>
      <c r="E47" s="61">
        <v>2016921</v>
      </c>
      <c r="F47" s="61">
        <v>3120757</v>
      </c>
      <c r="G47" s="62">
        <v>761201</v>
      </c>
    </row>
    <row r="48" s="211" customFormat="1" ht="30" customHeight="1" spans="1:7">
      <c r="A48" s="216" t="s">
        <v>16</v>
      </c>
      <c r="B48" s="217"/>
      <c r="C48" s="217"/>
      <c r="D48" s="217"/>
      <c r="E48" s="217"/>
      <c r="F48" s="217"/>
      <c r="G48" s="217"/>
    </row>
  </sheetData>
  <mergeCells count="5">
    <mergeCell ref="A1:G1"/>
    <mergeCell ref="C3:G3"/>
    <mergeCell ref="A48:G48"/>
    <mergeCell ref="A3:A4"/>
    <mergeCell ref="B3:B4"/>
  </mergeCells>
  <pageMargins left="0.75" right="0.75" top="1" bottom="1" header="0.51" footer="0.51"/>
  <headerFooter/>
  <ignoredErrors>
    <ignoredError sqref="A39:A4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7" sqref="D7"/>
    </sheetView>
  </sheetViews>
  <sheetFormatPr defaultColWidth="9" defaultRowHeight="14.25" customHeight="1"/>
  <cols>
    <col min="1" max="1" width="11.875" style="90" customWidth="1"/>
    <col min="2" max="2" width="8.375" style="90" customWidth="1"/>
    <col min="3" max="3" width="7.875" style="90" customWidth="1"/>
    <col min="4" max="4" width="8.75" style="90" customWidth="1"/>
    <col min="5" max="6" width="8.375" style="90" customWidth="1"/>
    <col min="7" max="7" width="9.625" style="90" customWidth="1"/>
    <col min="8" max="8" width="9.25" style="90" customWidth="1"/>
    <col min="9" max="9" width="10.375" style="90" customWidth="1"/>
    <col min="10" max="10" width="8.375" style="90" customWidth="1"/>
    <col min="11" max="11" width="9.75" style="90" customWidth="1"/>
    <col min="12" max="12" width="8.375" style="90" customWidth="1"/>
    <col min="13" max="13" width="8.625" style="91" customWidth="1"/>
    <col min="14" max="14" width="8.875" style="91" customWidth="1"/>
    <col min="15" max="15" width="7.875" style="91" customWidth="1"/>
    <col min="16" max="16" width="7.375" style="91" customWidth="1"/>
    <col min="17" max="17" width="8.125" style="91" customWidth="1"/>
    <col min="18" max="18" width="9.375" style="92" customWidth="1"/>
    <col min="19" max="19" width="10.125" style="92" customWidth="1"/>
    <col min="20" max="20" width="10.375" style="91" customWidth="1"/>
    <col min="21" max="246" width="9" style="90" customWidth="1"/>
    <col min="247" max="16384" width="9" style="90"/>
  </cols>
  <sheetData>
    <row r="1" s="89" customFormat="1" ht="30.75" customHeight="1" spans="1:20">
      <c r="A1" s="93" t="s">
        <v>142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8" t="s">
        <v>143</v>
      </c>
      <c r="N1" s="98"/>
      <c r="O1" s="98"/>
      <c r="P1" s="98"/>
      <c r="Q1" s="98"/>
      <c r="R1" s="98"/>
      <c r="S1" s="98"/>
      <c r="T1" s="98"/>
    </row>
    <row r="2" s="3" customFormat="1" ht="16.5" customHeight="1" spans="1:20">
      <c r="A2" s="9" t="s">
        <v>144</v>
      </c>
      <c r="B2" s="27" t="s">
        <v>145</v>
      </c>
      <c r="C2" s="9"/>
      <c r="D2" s="10"/>
      <c r="E2" s="10"/>
      <c r="F2" s="27"/>
      <c r="G2" s="27" t="s">
        <v>146</v>
      </c>
      <c r="H2" s="94"/>
      <c r="I2" s="27" t="s">
        <v>147</v>
      </c>
      <c r="J2" s="10" t="s">
        <v>148</v>
      </c>
      <c r="K2" s="10" t="s">
        <v>149</v>
      </c>
      <c r="L2" s="99" t="s">
        <v>150</v>
      </c>
      <c r="M2" s="100" t="s">
        <v>151</v>
      </c>
      <c r="N2" s="101"/>
      <c r="O2" s="101"/>
      <c r="P2" s="101"/>
      <c r="Q2" s="113"/>
      <c r="R2" s="114" t="s">
        <v>152</v>
      </c>
      <c r="S2" s="114" t="s">
        <v>153</v>
      </c>
      <c r="T2" s="115" t="s">
        <v>154</v>
      </c>
    </row>
    <row r="3" s="3" customFormat="1" ht="15.75" customHeight="1" spans="1:20">
      <c r="A3" s="95"/>
      <c r="B3" s="96"/>
      <c r="C3" s="10" t="s">
        <v>155</v>
      </c>
      <c r="D3" s="27" t="s">
        <v>156</v>
      </c>
      <c r="E3" s="10" t="s">
        <v>157</v>
      </c>
      <c r="F3" s="27" t="s">
        <v>158</v>
      </c>
      <c r="G3" s="82"/>
      <c r="H3" s="10" t="s">
        <v>159</v>
      </c>
      <c r="I3" s="82"/>
      <c r="J3" s="96"/>
      <c r="K3" s="96"/>
      <c r="L3" s="102"/>
      <c r="M3" s="103"/>
      <c r="N3" s="104" t="s">
        <v>160</v>
      </c>
      <c r="O3" s="104" t="s">
        <v>161</v>
      </c>
      <c r="P3" s="104" t="s">
        <v>162</v>
      </c>
      <c r="Q3" s="104" t="s">
        <v>163</v>
      </c>
      <c r="R3" s="116"/>
      <c r="S3" s="116"/>
      <c r="T3" s="117"/>
    </row>
    <row r="4" s="3" customFormat="1" ht="54" customHeight="1" spans="1:20">
      <c r="A4" s="13"/>
      <c r="B4" s="14"/>
      <c r="C4" s="14"/>
      <c r="D4" s="56"/>
      <c r="E4" s="14"/>
      <c r="F4" s="56"/>
      <c r="G4" s="56"/>
      <c r="H4" s="14"/>
      <c r="I4" s="56"/>
      <c r="J4" s="14"/>
      <c r="K4" s="14"/>
      <c r="L4" s="105"/>
      <c r="M4" s="106"/>
      <c r="N4" s="107"/>
      <c r="O4" s="107"/>
      <c r="P4" s="107"/>
      <c r="Q4" s="107"/>
      <c r="R4" s="118"/>
      <c r="S4" s="118"/>
      <c r="T4" s="119"/>
    </row>
    <row r="5" s="2" customFormat="1" ht="22.5" customHeight="1" spans="1:20">
      <c r="A5" s="72" t="s">
        <v>86</v>
      </c>
      <c r="B5" s="61">
        <v>117445</v>
      </c>
      <c r="C5" s="61">
        <v>116497</v>
      </c>
      <c r="D5" s="61">
        <v>155</v>
      </c>
      <c r="E5" s="61">
        <v>784</v>
      </c>
      <c r="F5" s="61">
        <v>9</v>
      </c>
      <c r="G5" s="61">
        <v>2962656</v>
      </c>
      <c r="H5" s="61">
        <v>299189</v>
      </c>
      <c r="I5" s="61">
        <v>381109</v>
      </c>
      <c r="J5" s="61">
        <v>3100850</v>
      </c>
      <c r="K5" s="61">
        <v>84457</v>
      </c>
      <c r="L5" s="62">
        <v>598320</v>
      </c>
      <c r="M5" s="108">
        <v>620880</v>
      </c>
      <c r="N5" s="61">
        <v>251951</v>
      </c>
      <c r="O5" s="62">
        <v>20936</v>
      </c>
      <c r="P5" s="61">
        <v>10203</v>
      </c>
      <c r="Q5" s="61">
        <v>337622</v>
      </c>
      <c r="R5" s="120">
        <v>5552.49</v>
      </c>
      <c r="S5" s="120">
        <v>20946</v>
      </c>
      <c r="T5" s="62">
        <v>259781</v>
      </c>
    </row>
    <row r="6" s="2" customFormat="1" ht="22.5" customHeight="1" spans="1:20">
      <c r="A6" s="73" t="s">
        <v>87</v>
      </c>
      <c r="B6" s="61">
        <f>SUM(B7:B15)</f>
        <v>20115</v>
      </c>
      <c r="C6" s="61">
        <f t="shared" ref="C6:T6" si="0">SUM(C7:C15)</f>
        <v>20091</v>
      </c>
      <c r="D6" s="61"/>
      <c r="E6" s="61">
        <f t="shared" si="0"/>
        <v>20</v>
      </c>
      <c r="F6" s="61">
        <f t="shared" si="0"/>
        <v>4</v>
      </c>
      <c r="G6" s="61">
        <f t="shared" si="0"/>
        <v>520596</v>
      </c>
      <c r="H6" s="61">
        <f t="shared" si="0"/>
        <v>48482</v>
      </c>
      <c r="I6" s="61">
        <f t="shared" si="0"/>
        <v>77659</v>
      </c>
      <c r="J6" s="61">
        <f t="shared" si="0"/>
        <v>617461</v>
      </c>
      <c r="K6" s="61">
        <f t="shared" si="0"/>
        <v>15541</v>
      </c>
      <c r="L6" s="62">
        <f t="shared" si="0"/>
        <v>119860</v>
      </c>
      <c r="M6" s="108">
        <f t="shared" si="0"/>
        <v>192344</v>
      </c>
      <c r="N6" s="61">
        <f t="shared" si="0"/>
        <v>49577</v>
      </c>
      <c r="O6" s="61">
        <f t="shared" si="0"/>
        <v>3907</v>
      </c>
      <c r="P6" s="61">
        <f t="shared" si="0"/>
        <v>2099</v>
      </c>
      <c r="Q6" s="61">
        <f t="shared" si="0"/>
        <v>136729</v>
      </c>
      <c r="R6" s="61">
        <f t="shared" si="0"/>
        <v>2475</v>
      </c>
      <c r="S6" s="61">
        <f t="shared" si="0"/>
        <v>8669</v>
      </c>
      <c r="T6" s="62">
        <f t="shared" si="0"/>
        <v>138454</v>
      </c>
    </row>
    <row r="7" s="2" customFormat="1" ht="22.5" customHeight="1" spans="1:20">
      <c r="A7" s="73" t="s">
        <v>88</v>
      </c>
      <c r="B7" s="61">
        <v>72</v>
      </c>
      <c r="C7" s="19">
        <v>72</v>
      </c>
      <c r="D7" s="19"/>
      <c r="E7" s="19"/>
      <c r="F7" s="19"/>
      <c r="G7" s="19">
        <v>1116</v>
      </c>
      <c r="H7" s="19">
        <v>28</v>
      </c>
      <c r="I7" s="30">
        <v>20</v>
      </c>
      <c r="J7" s="19">
        <v>1893</v>
      </c>
      <c r="K7" s="19">
        <v>1</v>
      </c>
      <c r="L7" s="109">
        <v>79</v>
      </c>
      <c r="M7" s="110">
        <v>157</v>
      </c>
      <c r="N7" s="19">
        <v>156</v>
      </c>
      <c r="O7" s="19"/>
      <c r="P7" s="19">
        <v>1</v>
      </c>
      <c r="Q7" s="19"/>
      <c r="R7" s="121"/>
      <c r="S7" s="121"/>
      <c r="T7" s="30"/>
    </row>
    <row r="8" s="2" customFormat="1" ht="22.5" customHeight="1" spans="1:20">
      <c r="A8" s="73" t="s">
        <v>89</v>
      </c>
      <c r="B8" s="61">
        <v>2224</v>
      </c>
      <c r="C8" s="19">
        <v>2224</v>
      </c>
      <c r="D8" s="19"/>
      <c r="E8" s="19"/>
      <c r="F8" s="19"/>
      <c r="G8" s="19">
        <v>47757</v>
      </c>
      <c r="H8" s="19">
        <v>6059</v>
      </c>
      <c r="I8" s="30">
        <v>4311</v>
      </c>
      <c r="J8" s="19">
        <v>71734</v>
      </c>
      <c r="K8" s="19">
        <v>1666</v>
      </c>
      <c r="L8" s="109">
        <v>5971</v>
      </c>
      <c r="M8" s="110">
        <v>8699</v>
      </c>
      <c r="N8" s="19">
        <v>5773</v>
      </c>
      <c r="O8" s="19">
        <v>454</v>
      </c>
      <c r="P8" s="19">
        <v>104</v>
      </c>
      <c r="Q8" s="19">
        <v>2367</v>
      </c>
      <c r="R8" s="121">
        <v>36.69</v>
      </c>
      <c r="S8" s="121">
        <v>141.28</v>
      </c>
      <c r="T8" s="30">
        <v>1705</v>
      </c>
    </row>
    <row r="9" s="2" customFormat="1" ht="22.5" customHeight="1" spans="1:20">
      <c r="A9" s="73" t="s">
        <v>90</v>
      </c>
      <c r="B9" s="61">
        <v>8758</v>
      </c>
      <c r="C9" s="19">
        <v>8758</v>
      </c>
      <c r="D9" s="19"/>
      <c r="E9" s="19"/>
      <c r="F9" s="19"/>
      <c r="G9" s="19">
        <v>218581</v>
      </c>
      <c r="H9" s="19">
        <v>18443</v>
      </c>
      <c r="I9" s="30">
        <v>21270</v>
      </c>
      <c r="J9" s="19">
        <v>250480</v>
      </c>
      <c r="K9" s="19">
        <v>6105</v>
      </c>
      <c r="L9" s="109">
        <v>30380</v>
      </c>
      <c r="M9" s="110">
        <v>116274</v>
      </c>
      <c r="N9" s="19">
        <v>19789</v>
      </c>
      <c r="O9" s="19">
        <v>1550</v>
      </c>
      <c r="P9" s="19">
        <v>578</v>
      </c>
      <c r="Q9" s="19">
        <v>94355</v>
      </c>
      <c r="R9" s="121">
        <v>1255.16</v>
      </c>
      <c r="S9" s="121">
        <v>5796.44</v>
      </c>
      <c r="T9" s="30">
        <v>27923</v>
      </c>
    </row>
    <row r="10" s="2" customFormat="1" ht="22.5" customHeight="1" spans="1:20">
      <c r="A10" s="73" t="s">
        <v>91</v>
      </c>
      <c r="B10" s="61">
        <v>670</v>
      </c>
      <c r="C10" s="19">
        <v>670</v>
      </c>
      <c r="D10" s="19"/>
      <c r="E10" s="19"/>
      <c r="F10" s="19"/>
      <c r="G10" s="19">
        <v>653</v>
      </c>
      <c r="H10" s="19">
        <v>70</v>
      </c>
      <c r="I10" s="30">
        <v>2414</v>
      </c>
      <c r="J10" s="19">
        <v>570</v>
      </c>
      <c r="K10" s="19">
        <v>493</v>
      </c>
      <c r="L10" s="109">
        <v>3160</v>
      </c>
      <c r="M10" s="110">
        <v>232</v>
      </c>
      <c r="N10" s="19">
        <v>46</v>
      </c>
      <c r="O10" s="19">
        <v>116</v>
      </c>
      <c r="P10" s="19">
        <v>59</v>
      </c>
      <c r="Q10" s="19">
        <v>11</v>
      </c>
      <c r="R10" s="121">
        <v>0.21</v>
      </c>
      <c r="S10" s="121">
        <v>0.69</v>
      </c>
      <c r="T10" s="30">
        <v>10</v>
      </c>
    </row>
    <row r="11" s="2" customFormat="1" ht="22.5" customHeight="1" spans="1:20">
      <c r="A11" s="73" t="s">
        <v>92</v>
      </c>
      <c r="B11" s="61">
        <v>7087</v>
      </c>
      <c r="C11" s="19">
        <v>7063</v>
      </c>
      <c r="D11" s="19"/>
      <c r="E11" s="19">
        <v>20</v>
      </c>
      <c r="F11" s="19">
        <v>4</v>
      </c>
      <c r="G11" s="19">
        <v>189045</v>
      </c>
      <c r="H11" s="19">
        <v>18537</v>
      </c>
      <c r="I11" s="30">
        <v>31441</v>
      </c>
      <c r="J11" s="19">
        <v>221073</v>
      </c>
      <c r="K11" s="19">
        <v>6074</v>
      </c>
      <c r="L11" s="109">
        <v>51645</v>
      </c>
      <c r="M11" s="110">
        <v>57167</v>
      </c>
      <c r="N11" s="19">
        <v>17944</v>
      </c>
      <c r="O11" s="19">
        <v>1502</v>
      </c>
      <c r="P11" s="19">
        <v>893</v>
      </c>
      <c r="Q11" s="19">
        <v>36799</v>
      </c>
      <c r="R11" s="121">
        <v>1102.64</v>
      </c>
      <c r="S11" s="121">
        <v>2530.71</v>
      </c>
      <c r="T11" s="30">
        <v>103204</v>
      </c>
    </row>
    <row r="12" s="2" customFormat="1" ht="22.5" customHeight="1" spans="1:20">
      <c r="A12" s="73" t="s">
        <v>93</v>
      </c>
      <c r="B12" s="61">
        <v>1282</v>
      </c>
      <c r="C12" s="19">
        <v>1282</v>
      </c>
      <c r="D12" s="19"/>
      <c r="E12" s="19"/>
      <c r="F12" s="19"/>
      <c r="G12" s="19">
        <v>54791</v>
      </c>
      <c r="H12" s="19">
        <v>4891</v>
      </c>
      <c r="I12" s="30">
        <v>17716</v>
      </c>
      <c r="J12" s="19">
        <v>59369</v>
      </c>
      <c r="K12" s="19">
        <v>1092</v>
      </c>
      <c r="L12" s="109">
        <v>27748</v>
      </c>
      <c r="M12" s="110">
        <v>6384</v>
      </c>
      <c r="N12" s="19">
        <v>4839</v>
      </c>
      <c r="O12" s="19">
        <v>256</v>
      </c>
      <c r="P12" s="19">
        <v>446</v>
      </c>
      <c r="Q12" s="19">
        <v>843</v>
      </c>
      <c r="R12" s="121">
        <v>42.21</v>
      </c>
      <c r="S12" s="121">
        <v>50.62</v>
      </c>
      <c r="T12" s="30">
        <v>5611</v>
      </c>
    </row>
    <row r="13" s="2" customFormat="1" ht="22.5" customHeight="1" spans="1:20">
      <c r="A13" s="73" t="s">
        <v>94</v>
      </c>
      <c r="B13" s="61"/>
      <c r="C13" s="19"/>
      <c r="D13" s="19"/>
      <c r="E13" s="19"/>
      <c r="F13" s="19"/>
      <c r="G13" s="19">
        <v>2960</v>
      </c>
      <c r="H13" s="19">
        <v>60</v>
      </c>
      <c r="I13" s="30"/>
      <c r="J13" s="19">
        <v>3597</v>
      </c>
      <c r="K13" s="19"/>
      <c r="L13" s="109"/>
      <c r="M13" s="110">
        <v>1716</v>
      </c>
      <c r="N13" s="19">
        <v>290</v>
      </c>
      <c r="O13" s="19"/>
      <c r="P13" s="19"/>
      <c r="Q13" s="19">
        <v>1426</v>
      </c>
      <c r="R13" s="121">
        <v>21.4</v>
      </c>
      <c r="S13" s="121">
        <v>88.24</v>
      </c>
      <c r="T13" s="30"/>
    </row>
    <row r="14" s="2" customFormat="1" ht="22.5" customHeight="1" spans="1:20">
      <c r="A14" s="73" t="s">
        <v>95</v>
      </c>
      <c r="B14" s="61"/>
      <c r="C14" s="19"/>
      <c r="D14" s="19"/>
      <c r="E14" s="19"/>
      <c r="F14" s="19"/>
      <c r="G14" s="19">
        <v>174</v>
      </c>
      <c r="H14" s="19">
        <v>25</v>
      </c>
      <c r="I14" s="30">
        <v>42</v>
      </c>
      <c r="J14" s="19">
        <v>233</v>
      </c>
      <c r="K14" s="19"/>
      <c r="L14" s="109">
        <v>39</v>
      </c>
      <c r="M14" s="110">
        <v>21</v>
      </c>
      <c r="N14" s="19">
        <v>19</v>
      </c>
      <c r="O14" s="19"/>
      <c r="P14" s="19">
        <v>1</v>
      </c>
      <c r="Q14" s="19">
        <v>1</v>
      </c>
      <c r="R14" s="121">
        <v>0.01</v>
      </c>
      <c r="S14" s="121">
        <v>0.04</v>
      </c>
      <c r="T14" s="30">
        <v>1</v>
      </c>
    </row>
    <row r="15" s="2" customFormat="1" ht="22.5" customHeight="1" spans="1:20">
      <c r="A15" s="73" t="s">
        <v>96</v>
      </c>
      <c r="B15" s="61">
        <v>22</v>
      </c>
      <c r="C15" s="19">
        <v>22</v>
      </c>
      <c r="D15" s="19"/>
      <c r="E15" s="19"/>
      <c r="F15" s="19"/>
      <c r="G15" s="19">
        <v>5519</v>
      </c>
      <c r="H15" s="19">
        <v>369</v>
      </c>
      <c r="I15" s="30">
        <v>445</v>
      </c>
      <c r="J15" s="19">
        <v>8512</v>
      </c>
      <c r="K15" s="19">
        <v>110</v>
      </c>
      <c r="L15" s="109">
        <v>838</v>
      </c>
      <c r="M15" s="110">
        <v>1694</v>
      </c>
      <c r="N15" s="19">
        <v>721</v>
      </c>
      <c r="O15" s="19">
        <v>29</v>
      </c>
      <c r="P15" s="19">
        <v>17</v>
      </c>
      <c r="Q15" s="19">
        <v>927</v>
      </c>
      <c r="R15" s="121">
        <v>16.81</v>
      </c>
      <c r="S15" s="121">
        <v>60.72</v>
      </c>
      <c r="T15" s="30"/>
    </row>
    <row r="16" s="2" customFormat="1" ht="22.5" customHeight="1" spans="1:20">
      <c r="A16" s="73" t="s">
        <v>97</v>
      </c>
      <c r="B16" s="61">
        <v>12544</v>
      </c>
      <c r="C16" s="19">
        <v>12329</v>
      </c>
      <c r="D16" s="19">
        <v>3</v>
      </c>
      <c r="E16" s="19">
        <v>212</v>
      </c>
      <c r="F16" s="19"/>
      <c r="G16" s="19">
        <v>208207</v>
      </c>
      <c r="H16" s="19">
        <v>19327</v>
      </c>
      <c r="I16" s="30">
        <v>19524</v>
      </c>
      <c r="J16" s="19">
        <v>287055</v>
      </c>
      <c r="K16" s="19">
        <v>9199</v>
      </c>
      <c r="L16" s="109">
        <v>31780</v>
      </c>
      <c r="M16" s="110">
        <v>45161</v>
      </c>
      <c r="N16" s="19">
        <v>23400</v>
      </c>
      <c r="O16" s="19">
        <v>2266</v>
      </c>
      <c r="P16" s="19">
        <v>519</v>
      </c>
      <c r="Q16" s="19">
        <v>18964</v>
      </c>
      <c r="R16" s="121">
        <v>314.48</v>
      </c>
      <c r="S16" s="121">
        <v>1162.97</v>
      </c>
      <c r="T16" s="30">
        <v>16076</v>
      </c>
    </row>
    <row r="17" s="2" customFormat="1" ht="22.5" customHeight="1" spans="1:20">
      <c r="A17" s="73" t="s">
        <v>98</v>
      </c>
      <c r="B17" s="61">
        <v>29882</v>
      </c>
      <c r="C17" s="19">
        <v>29882</v>
      </c>
      <c r="D17" s="19"/>
      <c r="E17" s="19"/>
      <c r="F17" s="19"/>
      <c r="G17" s="19">
        <v>578708</v>
      </c>
      <c r="H17" s="19">
        <v>67656</v>
      </c>
      <c r="I17" s="30">
        <v>60347</v>
      </c>
      <c r="J17" s="19">
        <v>608533</v>
      </c>
      <c r="K17" s="19">
        <v>14263</v>
      </c>
      <c r="L17" s="109">
        <v>87739</v>
      </c>
      <c r="M17" s="110">
        <v>117176</v>
      </c>
      <c r="N17" s="19">
        <v>51082</v>
      </c>
      <c r="O17" s="19">
        <v>3720</v>
      </c>
      <c r="P17" s="19">
        <v>1596</v>
      </c>
      <c r="Q17" s="19">
        <v>60777</v>
      </c>
      <c r="R17" s="121">
        <v>834.44</v>
      </c>
      <c r="S17" s="121">
        <v>3702.67</v>
      </c>
      <c r="T17" s="30">
        <v>21592</v>
      </c>
    </row>
    <row r="18" s="2" customFormat="1" ht="22.5" customHeight="1" spans="1:20">
      <c r="A18" s="73" t="s">
        <v>99</v>
      </c>
      <c r="B18" s="61">
        <v>15135</v>
      </c>
      <c r="C18" s="19">
        <v>14975</v>
      </c>
      <c r="D18" s="19">
        <v>124</v>
      </c>
      <c r="E18" s="19">
        <v>31</v>
      </c>
      <c r="F18" s="19">
        <v>5</v>
      </c>
      <c r="G18" s="19">
        <v>713051</v>
      </c>
      <c r="H18" s="19">
        <v>74955</v>
      </c>
      <c r="I18" s="30">
        <v>118652</v>
      </c>
      <c r="J18" s="19">
        <v>691448</v>
      </c>
      <c r="K18" s="19">
        <v>12130</v>
      </c>
      <c r="L18" s="109">
        <v>188957</v>
      </c>
      <c r="M18" s="110">
        <v>102591</v>
      </c>
      <c r="N18" s="19">
        <v>58049</v>
      </c>
      <c r="O18" s="19">
        <v>3054</v>
      </c>
      <c r="P18" s="19">
        <v>3168</v>
      </c>
      <c r="Q18" s="19">
        <v>38276</v>
      </c>
      <c r="R18" s="121">
        <v>706.64</v>
      </c>
      <c r="S18" s="121">
        <v>2322.76</v>
      </c>
      <c r="T18" s="30">
        <v>42848</v>
      </c>
    </row>
    <row r="19" s="2" customFormat="1" ht="22.5" customHeight="1" spans="1:20">
      <c r="A19" s="73" t="s">
        <v>100</v>
      </c>
      <c r="B19" s="61">
        <v>20886</v>
      </c>
      <c r="C19" s="19">
        <v>20870</v>
      </c>
      <c r="D19" s="19"/>
      <c r="E19" s="19">
        <v>16</v>
      </c>
      <c r="F19" s="19"/>
      <c r="G19" s="19">
        <v>280028</v>
      </c>
      <c r="H19" s="19">
        <v>26133</v>
      </c>
      <c r="I19" s="30">
        <v>48527</v>
      </c>
      <c r="J19" s="19">
        <v>267518</v>
      </c>
      <c r="K19" s="19">
        <v>16812</v>
      </c>
      <c r="L19" s="109">
        <v>77915</v>
      </c>
      <c r="M19" s="110">
        <v>41059</v>
      </c>
      <c r="N19" s="19">
        <v>20946</v>
      </c>
      <c r="O19" s="19">
        <v>4043</v>
      </c>
      <c r="P19" s="19">
        <v>1283</v>
      </c>
      <c r="Q19" s="19">
        <v>14780</v>
      </c>
      <c r="R19" s="121">
        <v>291.7</v>
      </c>
      <c r="S19" s="121">
        <v>921.15</v>
      </c>
      <c r="T19" s="30">
        <v>19279</v>
      </c>
    </row>
    <row r="20" s="2" customFormat="1" ht="22.5" customHeight="1" spans="1:20">
      <c r="A20" s="73" t="s">
        <v>101</v>
      </c>
      <c r="B20" s="61">
        <v>8216</v>
      </c>
      <c r="C20" s="19">
        <v>8131</v>
      </c>
      <c r="D20" s="19"/>
      <c r="E20" s="19">
        <v>85</v>
      </c>
      <c r="F20" s="19"/>
      <c r="G20" s="19">
        <v>196184</v>
      </c>
      <c r="H20" s="19">
        <v>18301</v>
      </c>
      <c r="I20" s="30">
        <v>30601</v>
      </c>
      <c r="J20" s="19">
        <v>201192</v>
      </c>
      <c r="K20" s="19">
        <v>7320</v>
      </c>
      <c r="L20" s="109">
        <v>50039</v>
      </c>
      <c r="M20" s="110">
        <v>42783</v>
      </c>
      <c r="N20" s="19">
        <v>15823</v>
      </c>
      <c r="O20" s="19">
        <v>1776</v>
      </c>
      <c r="P20" s="19">
        <v>848</v>
      </c>
      <c r="Q20" s="19">
        <v>24276</v>
      </c>
      <c r="R20" s="121">
        <v>325.22</v>
      </c>
      <c r="S20" s="121">
        <v>1481.52</v>
      </c>
      <c r="T20" s="30">
        <v>7551</v>
      </c>
    </row>
    <row r="21" s="2" customFormat="1" ht="22.5" customHeight="1" spans="1:20">
      <c r="A21" s="74" t="s">
        <v>102</v>
      </c>
      <c r="B21" s="64">
        <v>10667</v>
      </c>
      <c r="C21" s="21">
        <v>10219</v>
      </c>
      <c r="D21" s="21">
        <v>28</v>
      </c>
      <c r="E21" s="21">
        <v>420</v>
      </c>
      <c r="F21" s="21"/>
      <c r="G21" s="21">
        <v>465883</v>
      </c>
      <c r="H21" s="21">
        <v>44335</v>
      </c>
      <c r="I21" s="31">
        <v>25798</v>
      </c>
      <c r="J21" s="21">
        <v>427642</v>
      </c>
      <c r="K21" s="21">
        <v>9192</v>
      </c>
      <c r="L21" s="111">
        <v>42029</v>
      </c>
      <c r="M21" s="112">
        <v>79766</v>
      </c>
      <c r="N21" s="21">
        <v>33074</v>
      </c>
      <c r="O21" s="21">
        <v>2171</v>
      </c>
      <c r="P21" s="21">
        <v>690</v>
      </c>
      <c r="Q21" s="21">
        <v>43820</v>
      </c>
      <c r="R21" s="122">
        <v>604.86</v>
      </c>
      <c r="S21" s="122">
        <v>2686.2</v>
      </c>
      <c r="T21" s="31">
        <v>13980</v>
      </c>
    </row>
    <row r="23" customHeight="1" spans="1:1">
      <c r="A23" s="97"/>
    </row>
  </sheetData>
  <mergeCells count="24">
    <mergeCell ref="A1:L1"/>
    <mergeCell ref="M1:T1"/>
    <mergeCell ref="C2:F2"/>
    <mergeCell ref="N2:Q2"/>
    <mergeCell ref="A2:A4"/>
    <mergeCell ref="B2:B4"/>
    <mergeCell ref="C3:C4"/>
    <mergeCell ref="D3:D4"/>
    <mergeCell ref="E3:E4"/>
    <mergeCell ref="F3:F4"/>
    <mergeCell ref="G2:G4"/>
    <mergeCell ref="H3:H4"/>
    <mergeCell ref="I2:I4"/>
    <mergeCell ref="J2:J4"/>
    <mergeCell ref="K2:K4"/>
    <mergeCell ref="L2:L4"/>
    <mergeCell ref="M2:M4"/>
    <mergeCell ref="N3:N4"/>
    <mergeCell ref="O3:O4"/>
    <mergeCell ref="P3:P4"/>
    <mergeCell ref="Q3:Q4"/>
    <mergeCell ref="R2:R4"/>
    <mergeCell ref="S2:S4"/>
    <mergeCell ref="T2:T4"/>
  </mergeCells>
  <pageMargins left="0.55" right="0.35" top="0.59" bottom="0.59" header="0.51" footer="0.31"/>
  <pageSetup paperSize="9" scale="98" orientation="landscape" horizontalDpi="1200" verticalDpi="180"/>
  <headerFooter alignWithMargins="0" scaleWithDoc="0"/>
  <colBreaks count="1" manualBreakCount="1">
    <brk id="12" max="6553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showZeros="0" workbookViewId="0">
      <selection activeCell="B7" sqref="B7"/>
    </sheetView>
  </sheetViews>
  <sheetFormatPr defaultColWidth="9" defaultRowHeight="12.75" customHeight="1"/>
  <cols>
    <col min="1" max="1" width="16.125" style="4" customWidth="1"/>
    <col min="2" max="11" width="10.375" style="4" customWidth="1"/>
    <col min="12" max="16384" width="9" style="4"/>
  </cols>
  <sheetData>
    <row r="1" s="32" customFormat="1" ht="30.75" customHeight="1" spans="1:11">
      <c r="A1" s="6" t="s">
        <v>164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78" customFormat="1" ht="17.25" customHeight="1" spans="1:11">
      <c r="A2" s="79"/>
      <c r="B2" s="80"/>
      <c r="C2" s="80"/>
      <c r="D2" s="80"/>
      <c r="E2" s="81"/>
      <c r="F2" s="81"/>
      <c r="G2" s="80"/>
      <c r="H2" s="80"/>
      <c r="I2" s="86" t="s">
        <v>165</v>
      </c>
      <c r="J2" s="86"/>
      <c r="K2" s="86"/>
    </row>
    <row r="3" ht="15.75" customHeight="1" spans="1:11">
      <c r="A3" s="35" t="s">
        <v>144</v>
      </c>
      <c r="B3" s="27" t="s">
        <v>166</v>
      </c>
      <c r="C3" s="69"/>
      <c r="D3" s="71"/>
      <c r="E3" s="27" t="s">
        <v>167</v>
      </c>
      <c r="F3" s="26"/>
      <c r="G3" s="26"/>
      <c r="H3" s="26"/>
      <c r="I3" s="26"/>
      <c r="J3" s="26"/>
      <c r="K3" s="26"/>
    </row>
    <row r="4" ht="14.25" customHeight="1" spans="1:11">
      <c r="A4" s="70"/>
      <c r="B4" s="82"/>
      <c r="C4" s="83" t="s">
        <v>168</v>
      </c>
      <c r="D4" s="83" t="s">
        <v>169</v>
      </c>
      <c r="E4" s="82"/>
      <c r="F4" s="27" t="s">
        <v>59</v>
      </c>
      <c r="G4" s="69"/>
      <c r="H4" s="71"/>
      <c r="I4" s="27" t="s">
        <v>60</v>
      </c>
      <c r="J4" s="69"/>
      <c r="K4" s="69"/>
    </row>
    <row r="5" ht="44.25" customHeight="1" spans="1:11">
      <c r="A5" s="37"/>
      <c r="B5" s="56"/>
      <c r="C5" s="84"/>
      <c r="D5" s="84"/>
      <c r="E5" s="56"/>
      <c r="F5" s="56"/>
      <c r="G5" s="83" t="s">
        <v>170</v>
      </c>
      <c r="H5" s="83" t="s">
        <v>168</v>
      </c>
      <c r="I5" s="56"/>
      <c r="J5" s="83" t="s">
        <v>171</v>
      </c>
      <c r="K5" s="87" t="s">
        <v>169</v>
      </c>
    </row>
    <row r="6" ht="20.1" customHeight="1" spans="1:11">
      <c r="A6" s="72" t="s">
        <v>86</v>
      </c>
      <c r="B6" s="85">
        <v>196777</v>
      </c>
      <c r="C6" s="85">
        <v>194085</v>
      </c>
      <c r="D6" s="85">
        <v>2692</v>
      </c>
      <c r="E6" s="85">
        <v>1726446</v>
      </c>
      <c r="F6" s="85">
        <v>1719017</v>
      </c>
      <c r="G6" s="85">
        <v>478925</v>
      </c>
      <c r="H6" s="85">
        <v>1240092</v>
      </c>
      <c r="I6" s="85">
        <v>7429</v>
      </c>
      <c r="J6" s="85">
        <v>2275</v>
      </c>
      <c r="K6" s="88">
        <v>5154</v>
      </c>
    </row>
    <row r="7" ht="20.1" customHeight="1" spans="1:11">
      <c r="A7" s="73" t="s">
        <v>87</v>
      </c>
      <c r="B7" s="19">
        <f>SUM(B8:B15)</f>
        <v>111879</v>
      </c>
      <c r="C7" s="19">
        <f t="shared" ref="C7:K7" si="0">SUM(C8:C15)</f>
        <v>111751</v>
      </c>
      <c r="D7" s="19">
        <f t="shared" si="0"/>
        <v>128</v>
      </c>
      <c r="E7" s="19">
        <f t="shared" si="0"/>
        <v>1036103</v>
      </c>
      <c r="F7" s="19">
        <f t="shared" si="0"/>
        <v>1034604</v>
      </c>
      <c r="G7" s="19">
        <f t="shared" si="0"/>
        <v>313727</v>
      </c>
      <c r="H7" s="19">
        <f t="shared" si="0"/>
        <v>720877</v>
      </c>
      <c r="I7" s="19">
        <f t="shared" si="0"/>
        <v>1499</v>
      </c>
      <c r="J7" s="19">
        <f t="shared" si="0"/>
        <v>875</v>
      </c>
      <c r="K7" s="30">
        <f t="shared" si="0"/>
        <v>624</v>
      </c>
    </row>
    <row r="8" ht="20.1" customHeight="1" spans="1:11">
      <c r="A8" s="73" t="s">
        <v>88</v>
      </c>
      <c r="B8" s="19">
        <v>4350</v>
      </c>
      <c r="C8" s="19">
        <v>4350</v>
      </c>
      <c r="D8" s="19">
        <v>0</v>
      </c>
      <c r="E8" s="19">
        <v>28552</v>
      </c>
      <c r="F8" s="19">
        <v>28552</v>
      </c>
      <c r="G8" s="19">
        <v>3912</v>
      </c>
      <c r="H8" s="19">
        <v>24640</v>
      </c>
      <c r="I8" s="19">
        <v>0</v>
      </c>
      <c r="J8" s="19"/>
      <c r="K8" s="30">
        <v>0</v>
      </c>
    </row>
    <row r="9" ht="20.1" customHeight="1" spans="1:11">
      <c r="A9" s="73" t="s">
        <v>89</v>
      </c>
      <c r="B9" s="19">
        <v>0</v>
      </c>
      <c r="C9" s="19">
        <v>0</v>
      </c>
      <c r="D9" s="19">
        <v>0</v>
      </c>
      <c r="E9" s="19">
        <v>415</v>
      </c>
      <c r="F9" s="19">
        <v>0</v>
      </c>
      <c r="G9" s="19">
        <v>0</v>
      </c>
      <c r="H9" s="19">
        <v>0</v>
      </c>
      <c r="I9" s="19">
        <v>415</v>
      </c>
      <c r="J9" s="19">
        <v>415</v>
      </c>
      <c r="K9" s="30">
        <v>0</v>
      </c>
    </row>
    <row r="10" ht="20.1" customHeight="1" spans="1:11">
      <c r="A10" s="73" t="s">
        <v>90</v>
      </c>
      <c r="B10" s="19">
        <v>29860</v>
      </c>
      <c r="C10" s="19">
        <v>29740</v>
      </c>
      <c r="D10" s="19">
        <v>120</v>
      </c>
      <c r="E10" s="19">
        <v>141357</v>
      </c>
      <c r="F10" s="19">
        <v>140902</v>
      </c>
      <c r="G10" s="19">
        <v>41382</v>
      </c>
      <c r="H10" s="19">
        <v>99520</v>
      </c>
      <c r="I10" s="19">
        <v>455</v>
      </c>
      <c r="J10" s="19">
        <v>0</v>
      </c>
      <c r="K10" s="30">
        <v>455</v>
      </c>
    </row>
    <row r="11" ht="20.1" customHeight="1" spans="1:11">
      <c r="A11" s="73" t="s">
        <v>91</v>
      </c>
      <c r="B11" s="19">
        <v>427</v>
      </c>
      <c r="C11" s="19">
        <v>427</v>
      </c>
      <c r="D11" s="19">
        <v>0</v>
      </c>
      <c r="E11" s="19">
        <v>4604</v>
      </c>
      <c r="F11" s="19">
        <v>4144</v>
      </c>
      <c r="G11" s="19">
        <v>3520</v>
      </c>
      <c r="H11" s="19">
        <v>624</v>
      </c>
      <c r="I11" s="19">
        <v>460</v>
      </c>
      <c r="J11" s="19">
        <v>460</v>
      </c>
      <c r="K11" s="30">
        <v>0</v>
      </c>
    </row>
    <row r="12" ht="20.1" customHeight="1" spans="1:11">
      <c r="A12" s="73" t="s">
        <v>92</v>
      </c>
      <c r="B12" s="19">
        <v>5306</v>
      </c>
      <c r="C12" s="19">
        <v>5298</v>
      </c>
      <c r="D12" s="19">
        <v>8</v>
      </c>
      <c r="E12" s="19">
        <v>209844</v>
      </c>
      <c r="F12" s="19">
        <v>209675</v>
      </c>
      <c r="G12" s="19">
        <v>99378</v>
      </c>
      <c r="H12" s="19">
        <v>110297</v>
      </c>
      <c r="I12" s="19">
        <v>169</v>
      </c>
      <c r="J12" s="19">
        <v>0</v>
      </c>
      <c r="K12" s="30">
        <v>169</v>
      </c>
    </row>
    <row r="13" ht="20.1" customHeight="1" spans="1:11">
      <c r="A13" s="73" t="s">
        <v>93</v>
      </c>
      <c r="B13" s="19">
        <v>7884</v>
      </c>
      <c r="C13" s="19">
        <v>7884</v>
      </c>
      <c r="D13" s="19">
        <v>0</v>
      </c>
      <c r="E13" s="19">
        <v>181835</v>
      </c>
      <c r="F13" s="19">
        <v>181835</v>
      </c>
      <c r="G13" s="19">
        <v>48895</v>
      </c>
      <c r="H13" s="19">
        <v>132940</v>
      </c>
      <c r="I13" s="19">
        <v>0</v>
      </c>
      <c r="J13" s="19"/>
      <c r="K13" s="30"/>
    </row>
    <row r="14" ht="20.1" customHeight="1" spans="1:11">
      <c r="A14" s="73" t="s">
        <v>94</v>
      </c>
      <c r="B14" s="19">
        <v>9267</v>
      </c>
      <c r="C14" s="19">
        <v>9267</v>
      </c>
      <c r="D14" s="19">
        <v>0</v>
      </c>
      <c r="E14" s="19">
        <v>54366</v>
      </c>
      <c r="F14" s="19">
        <v>54366</v>
      </c>
      <c r="G14" s="19">
        <v>21004</v>
      </c>
      <c r="H14" s="19">
        <v>33362</v>
      </c>
      <c r="I14" s="19">
        <v>0</v>
      </c>
      <c r="J14" s="19"/>
      <c r="K14" s="30"/>
    </row>
    <row r="15" ht="20.1" customHeight="1" spans="1:11">
      <c r="A15" s="73" t="s">
        <v>95</v>
      </c>
      <c r="B15" s="19">
        <v>54785</v>
      </c>
      <c r="C15" s="19">
        <v>54785</v>
      </c>
      <c r="D15" s="19">
        <v>0</v>
      </c>
      <c r="E15" s="19">
        <v>415130</v>
      </c>
      <c r="F15" s="19">
        <v>415130</v>
      </c>
      <c r="G15" s="19">
        <v>95636</v>
      </c>
      <c r="H15" s="19">
        <v>319494</v>
      </c>
      <c r="I15" s="19">
        <v>0</v>
      </c>
      <c r="J15" s="19"/>
      <c r="K15" s="30"/>
    </row>
    <row r="16" ht="20.1" customHeight="1" spans="1:11">
      <c r="A16" s="73" t="s">
        <v>96</v>
      </c>
      <c r="B16" s="19">
        <v>0</v>
      </c>
      <c r="C16" s="19"/>
      <c r="D16" s="19"/>
      <c r="E16" s="19">
        <v>0</v>
      </c>
      <c r="F16" s="19">
        <v>0</v>
      </c>
      <c r="G16" s="19"/>
      <c r="H16" s="19"/>
      <c r="I16" s="19">
        <v>0</v>
      </c>
      <c r="J16" s="19"/>
      <c r="K16" s="30"/>
    </row>
    <row r="17" ht="20.1" customHeight="1" spans="1:11">
      <c r="A17" s="73" t="s">
        <v>97</v>
      </c>
      <c r="B17" s="19">
        <v>10752</v>
      </c>
      <c r="C17" s="19">
        <v>10692</v>
      </c>
      <c r="D17" s="19">
        <v>60</v>
      </c>
      <c r="E17" s="19">
        <v>40464</v>
      </c>
      <c r="F17" s="19">
        <v>40298</v>
      </c>
      <c r="G17" s="19">
        <v>2765</v>
      </c>
      <c r="H17" s="19">
        <v>37533</v>
      </c>
      <c r="I17" s="19">
        <v>166</v>
      </c>
      <c r="J17" s="19">
        <v>80</v>
      </c>
      <c r="K17" s="30">
        <v>86</v>
      </c>
    </row>
    <row r="18" ht="20.1" customHeight="1" spans="1:11">
      <c r="A18" s="73" t="s">
        <v>98</v>
      </c>
      <c r="B18" s="19">
        <v>1636</v>
      </c>
      <c r="C18" s="19">
        <v>1153</v>
      </c>
      <c r="D18" s="19">
        <v>483</v>
      </c>
      <c r="E18" s="19">
        <v>20075</v>
      </c>
      <c r="F18" s="19">
        <v>18555</v>
      </c>
      <c r="G18" s="19">
        <v>4965</v>
      </c>
      <c r="H18" s="19">
        <v>13590</v>
      </c>
      <c r="I18" s="19">
        <v>1520</v>
      </c>
      <c r="J18" s="19">
        <v>70</v>
      </c>
      <c r="K18" s="30">
        <v>1450</v>
      </c>
    </row>
    <row r="19" ht="20.1" customHeight="1" spans="1:11">
      <c r="A19" s="73" t="s">
        <v>99</v>
      </c>
      <c r="B19" s="19">
        <v>52598</v>
      </c>
      <c r="C19" s="19">
        <v>52598</v>
      </c>
      <c r="D19" s="19">
        <v>0</v>
      </c>
      <c r="E19" s="19">
        <v>262550</v>
      </c>
      <c r="F19" s="19">
        <v>262550</v>
      </c>
      <c r="G19" s="19">
        <v>62028</v>
      </c>
      <c r="H19" s="19">
        <v>200522</v>
      </c>
      <c r="I19" s="19">
        <v>0</v>
      </c>
      <c r="J19" s="19">
        <v>0</v>
      </c>
      <c r="K19" s="30">
        <v>0</v>
      </c>
    </row>
    <row r="20" ht="20.1" customHeight="1" spans="1:11">
      <c r="A20" s="73" t="s">
        <v>100</v>
      </c>
      <c r="B20" s="19">
        <v>5308</v>
      </c>
      <c r="C20" s="19">
        <v>4833</v>
      </c>
      <c r="D20" s="19">
        <v>475</v>
      </c>
      <c r="E20" s="19">
        <v>77174</v>
      </c>
      <c r="F20" s="19">
        <v>75660</v>
      </c>
      <c r="G20" s="19">
        <v>3029</v>
      </c>
      <c r="H20" s="19">
        <v>72631</v>
      </c>
      <c r="I20" s="19">
        <v>1514</v>
      </c>
      <c r="J20" s="19">
        <v>900</v>
      </c>
      <c r="K20" s="30">
        <v>614</v>
      </c>
    </row>
    <row r="21" ht="20.1" customHeight="1" spans="1:11">
      <c r="A21" s="73" t="s">
        <v>101</v>
      </c>
      <c r="B21" s="19">
        <v>1330</v>
      </c>
      <c r="C21" s="19">
        <v>0</v>
      </c>
      <c r="D21" s="19">
        <v>1330</v>
      </c>
      <c r="E21" s="19">
        <v>1830</v>
      </c>
      <c r="F21" s="19">
        <v>0</v>
      </c>
      <c r="G21" s="19">
        <v>0</v>
      </c>
      <c r="H21" s="19">
        <v>0</v>
      </c>
      <c r="I21" s="19">
        <v>1830</v>
      </c>
      <c r="J21" s="19">
        <v>350</v>
      </c>
      <c r="K21" s="30">
        <v>1480</v>
      </c>
    </row>
    <row r="22" ht="20.1" customHeight="1" spans="1:11">
      <c r="A22" s="74" t="s">
        <v>102</v>
      </c>
      <c r="B22" s="21">
        <v>13274</v>
      </c>
      <c r="C22" s="21">
        <v>13058</v>
      </c>
      <c r="D22" s="21">
        <v>216</v>
      </c>
      <c r="E22" s="21">
        <v>288250</v>
      </c>
      <c r="F22" s="21">
        <v>287350</v>
      </c>
      <c r="G22" s="21">
        <v>92411</v>
      </c>
      <c r="H22" s="21">
        <v>194939</v>
      </c>
      <c r="I22" s="21">
        <v>900</v>
      </c>
      <c r="J22" s="21"/>
      <c r="K22" s="31">
        <v>900</v>
      </c>
    </row>
    <row r="23" customHeight="1" spans="1:1">
      <c r="A23" s="22" t="s">
        <v>172</v>
      </c>
    </row>
  </sheetData>
  <mergeCells count="14">
    <mergeCell ref="A1:K1"/>
    <mergeCell ref="E2:F2"/>
    <mergeCell ref="I2:K2"/>
    <mergeCell ref="C3:D3"/>
    <mergeCell ref="F3:K3"/>
    <mergeCell ref="G4:H4"/>
    <mergeCell ref="J4:K4"/>
    <mergeCell ref="A3:A5"/>
    <mergeCell ref="B3:B5"/>
    <mergeCell ref="C4:C5"/>
    <mergeCell ref="D4:D5"/>
    <mergeCell ref="E3:E5"/>
    <mergeCell ref="F4:F5"/>
    <mergeCell ref="I4:I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showZeros="0" workbookViewId="0">
      <selection activeCell="N8" sqref="N8"/>
    </sheetView>
  </sheetViews>
  <sheetFormatPr defaultColWidth="9" defaultRowHeight="12.75" customHeight="1"/>
  <cols>
    <col min="1" max="1" width="12.875" style="4" customWidth="1"/>
    <col min="2" max="2" width="7.875" style="4" customWidth="1"/>
    <col min="3" max="3" width="7.375" style="4" customWidth="1"/>
    <col min="4" max="4" width="7.875" style="4" customWidth="1"/>
    <col min="5" max="5" width="7" style="4" customWidth="1"/>
    <col min="6" max="7" width="8" style="4" customWidth="1"/>
    <col min="8" max="9" width="7.25" style="4" customWidth="1"/>
    <col min="10" max="10" width="7" style="4" customWidth="1"/>
    <col min="11" max="11" width="6.875" style="4" customWidth="1"/>
    <col min="12" max="14" width="7.375" style="4" customWidth="1"/>
    <col min="15" max="15" width="8" style="4" customWidth="1"/>
    <col min="16" max="16384" width="9" style="4"/>
  </cols>
  <sheetData>
    <row r="1" s="32" customFormat="1" ht="30.75" customHeight="1" spans="1:15">
      <c r="A1" s="6" t="s">
        <v>173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9.5" customHeight="1" spans="1:15">
      <c r="A2" s="22"/>
      <c r="B2" s="67"/>
      <c r="C2" s="67"/>
      <c r="D2" s="67"/>
      <c r="E2" s="67"/>
      <c r="F2" s="68"/>
      <c r="G2" s="68"/>
      <c r="H2" s="67"/>
      <c r="I2" s="67"/>
      <c r="J2" s="67"/>
      <c r="K2" s="67"/>
      <c r="L2" s="67"/>
      <c r="M2" s="67"/>
      <c r="N2" s="76" t="s">
        <v>174</v>
      </c>
      <c r="O2" s="76"/>
    </row>
    <row r="3" ht="17.25" customHeight="1" spans="1:15">
      <c r="A3" s="35" t="s">
        <v>144</v>
      </c>
      <c r="B3" s="45" t="s">
        <v>175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1"/>
      <c r="N3" s="45" t="s">
        <v>176</v>
      </c>
      <c r="O3" s="69"/>
    </row>
    <row r="4" ht="17.25" customHeight="1" spans="1:15">
      <c r="A4" s="70"/>
      <c r="B4" s="45" t="s">
        <v>177</v>
      </c>
      <c r="C4" s="71"/>
      <c r="D4" s="45" t="s">
        <v>178</v>
      </c>
      <c r="E4" s="71"/>
      <c r="F4" s="45" t="s">
        <v>179</v>
      </c>
      <c r="G4" s="71"/>
      <c r="H4" s="45" t="s">
        <v>180</v>
      </c>
      <c r="I4" s="71"/>
      <c r="J4" s="45" t="s">
        <v>181</v>
      </c>
      <c r="K4" s="71"/>
      <c r="L4" s="45" t="s">
        <v>140</v>
      </c>
      <c r="M4" s="71"/>
      <c r="N4" s="45" t="s">
        <v>177</v>
      </c>
      <c r="O4" s="69"/>
    </row>
    <row r="5" ht="37.5" customHeight="1" spans="1:15">
      <c r="A5" s="37"/>
      <c r="B5" s="44" t="s">
        <v>182</v>
      </c>
      <c r="C5" s="44" t="s">
        <v>183</v>
      </c>
      <c r="D5" s="44" t="s">
        <v>182</v>
      </c>
      <c r="E5" s="44" t="s">
        <v>183</v>
      </c>
      <c r="F5" s="44" t="s">
        <v>182</v>
      </c>
      <c r="G5" s="44" t="s">
        <v>183</v>
      </c>
      <c r="H5" s="44" t="s">
        <v>182</v>
      </c>
      <c r="I5" s="44" t="s">
        <v>183</v>
      </c>
      <c r="J5" s="44" t="s">
        <v>182</v>
      </c>
      <c r="K5" s="44" t="s">
        <v>183</v>
      </c>
      <c r="L5" s="44" t="s">
        <v>182</v>
      </c>
      <c r="M5" s="44" t="s">
        <v>183</v>
      </c>
      <c r="N5" s="44" t="s">
        <v>182</v>
      </c>
      <c r="O5" s="45" t="s">
        <v>183</v>
      </c>
    </row>
    <row r="6" ht="20.1" customHeight="1" spans="1:15">
      <c r="A6" s="72" t="s">
        <v>86</v>
      </c>
      <c r="B6" s="19">
        <v>305723</v>
      </c>
      <c r="C6" s="19">
        <v>28192</v>
      </c>
      <c r="D6" s="19">
        <v>79940</v>
      </c>
      <c r="E6" s="19">
        <v>15301</v>
      </c>
      <c r="F6" s="19">
        <v>56429</v>
      </c>
      <c r="G6" s="19">
        <v>1096201</v>
      </c>
      <c r="H6" s="19">
        <v>1180</v>
      </c>
      <c r="I6" s="19">
        <v>69108</v>
      </c>
      <c r="J6" s="19">
        <v>22942</v>
      </c>
      <c r="K6" s="19"/>
      <c r="L6" s="19">
        <v>12711</v>
      </c>
      <c r="M6" s="19">
        <v>31290</v>
      </c>
      <c r="N6" s="19">
        <v>2275</v>
      </c>
      <c r="O6" s="30">
        <v>5092</v>
      </c>
    </row>
    <row r="7" ht="20.1" customHeight="1" spans="1:15">
      <c r="A7" s="73" t="s">
        <v>87</v>
      </c>
      <c r="B7" s="19">
        <v>213829</v>
      </c>
      <c r="C7" s="19">
        <v>15771</v>
      </c>
      <c r="D7" s="19">
        <v>34253</v>
      </c>
      <c r="E7" s="19">
        <v>542</v>
      </c>
      <c r="F7" s="19">
        <v>47336</v>
      </c>
      <c r="G7" s="19">
        <v>611435</v>
      </c>
      <c r="H7" s="19">
        <v>1180</v>
      </c>
      <c r="I7" s="19">
        <v>69108</v>
      </c>
      <c r="J7" s="19">
        <v>7405</v>
      </c>
      <c r="K7" s="19">
        <v>0</v>
      </c>
      <c r="L7" s="19">
        <v>9724</v>
      </c>
      <c r="M7" s="19">
        <v>24021</v>
      </c>
      <c r="N7" s="19">
        <v>875</v>
      </c>
      <c r="O7" s="30">
        <v>624</v>
      </c>
    </row>
    <row r="8" ht="20.1" customHeight="1" spans="1:15">
      <c r="A8" s="73" t="s">
        <v>88</v>
      </c>
      <c r="B8" s="19">
        <v>2381</v>
      </c>
      <c r="C8" s="19">
        <v>170</v>
      </c>
      <c r="D8" s="19">
        <v>281</v>
      </c>
      <c r="E8" s="19">
        <v>0</v>
      </c>
      <c r="F8" s="19">
        <v>610</v>
      </c>
      <c r="G8" s="19">
        <v>23113</v>
      </c>
      <c r="H8" s="19">
        <v>55</v>
      </c>
      <c r="I8" s="19">
        <v>212</v>
      </c>
      <c r="J8" s="19">
        <v>40</v>
      </c>
      <c r="K8" s="19"/>
      <c r="L8" s="19">
        <v>545</v>
      </c>
      <c r="M8" s="19">
        <v>1145</v>
      </c>
      <c r="N8" s="19">
        <v>0</v>
      </c>
      <c r="O8" s="30">
        <v>0</v>
      </c>
    </row>
    <row r="9" ht="20.1" customHeight="1" spans="1:15">
      <c r="A9" s="73" t="s">
        <v>89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/>
      <c r="L9" s="19">
        <v>0</v>
      </c>
      <c r="M9" s="19">
        <v>0</v>
      </c>
      <c r="N9" s="19">
        <v>415</v>
      </c>
      <c r="O9" s="30">
        <v>0</v>
      </c>
    </row>
    <row r="10" ht="20.1" customHeight="1" spans="1:15">
      <c r="A10" s="73" t="s">
        <v>90</v>
      </c>
      <c r="B10" s="19">
        <v>34847</v>
      </c>
      <c r="C10" s="19">
        <v>21</v>
      </c>
      <c r="D10" s="19">
        <v>2060</v>
      </c>
      <c r="E10" s="19">
        <v>12</v>
      </c>
      <c r="F10" s="19">
        <v>2957</v>
      </c>
      <c r="G10" s="19">
        <v>96395</v>
      </c>
      <c r="H10" s="19">
        <v>0</v>
      </c>
      <c r="I10" s="19">
        <v>0</v>
      </c>
      <c r="J10" s="19">
        <v>594</v>
      </c>
      <c r="K10" s="19"/>
      <c r="L10" s="19">
        <v>924</v>
      </c>
      <c r="M10" s="19">
        <v>3092</v>
      </c>
      <c r="N10" s="19">
        <v>0</v>
      </c>
      <c r="O10" s="30">
        <v>455</v>
      </c>
    </row>
    <row r="11" ht="20.1" customHeight="1" spans="1:15">
      <c r="A11" s="73" t="s">
        <v>91</v>
      </c>
      <c r="B11" s="19">
        <v>740</v>
      </c>
      <c r="C11" s="19">
        <v>30</v>
      </c>
      <c r="D11" s="19">
        <v>19</v>
      </c>
      <c r="E11" s="19">
        <v>0</v>
      </c>
      <c r="F11" s="19">
        <v>2220</v>
      </c>
      <c r="G11" s="19">
        <v>0</v>
      </c>
      <c r="H11" s="19">
        <v>0</v>
      </c>
      <c r="I11" s="19">
        <v>0</v>
      </c>
      <c r="J11" s="19">
        <v>61</v>
      </c>
      <c r="K11" s="19"/>
      <c r="L11" s="19">
        <v>480</v>
      </c>
      <c r="M11" s="19">
        <v>594</v>
      </c>
      <c r="N11" s="19">
        <v>460</v>
      </c>
      <c r="O11" s="30">
        <v>0</v>
      </c>
    </row>
    <row r="12" ht="20.1" customHeight="1" spans="1:15">
      <c r="A12" s="73" t="s">
        <v>92</v>
      </c>
      <c r="B12" s="19">
        <v>66650</v>
      </c>
      <c r="C12" s="19">
        <v>0</v>
      </c>
      <c r="D12" s="19">
        <v>6797</v>
      </c>
      <c r="E12" s="19">
        <v>507</v>
      </c>
      <c r="F12" s="19">
        <v>17127</v>
      </c>
      <c r="G12" s="19">
        <v>97423</v>
      </c>
      <c r="H12" s="19">
        <v>111</v>
      </c>
      <c r="I12" s="19">
        <v>8421</v>
      </c>
      <c r="J12" s="19">
        <v>2912</v>
      </c>
      <c r="K12" s="19"/>
      <c r="L12" s="19">
        <v>5781</v>
      </c>
      <c r="M12" s="19">
        <v>3946</v>
      </c>
      <c r="N12" s="19">
        <v>0</v>
      </c>
      <c r="O12" s="30">
        <v>169</v>
      </c>
    </row>
    <row r="13" ht="20.1" customHeight="1" spans="1:15">
      <c r="A13" s="73" t="s">
        <v>93</v>
      </c>
      <c r="B13" s="19">
        <v>34282</v>
      </c>
      <c r="C13" s="19">
        <v>10463</v>
      </c>
      <c r="D13" s="19">
        <v>5783</v>
      </c>
      <c r="E13" s="19">
        <v>0</v>
      </c>
      <c r="F13" s="19">
        <v>4531</v>
      </c>
      <c r="G13" s="19">
        <v>101570</v>
      </c>
      <c r="H13" s="19">
        <v>18</v>
      </c>
      <c r="I13" s="19">
        <v>16725</v>
      </c>
      <c r="J13" s="19">
        <v>2591</v>
      </c>
      <c r="K13" s="19"/>
      <c r="L13" s="19">
        <v>1690</v>
      </c>
      <c r="M13" s="19">
        <v>4182</v>
      </c>
      <c r="N13" s="19">
        <v>0</v>
      </c>
      <c r="O13" s="30">
        <v>0</v>
      </c>
    </row>
    <row r="14" ht="20.1" customHeight="1" spans="1:15">
      <c r="A14" s="73" t="s">
        <v>94</v>
      </c>
      <c r="B14" s="19">
        <v>16450</v>
      </c>
      <c r="C14" s="19">
        <v>143</v>
      </c>
      <c r="D14" s="19">
        <v>239</v>
      </c>
      <c r="E14" s="19">
        <v>23</v>
      </c>
      <c r="F14" s="19">
        <v>3858</v>
      </c>
      <c r="G14" s="19">
        <v>31768</v>
      </c>
      <c r="H14" s="19">
        <v>0</v>
      </c>
      <c r="I14" s="19">
        <v>0</v>
      </c>
      <c r="J14" s="19">
        <v>192</v>
      </c>
      <c r="K14" s="19"/>
      <c r="L14" s="19">
        <v>265</v>
      </c>
      <c r="M14" s="19">
        <v>1428</v>
      </c>
      <c r="N14" s="19">
        <v>0</v>
      </c>
      <c r="O14" s="30">
        <v>0</v>
      </c>
    </row>
    <row r="15" ht="20.1" customHeight="1" spans="1:15">
      <c r="A15" s="73" t="s">
        <v>95</v>
      </c>
      <c r="B15" s="19">
        <v>58479</v>
      </c>
      <c r="C15" s="19">
        <v>4944</v>
      </c>
      <c r="D15" s="19">
        <v>19074</v>
      </c>
      <c r="E15" s="19">
        <v>0</v>
      </c>
      <c r="F15" s="19">
        <v>16033</v>
      </c>
      <c r="G15" s="19">
        <v>261166</v>
      </c>
      <c r="H15" s="19">
        <v>996</v>
      </c>
      <c r="I15" s="19">
        <v>43750</v>
      </c>
      <c r="J15" s="19">
        <v>1015</v>
      </c>
      <c r="K15" s="19"/>
      <c r="L15" s="19">
        <v>39</v>
      </c>
      <c r="M15" s="19">
        <v>9634</v>
      </c>
      <c r="N15" s="19">
        <v>0</v>
      </c>
      <c r="O15" s="30">
        <v>0</v>
      </c>
    </row>
    <row r="16" ht="20.1" customHeight="1" spans="1:15">
      <c r="A16" s="73" t="s">
        <v>96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0"/>
    </row>
    <row r="17" ht="20.1" customHeight="1" spans="1:15">
      <c r="A17" s="73" t="s">
        <v>97</v>
      </c>
      <c r="B17" s="19">
        <v>1129</v>
      </c>
      <c r="C17" s="19">
        <v>1299</v>
      </c>
      <c r="D17" s="19">
        <v>1103</v>
      </c>
      <c r="E17" s="19">
        <v>238</v>
      </c>
      <c r="F17" s="19">
        <v>228</v>
      </c>
      <c r="G17" s="19">
        <v>34400</v>
      </c>
      <c r="H17" s="19">
        <v>0</v>
      </c>
      <c r="I17" s="19">
        <v>0</v>
      </c>
      <c r="J17" s="19">
        <v>154</v>
      </c>
      <c r="K17" s="19"/>
      <c r="L17" s="19">
        <v>151</v>
      </c>
      <c r="M17" s="19">
        <v>1596</v>
      </c>
      <c r="N17" s="19">
        <v>80</v>
      </c>
      <c r="O17" s="30">
        <v>86</v>
      </c>
    </row>
    <row r="18" ht="20.1" customHeight="1" spans="1:15">
      <c r="A18" s="73" t="s">
        <v>98</v>
      </c>
      <c r="B18" s="19">
        <v>4915</v>
      </c>
      <c r="C18" s="19">
        <v>620</v>
      </c>
      <c r="D18" s="19">
        <v>50</v>
      </c>
      <c r="E18" s="19">
        <v>2930</v>
      </c>
      <c r="F18" s="19">
        <v>0</v>
      </c>
      <c r="G18" s="19">
        <v>10040</v>
      </c>
      <c r="H18" s="19">
        <v>0</v>
      </c>
      <c r="I18" s="19">
        <v>0</v>
      </c>
      <c r="J18" s="19">
        <v>0</v>
      </c>
      <c r="K18" s="19"/>
      <c r="L18" s="19">
        <v>0</v>
      </c>
      <c r="M18" s="19">
        <v>0</v>
      </c>
      <c r="N18" s="19">
        <v>70</v>
      </c>
      <c r="O18" s="30">
        <v>1450</v>
      </c>
    </row>
    <row r="19" ht="20.1" customHeight="1" spans="1:15">
      <c r="A19" s="73" t="s">
        <v>99</v>
      </c>
      <c r="B19" s="19">
        <v>29110</v>
      </c>
      <c r="C19" s="19">
        <v>7187</v>
      </c>
      <c r="D19" s="19">
        <v>19703</v>
      </c>
      <c r="E19" s="19">
        <v>1555</v>
      </c>
      <c r="F19" s="19">
        <v>8327</v>
      </c>
      <c r="G19" s="19">
        <v>187467</v>
      </c>
      <c r="H19" s="19">
        <v>0</v>
      </c>
      <c r="I19" s="19">
        <v>0</v>
      </c>
      <c r="J19" s="19">
        <v>4643</v>
      </c>
      <c r="K19" s="19"/>
      <c r="L19" s="19">
        <v>245</v>
      </c>
      <c r="M19" s="19">
        <v>4313</v>
      </c>
      <c r="N19" s="19">
        <v>0</v>
      </c>
      <c r="O19" s="30">
        <v>0</v>
      </c>
    </row>
    <row r="20" ht="20.1" customHeight="1" spans="1:15">
      <c r="A20" s="73" t="s">
        <v>100</v>
      </c>
      <c r="B20" s="19">
        <v>1864</v>
      </c>
      <c r="C20" s="19">
        <v>386</v>
      </c>
      <c r="D20" s="19">
        <v>405</v>
      </c>
      <c r="E20" s="19">
        <v>64</v>
      </c>
      <c r="F20" s="19">
        <v>374</v>
      </c>
      <c r="G20" s="19">
        <v>71936</v>
      </c>
      <c r="H20" s="19">
        <v>0</v>
      </c>
      <c r="I20" s="19">
        <v>0</v>
      </c>
      <c r="J20" s="19">
        <v>295</v>
      </c>
      <c r="K20" s="19"/>
      <c r="L20" s="19">
        <v>91</v>
      </c>
      <c r="M20" s="19">
        <v>245</v>
      </c>
      <c r="N20" s="19">
        <v>900</v>
      </c>
      <c r="O20" s="30">
        <v>614</v>
      </c>
    </row>
    <row r="21" ht="20.1" customHeight="1" spans="1:15">
      <c r="A21" s="73" t="s">
        <v>101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/>
      <c r="L21" s="19">
        <v>0</v>
      </c>
      <c r="M21" s="19">
        <v>0</v>
      </c>
      <c r="N21" s="19">
        <v>350</v>
      </c>
      <c r="O21" s="30">
        <v>1418</v>
      </c>
    </row>
    <row r="22" ht="20.1" customHeight="1" spans="1:16">
      <c r="A22" s="74" t="s">
        <v>102</v>
      </c>
      <c r="B22" s="21">
        <v>54876</v>
      </c>
      <c r="C22" s="21">
        <v>2929</v>
      </c>
      <c r="D22" s="21">
        <v>24426</v>
      </c>
      <c r="E22" s="21">
        <v>9972</v>
      </c>
      <c r="F22" s="21">
        <v>164</v>
      </c>
      <c r="G22" s="21">
        <v>180923</v>
      </c>
      <c r="H22" s="21">
        <v>0</v>
      </c>
      <c r="I22" s="21">
        <v>0</v>
      </c>
      <c r="J22" s="21">
        <v>10445</v>
      </c>
      <c r="K22" s="21"/>
      <c r="L22" s="21">
        <v>2500</v>
      </c>
      <c r="M22" s="21">
        <v>1115</v>
      </c>
      <c r="N22" s="21">
        <v>0</v>
      </c>
      <c r="O22" s="31">
        <v>900</v>
      </c>
      <c r="P22" s="77"/>
    </row>
    <row r="23" spans="1:15">
      <c r="A23" s="22" t="s">
        <v>172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</row>
  </sheetData>
  <mergeCells count="13">
    <mergeCell ref="A1:O1"/>
    <mergeCell ref="F2:G2"/>
    <mergeCell ref="N2:O2"/>
    <mergeCell ref="B3:M3"/>
    <mergeCell ref="N3:O3"/>
    <mergeCell ref="B4:C4"/>
    <mergeCell ref="D4:E4"/>
    <mergeCell ref="F4:G4"/>
    <mergeCell ref="H4:I4"/>
    <mergeCell ref="J4:K4"/>
    <mergeCell ref="L4:M4"/>
    <mergeCell ref="N4:O4"/>
    <mergeCell ref="A3:A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G3" sqref="G3:G4"/>
    </sheetView>
  </sheetViews>
  <sheetFormatPr defaultColWidth="9" defaultRowHeight="11.25" customHeight="1" outlineLevelCol="7"/>
  <cols>
    <col min="1" max="1" width="12.5" style="2" customWidth="1"/>
    <col min="2" max="2" width="8" style="2" customWidth="1"/>
    <col min="3" max="3" width="8.875" style="2" customWidth="1"/>
    <col min="4" max="4" width="9.125" style="2" customWidth="1"/>
    <col min="5" max="5" width="8.125" style="2" customWidth="1"/>
    <col min="6" max="16384" width="9" style="2"/>
  </cols>
  <sheetData>
    <row r="1" s="1" customFormat="1" ht="30.75" customHeight="1" spans="1:8">
      <c r="A1" s="53" t="s">
        <v>184</v>
      </c>
      <c r="B1" s="53"/>
      <c r="C1" s="53"/>
      <c r="D1" s="53"/>
      <c r="E1" s="53"/>
      <c r="F1" s="53"/>
      <c r="G1" s="53"/>
      <c r="H1" s="53"/>
    </row>
    <row r="2" s="4" customFormat="1" ht="20.25" customHeight="1" spans="2:5">
      <c r="B2" s="54"/>
      <c r="C2" s="54"/>
      <c r="D2" s="55" t="s">
        <v>185</v>
      </c>
      <c r="E2" s="55"/>
    </row>
    <row r="3" s="52" customFormat="1" ht="24" customHeight="1" spans="1:8">
      <c r="A3" s="9" t="s">
        <v>144</v>
      </c>
      <c r="B3" s="10" t="s">
        <v>186</v>
      </c>
      <c r="C3" s="10" t="s">
        <v>187</v>
      </c>
      <c r="D3" s="10" t="s">
        <v>188</v>
      </c>
      <c r="E3" s="10" t="s">
        <v>189</v>
      </c>
      <c r="F3" s="10" t="s">
        <v>190</v>
      </c>
      <c r="G3" s="10" t="s">
        <v>191</v>
      </c>
      <c r="H3" s="27" t="s">
        <v>192</v>
      </c>
    </row>
    <row r="4" s="52" customFormat="1" ht="39.75" customHeight="1" spans="1:8">
      <c r="A4" s="13"/>
      <c r="B4" s="14"/>
      <c r="C4" s="14"/>
      <c r="D4" s="14"/>
      <c r="E4" s="14"/>
      <c r="F4" s="14"/>
      <c r="G4" s="14"/>
      <c r="H4" s="56"/>
    </row>
    <row r="5" s="4" customFormat="1" ht="21.95" customHeight="1" spans="1:8">
      <c r="A5" s="15" t="s">
        <v>86</v>
      </c>
      <c r="B5" s="57">
        <v>1093</v>
      </c>
      <c r="C5" s="58">
        <v>3</v>
      </c>
      <c r="D5" s="58">
        <v>26</v>
      </c>
      <c r="E5" s="58">
        <v>1064</v>
      </c>
      <c r="F5" s="58">
        <v>60495</v>
      </c>
      <c r="G5" s="58">
        <v>36108</v>
      </c>
      <c r="H5" s="59">
        <v>1526</v>
      </c>
    </row>
    <row r="6" s="4" customFormat="1" ht="21.95" customHeight="1" spans="1:8">
      <c r="A6" s="17" t="s">
        <v>87</v>
      </c>
      <c r="B6" s="60">
        <v>309</v>
      </c>
      <c r="C6" s="61">
        <v>1</v>
      </c>
      <c r="D6" s="61">
        <v>7</v>
      </c>
      <c r="E6" s="61">
        <v>301</v>
      </c>
      <c r="F6" s="61">
        <f t="shared" ref="F6:H6" si="0">SUM(F7:F15)</f>
        <v>25257</v>
      </c>
      <c r="G6" s="61">
        <f t="shared" si="0"/>
        <v>10736</v>
      </c>
      <c r="H6" s="62">
        <f t="shared" si="0"/>
        <v>718</v>
      </c>
    </row>
    <row r="7" s="4" customFormat="1" ht="21.95" customHeight="1" spans="1:8">
      <c r="A7" s="17" t="s">
        <v>88</v>
      </c>
      <c r="B7" s="57">
        <v>3</v>
      </c>
      <c r="C7" s="61"/>
      <c r="D7" s="61"/>
      <c r="E7" s="61">
        <v>3</v>
      </c>
      <c r="F7" s="61">
        <v>4581</v>
      </c>
      <c r="G7" s="61">
        <v>812</v>
      </c>
      <c r="H7" s="62">
        <v>249</v>
      </c>
    </row>
    <row r="8" s="4" customFormat="1" ht="21.95" customHeight="1" spans="1:8">
      <c r="A8" s="17" t="s">
        <v>89</v>
      </c>
      <c r="B8" s="57">
        <v>57</v>
      </c>
      <c r="C8" s="61">
        <v>1</v>
      </c>
      <c r="D8" s="61"/>
      <c r="E8" s="61">
        <v>56</v>
      </c>
      <c r="F8" s="61">
        <v>9453</v>
      </c>
      <c r="G8" s="61">
        <v>2931</v>
      </c>
      <c r="H8" s="62">
        <v>294</v>
      </c>
    </row>
    <row r="9" s="4" customFormat="1" ht="21.95" customHeight="1" spans="1:8">
      <c r="A9" s="17" t="s">
        <v>90</v>
      </c>
      <c r="B9" s="57">
        <v>94</v>
      </c>
      <c r="C9" s="61"/>
      <c r="D9" s="61">
        <v>4</v>
      </c>
      <c r="E9" s="61">
        <v>90</v>
      </c>
      <c r="F9" s="61">
        <v>4732</v>
      </c>
      <c r="G9" s="61">
        <v>3128</v>
      </c>
      <c r="H9" s="62">
        <v>135</v>
      </c>
    </row>
    <row r="10" s="4" customFormat="1" ht="21.95" customHeight="1" spans="1:8">
      <c r="A10" s="17" t="s">
        <v>91</v>
      </c>
      <c r="B10" s="57">
        <v>20</v>
      </c>
      <c r="C10" s="61"/>
      <c r="D10" s="61"/>
      <c r="E10" s="61">
        <v>20</v>
      </c>
      <c r="F10" s="61">
        <v>2259</v>
      </c>
      <c r="G10" s="61">
        <v>813</v>
      </c>
      <c r="H10" s="62"/>
    </row>
    <row r="11" s="4" customFormat="1" ht="21.95" customHeight="1" spans="1:8">
      <c r="A11" s="17" t="s">
        <v>92</v>
      </c>
      <c r="B11" s="57">
        <v>133</v>
      </c>
      <c r="C11" s="61"/>
      <c r="D11" s="61">
        <v>3</v>
      </c>
      <c r="E11" s="61">
        <v>130</v>
      </c>
      <c r="F11" s="61">
        <v>4113</v>
      </c>
      <c r="G11" s="61">
        <v>3037</v>
      </c>
      <c r="H11" s="62"/>
    </row>
    <row r="12" s="4" customFormat="1" ht="21.95" customHeight="1" spans="1:8">
      <c r="A12" s="17" t="s">
        <v>93</v>
      </c>
      <c r="B12" s="57"/>
      <c r="C12" s="61"/>
      <c r="D12" s="61"/>
      <c r="E12" s="61"/>
      <c r="F12" s="61"/>
      <c r="G12" s="61"/>
      <c r="H12" s="62"/>
    </row>
    <row r="13" s="4" customFormat="1" ht="21.95" customHeight="1" spans="1:8">
      <c r="A13" s="17" t="s">
        <v>94</v>
      </c>
      <c r="B13" s="57"/>
      <c r="C13" s="61"/>
      <c r="D13" s="61"/>
      <c r="E13" s="61"/>
      <c r="F13" s="61"/>
      <c r="G13" s="61"/>
      <c r="H13" s="62"/>
    </row>
    <row r="14" s="4" customFormat="1" ht="21.95" customHeight="1" spans="1:8">
      <c r="A14" s="17" t="s">
        <v>95</v>
      </c>
      <c r="B14" s="57">
        <v>2</v>
      </c>
      <c r="C14" s="61"/>
      <c r="D14" s="61"/>
      <c r="E14" s="61">
        <v>2</v>
      </c>
      <c r="F14" s="61">
        <v>119</v>
      </c>
      <c r="G14" s="61">
        <v>15</v>
      </c>
      <c r="H14" s="62">
        <v>40</v>
      </c>
    </row>
    <row r="15" s="4" customFormat="1" ht="21.95" customHeight="1" spans="1:8">
      <c r="A15" s="17" t="s">
        <v>96</v>
      </c>
      <c r="B15" s="57"/>
      <c r="C15" s="61"/>
      <c r="D15" s="61"/>
      <c r="E15" s="61"/>
      <c r="F15" s="61"/>
      <c r="G15" s="61"/>
      <c r="H15" s="62"/>
    </row>
    <row r="16" s="4" customFormat="1" ht="21.95" customHeight="1" spans="1:8">
      <c r="A16" s="17" t="s">
        <v>97</v>
      </c>
      <c r="B16" s="57">
        <v>62</v>
      </c>
      <c r="C16" s="61">
        <v>1</v>
      </c>
      <c r="D16" s="61">
        <v>2</v>
      </c>
      <c r="E16" s="61">
        <v>59</v>
      </c>
      <c r="F16" s="61">
        <v>5092</v>
      </c>
      <c r="G16" s="61">
        <v>4963</v>
      </c>
      <c r="H16" s="62">
        <v>460</v>
      </c>
    </row>
    <row r="17" s="4" customFormat="1" ht="21.95" customHeight="1" spans="1:8">
      <c r="A17" s="17" t="s">
        <v>98</v>
      </c>
      <c r="B17" s="57">
        <v>74</v>
      </c>
      <c r="C17" s="61">
        <v>1</v>
      </c>
      <c r="D17" s="61">
        <v>1</v>
      </c>
      <c r="E17" s="61">
        <v>72</v>
      </c>
      <c r="F17" s="61">
        <v>7760</v>
      </c>
      <c r="G17" s="61">
        <v>4343</v>
      </c>
      <c r="H17" s="62">
        <v>70</v>
      </c>
    </row>
    <row r="18" s="4" customFormat="1" ht="21.95" customHeight="1" spans="1:8">
      <c r="A18" s="17" t="s">
        <v>99</v>
      </c>
      <c r="B18" s="57">
        <v>95</v>
      </c>
      <c r="C18" s="61"/>
      <c r="D18" s="61">
        <v>6</v>
      </c>
      <c r="E18" s="61">
        <v>89</v>
      </c>
      <c r="F18" s="61">
        <v>4866</v>
      </c>
      <c r="G18" s="61">
        <v>5449</v>
      </c>
      <c r="H18" s="62">
        <v>278</v>
      </c>
    </row>
    <row r="19" s="4" customFormat="1" ht="21.95" customHeight="1" spans="1:8">
      <c r="A19" s="17" t="s">
        <v>100</v>
      </c>
      <c r="B19" s="57">
        <v>203</v>
      </c>
      <c r="C19" s="61"/>
      <c r="D19" s="61">
        <v>4</v>
      </c>
      <c r="E19" s="61">
        <v>199</v>
      </c>
      <c r="F19" s="61">
        <v>5301</v>
      </c>
      <c r="G19" s="61">
        <v>3569</v>
      </c>
      <c r="H19" s="62"/>
    </row>
    <row r="20" s="4" customFormat="1" ht="21.95" customHeight="1" spans="1:8">
      <c r="A20" s="17" t="s">
        <v>101</v>
      </c>
      <c r="B20" s="57">
        <v>222</v>
      </c>
      <c r="C20" s="61"/>
      <c r="D20" s="61">
        <v>2</v>
      </c>
      <c r="E20" s="61">
        <v>220</v>
      </c>
      <c r="F20" s="61">
        <v>6639</v>
      </c>
      <c r="G20" s="61">
        <v>3570</v>
      </c>
      <c r="H20" s="62"/>
    </row>
    <row r="21" s="4" customFormat="1" ht="21.95" customHeight="1" spans="1:8">
      <c r="A21" s="20" t="s">
        <v>102</v>
      </c>
      <c r="B21" s="63">
        <v>128</v>
      </c>
      <c r="C21" s="64"/>
      <c r="D21" s="21">
        <v>4</v>
      </c>
      <c r="E21" s="64">
        <v>124</v>
      </c>
      <c r="F21" s="64">
        <v>5580</v>
      </c>
      <c r="G21" s="64">
        <v>3478</v>
      </c>
      <c r="H21" s="65"/>
    </row>
    <row r="22" s="4" customFormat="1" ht="19.5" customHeight="1" spans="1:5">
      <c r="A22" s="22" t="s">
        <v>193</v>
      </c>
      <c r="B22" s="66"/>
      <c r="E22" s="34"/>
    </row>
  </sheetData>
  <mergeCells count="11">
    <mergeCell ref="A1:H1"/>
    <mergeCell ref="B2:C2"/>
    <mergeCell ref="D2:E2"/>
    <mergeCell ref="A3:A4"/>
    <mergeCell ref="B3:B4"/>
    <mergeCell ref="C3:C4"/>
    <mergeCell ref="D3:D4"/>
    <mergeCell ref="E3:E4"/>
    <mergeCell ref="F3:F4"/>
    <mergeCell ref="G3:G4"/>
    <mergeCell ref="H3:H4"/>
  </mergeCells>
  <pageMargins left="0.75" right="0.55" top="0.59" bottom="0.59" header="0.51" footer="0.31"/>
  <pageSetup paperSize="9" scale="90" orientation="landscape" horizontalDpi="1200" verticalDpi="180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14" sqref="F14"/>
    </sheetView>
  </sheetViews>
  <sheetFormatPr defaultColWidth="9" defaultRowHeight="12.75" customHeight="1"/>
  <cols>
    <col min="1" max="1" width="16.875" style="4" customWidth="1"/>
    <col min="2" max="2" width="11.5" style="4" customWidth="1"/>
    <col min="3" max="3" width="9.875" style="4" customWidth="1"/>
    <col min="4" max="4" width="9.625" style="4" customWidth="1"/>
    <col min="5" max="5" width="12" style="34" customWidth="1"/>
    <col min="6" max="6" width="11.375" style="34" customWidth="1"/>
    <col min="7" max="7" width="9.875" style="34" customWidth="1"/>
    <col min="8" max="8" width="9.375" style="34" customWidth="1"/>
    <col min="9" max="9" width="10.375" style="34" customWidth="1"/>
    <col min="10" max="10" width="10.125" style="34" customWidth="1"/>
    <col min="11" max="255" width="9" style="4" customWidth="1"/>
    <col min="256" max="16384" width="9" style="4"/>
  </cols>
  <sheetData>
    <row r="1" s="32" customFormat="1" ht="30.75" customHeight="1" spans="1:10">
      <c r="A1" s="6" t="s">
        <v>194</v>
      </c>
      <c r="B1" s="6"/>
      <c r="C1" s="6"/>
      <c r="D1" s="6"/>
      <c r="E1" s="6"/>
      <c r="F1" s="6"/>
      <c r="G1" s="6"/>
      <c r="H1" s="6"/>
      <c r="I1" s="6"/>
      <c r="J1" s="6"/>
    </row>
    <row r="2" ht="21" customHeight="1" spans="1:10">
      <c r="A2" s="35" t="s">
        <v>144</v>
      </c>
      <c r="B2" s="10" t="s">
        <v>195</v>
      </c>
      <c r="C2" s="10" t="s">
        <v>196</v>
      </c>
      <c r="D2" s="10" t="s">
        <v>197</v>
      </c>
      <c r="E2" s="36" t="s">
        <v>198</v>
      </c>
      <c r="F2" s="36" t="s">
        <v>199</v>
      </c>
      <c r="G2" s="36" t="s">
        <v>200</v>
      </c>
      <c r="H2" s="36" t="s">
        <v>201</v>
      </c>
      <c r="I2" s="44" t="s">
        <v>202</v>
      </c>
      <c r="J2" s="45"/>
    </row>
    <row r="3" ht="27.75" customHeight="1" spans="1:10">
      <c r="A3" s="37"/>
      <c r="B3" s="14"/>
      <c r="C3" s="14"/>
      <c r="D3" s="14"/>
      <c r="E3" s="38"/>
      <c r="F3" s="38"/>
      <c r="G3" s="38"/>
      <c r="H3" s="38"/>
      <c r="I3" s="46" t="s">
        <v>203</v>
      </c>
      <c r="J3" s="47" t="s">
        <v>204</v>
      </c>
    </row>
    <row r="4" ht="21.95" customHeight="1" spans="1:10">
      <c r="A4" s="15" t="s">
        <v>86</v>
      </c>
      <c r="B4" s="39">
        <v>259392</v>
      </c>
      <c r="C4" s="39">
        <v>400003</v>
      </c>
      <c r="D4" s="39">
        <v>361541</v>
      </c>
      <c r="E4" s="39">
        <v>289781</v>
      </c>
      <c r="F4" s="39">
        <v>9144</v>
      </c>
      <c r="G4" s="39">
        <v>154026</v>
      </c>
      <c r="H4" s="39">
        <v>15203</v>
      </c>
      <c r="I4" s="39">
        <v>928385</v>
      </c>
      <c r="J4" s="48">
        <v>322901</v>
      </c>
    </row>
    <row r="5" ht="21.95" customHeight="1" spans="1:10">
      <c r="A5" s="17" t="s">
        <v>87</v>
      </c>
      <c r="B5" s="40">
        <v>49232</v>
      </c>
      <c r="C5" s="40">
        <v>52847</v>
      </c>
      <c r="D5" s="40">
        <v>47995</v>
      </c>
      <c r="E5" s="40">
        <f t="shared" ref="E5:J5" si="0">SUM(E6:E14)</f>
        <v>109264</v>
      </c>
      <c r="F5" s="40">
        <f t="shared" si="0"/>
        <v>1638</v>
      </c>
      <c r="G5" s="40">
        <f t="shared" si="0"/>
        <v>55489</v>
      </c>
      <c r="H5" s="40">
        <f t="shared" si="0"/>
        <v>3880</v>
      </c>
      <c r="I5" s="40">
        <f t="shared" si="0"/>
        <v>176769</v>
      </c>
      <c r="J5" s="49">
        <f t="shared" si="0"/>
        <v>57104</v>
      </c>
    </row>
    <row r="6" s="33" customFormat="1" ht="21.95" customHeight="1" spans="1:10">
      <c r="A6" s="41" t="s">
        <v>88</v>
      </c>
      <c r="B6" s="42">
        <v>441</v>
      </c>
      <c r="C6" s="42">
        <v>106</v>
      </c>
      <c r="D6" s="42">
        <v>94</v>
      </c>
      <c r="E6" s="42">
        <v>2687</v>
      </c>
      <c r="F6" s="42">
        <v>22</v>
      </c>
      <c r="G6" s="42">
        <v>2934</v>
      </c>
      <c r="H6" s="42">
        <v>26</v>
      </c>
      <c r="I6" s="42">
        <v>1186</v>
      </c>
      <c r="J6" s="50">
        <v>400</v>
      </c>
    </row>
    <row r="7" ht="21.95" customHeight="1" spans="1:10">
      <c r="A7" s="17" t="s">
        <v>89</v>
      </c>
      <c r="B7" s="40">
        <v>6728</v>
      </c>
      <c r="C7" s="40">
        <v>5965</v>
      </c>
      <c r="D7" s="40">
        <v>5405</v>
      </c>
      <c r="E7" s="40">
        <v>4105</v>
      </c>
      <c r="F7" s="40">
        <v>289</v>
      </c>
      <c r="G7" s="40">
        <v>3905</v>
      </c>
      <c r="H7" s="40">
        <v>744</v>
      </c>
      <c r="I7" s="40">
        <v>31391</v>
      </c>
      <c r="J7" s="49">
        <v>10579</v>
      </c>
    </row>
    <row r="8" ht="21.95" customHeight="1" spans="1:10">
      <c r="A8" s="17" t="s">
        <v>90</v>
      </c>
      <c r="B8" s="40">
        <v>27154</v>
      </c>
      <c r="C8" s="40">
        <v>28303</v>
      </c>
      <c r="D8" s="40">
        <v>25165</v>
      </c>
      <c r="E8" s="40">
        <v>15256</v>
      </c>
      <c r="F8" s="40">
        <v>847</v>
      </c>
      <c r="G8" s="40">
        <v>25293</v>
      </c>
      <c r="H8" s="40">
        <v>1397</v>
      </c>
      <c r="I8" s="40">
        <v>64910</v>
      </c>
      <c r="J8" s="49">
        <v>15953</v>
      </c>
    </row>
    <row r="9" ht="21.95" customHeight="1" spans="1:10">
      <c r="A9" s="17" t="s">
        <v>91</v>
      </c>
      <c r="B9" s="40">
        <v>2293</v>
      </c>
      <c r="C9" s="40">
        <v>2766</v>
      </c>
      <c r="D9" s="40">
        <v>2355</v>
      </c>
      <c r="E9" s="40">
        <v>2101</v>
      </c>
      <c r="F9" s="40">
        <v>68</v>
      </c>
      <c r="G9" s="40">
        <v>1506</v>
      </c>
      <c r="H9" s="40">
        <v>131</v>
      </c>
      <c r="I9" s="40">
        <v>7047</v>
      </c>
      <c r="J9" s="49">
        <v>2470</v>
      </c>
    </row>
    <row r="10" s="33" customFormat="1" ht="21.95" customHeight="1" spans="1:10">
      <c r="A10" s="41" t="s">
        <v>92</v>
      </c>
      <c r="B10" s="42">
        <v>10655</v>
      </c>
      <c r="C10" s="42">
        <v>14299</v>
      </c>
      <c r="D10" s="42">
        <v>13726</v>
      </c>
      <c r="E10" s="42">
        <v>79920</v>
      </c>
      <c r="F10" s="42">
        <v>337</v>
      </c>
      <c r="G10" s="42">
        <v>12967</v>
      </c>
      <c r="H10" s="42">
        <v>1319</v>
      </c>
      <c r="I10" s="42">
        <v>57851</v>
      </c>
      <c r="J10" s="50">
        <v>22399</v>
      </c>
    </row>
    <row r="11" ht="21.95" customHeight="1" spans="1:10">
      <c r="A11" s="17" t="s">
        <v>93</v>
      </c>
      <c r="B11" s="40">
        <v>986</v>
      </c>
      <c r="C11" s="40">
        <v>845</v>
      </c>
      <c r="D11" s="40">
        <v>800</v>
      </c>
      <c r="E11" s="40">
        <v>2146</v>
      </c>
      <c r="F11" s="40">
        <v>41</v>
      </c>
      <c r="G11" s="40">
        <v>323</v>
      </c>
      <c r="H11" s="40">
        <v>137</v>
      </c>
      <c r="I11" s="40">
        <v>8187</v>
      </c>
      <c r="J11" s="49">
        <v>3273</v>
      </c>
    </row>
    <row r="12" ht="21.95" customHeight="1" spans="1:10">
      <c r="A12" s="17" t="s">
        <v>94</v>
      </c>
      <c r="B12" s="40">
        <v>356</v>
      </c>
      <c r="C12" s="40">
        <v>265</v>
      </c>
      <c r="D12" s="40">
        <v>220</v>
      </c>
      <c r="E12" s="40">
        <v>358</v>
      </c>
      <c r="F12" s="40">
        <v>12</v>
      </c>
      <c r="G12" s="40">
        <v>156</v>
      </c>
      <c r="H12" s="40">
        <v>12</v>
      </c>
      <c r="I12" s="40">
        <v>1024</v>
      </c>
      <c r="J12" s="49">
        <v>296</v>
      </c>
    </row>
    <row r="13" ht="21.95" customHeight="1" spans="1:10">
      <c r="A13" s="17" t="s">
        <v>95</v>
      </c>
      <c r="B13" s="40">
        <v>42</v>
      </c>
      <c r="C13" s="40">
        <v>38</v>
      </c>
      <c r="D13" s="40">
        <v>30</v>
      </c>
      <c r="E13" s="40">
        <v>2394</v>
      </c>
      <c r="F13" s="40">
        <v>1</v>
      </c>
      <c r="G13" s="40">
        <v>5852</v>
      </c>
      <c r="H13" s="40">
        <v>6</v>
      </c>
      <c r="I13" s="40">
        <v>36</v>
      </c>
      <c r="J13" s="49">
        <v>12</v>
      </c>
    </row>
    <row r="14" s="33" customFormat="1" ht="21.95" customHeight="1" spans="1:10">
      <c r="A14" s="41" t="s">
        <v>96</v>
      </c>
      <c r="B14" s="42">
        <v>577</v>
      </c>
      <c r="C14" s="42">
        <v>260</v>
      </c>
      <c r="D14" s="42">
        <v>200</v>
      </c>
      <c r="E14" s="42">
        <v>297</v>
      </c>
      <c r="F14" s="42">
        <v>21</v>
      </c>
      <c r="G14" s="42">
        <v>2553</v>
      </c>
      <c r="H14" s="42">
        <v>108</v>
      </c>
      <c r="I14" s="42">
        <v>5137</v>
      </c>
      <c r="J14" s="50">
        <v>1722</v>
      </c>
    </row>
    <row r="15" ht="21.95" customHeight="1" spans="1:10">
      <c r="A15" s="17" t="s">
        <v>97</v>
      </c>
      <c r="B15" s="40">
        <v>13814</v>
      </c>
      <c r="C15" s="40">
        <v>20305</v>
      </c>
      <c r="D15" s="40">
        <v>19990</v>
      </c>
      <c r="E15" s="40">
        <v>59650</v>
      </c>
      <c r="F15" s="40">
        <v>551</v>
      </c>
      <c r="G15" s="40">
        <v>29106</v>
      </c>
      <c r="H15" s="40">
        <v>1568</v>
      </c>
      <c r="I15" s="40">
        <v>102468</v>
      </c>
      <c r="J15" s="49">
        <v>33911</v>
      </c>
    </row>
    <row r="16" ht="21.95" customHeight="1" spans="1:10">
      <c r="A16" s="17" t="s">
        <v>98</v>
      </c>
      <c r="B16" s="40">
        <v>48199</v>
      </c>
      <c r="C16" s="40">
        <v>89420</v>
      </c>
      <c r="D16" s="40">
        <v>80549</v>
      </c>
      <c r="E16" s="40">
        <v>27517</v>
      </c>
      <c r="F16" s="40">
        <v>1935</v>
      </c>
      <c r="G16" s="40">
        <v>16821</v>
      </c>
      <c r="H16" s="40">
        <v>2143</v>
      </c>
      <c r="I16" s="40">
        <v>163486</v>
      </c>
      <c r="J16" s="49">
        <v>53442</v>
      </c>
    </row>
    <row r="17" ht="21.95" customHeight="1" spans="1:10">
      <c r="A17" s="17" t="s">
        <v>99</v>
      </c>
      <c r="B17" s="40">
        <v>41712</v>
      </c>
      <c r="C17" s="40">
        <v>96870</v>
      </c>
      <c r="D17" s="40">
        <v>92103</v>
      </c>
      <c r="E17" s="40">
        <v>31903</v>
      </c>
      <c r="F17" s="40">
        <v>790</v>
      </c>
      <c r="G17" s="40">
        <v>10171</v>
      </c>
      <c r="H17" s="40">
        <v>1029</v>
      </c>
      <c r="I17" s="40">
        <v>114401</v>
      </c>
      <c r="J17" s="49">
        <v>39235</v>
      </c>
    </row>
    <row r="18" s="33" customFormat="1" ht="21.95" customHeight="1" spans="1:10">
      <c r="A18" s="41" t="s">
        <v>100</v>
      </c>
      <c r="B18" s="42">
        <v>40507</v>
      </c>
      <c r="C18" s="42">
        <v>53096</v>
      </c>
      <c r="D18" s="42">
        <v>46766</v>
      </c>
      <c r="E18" s="42">
        <v>29708</v>
      </c>
      <c r="F18" s="42">
        <v>816</v>
      </c>
      <c r="G18" s="42">
        <v>12863</v>
      </c>
      <c r="H18" s="42">
        <v>1993</v>
      </c>
      <c r="I18" s="42">
        <v>116264</v>
      </c>
      <c r="J18" s="50">
        <v>42532</v>
      </c>
    </row>
    <row r="19" ht="21.95" customHeight="1" spans="1:10">
      <c r="A19" s="17" t="s">
        <v>101</v>
      </c>
      <c r="B19" s="40">
        <v>18832</v>
      </c>
      <c r="C19" s="40">
        <v>20296</v>
      </c>
      <c r="D19" s="40">
        <v>16582</v>
      </c>
      <c r="E19" s="40">
        <v>11575</v>
      </c>
      <c r="F19" s="40">
        <v>1022</v>
      </c>
      <c r="G19" s="40">
        <v>13725</v>
      </c>
      <c r="H19" s="40">
        <v>2769</v>
      </c>
      <c r="I19" s="40">
        <v>148717</v>
      </c>
      <c r="J19" s="49">
        <v>62191</v>
      </c>
    </row>
    <row r="20" ht="21.95" customHeight="1" spans="1:10">
      <c r="A20" s="20" t="s">
        <v>102</v>
      </c>
      <c r="B20" s="43">
        <v>47096</v>
      </c>
      <c r="C20" s="43">
        <v>67169</v>
      </c>
      <c r="D20" s="43">
        <v>57556</v>
      </c>
      <c r="E20" s="43">
        <v>20164</v>
      </c>
      <c r="F20" s="43">
        <v>2392</v>
      </c>
      <c r="G20" s="43">
        <v>15851</v>
      </c>
      <c r="H20" s="43">
        <v>1821</v>
      </c>
      <c r="I20" s="43">
        <v>106280</v>
      </c>
      <c r="J20" s="51">
        <v>34486</v>
      </c>
    </row>
    <row r="21" spans="2:4">
      <c r="B21" s="34"/>
      <c r="C21" s="34"/>
      <c r="D21" s="34"/>
    </row>
  </sheetData>
  <mergeCells count="10">
    <mergeCell ref="A1:J1"/>
    <mergeCell ref="I2:J2"/>
    <mergeCell ref="A2:A3"/>
    <mergeCell ref="B2:B3"/>
    <mergeCell ref="C2:C3"/>
    <mergeCell ref="D2:D3"/>
    <mergeCell ref="E2:E3"/>
    <mergeCell ref="F2:F3"/>
    <mergeCell ref="G2:G3"/>
    <mergeCell ref="H2:H3"/>
  </mergeCells>
  <pageMargins left="0.94" right="0.55" top="0.59" bottom="0.59" header="0.51" footer="0.31"/>
  <pageSetup paperSize="9" orientation="landscape" horizontalDpi="1200" verticalDpi="180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E15" sqref="E15"/>
    </sheetView>
  </sheetViews>
  <sheetFormatPr defaultColWidth="9" defaultRowHeight="12.75" customHeight="1"/>
  <cols>
    <col min="1" max="1" width="13.5" style="4" customWidth="1"/>
    <col min="2" max="2" width="10.875" style="4" customWidth="1"/>
    <col min="3" max="3" width="12.375" style="4" customWidth="1"/>
    <col min="4" max="4" width="12.5" style="4" customWidth="1"/>
    <col min="5" max="5" width="13" style="4" customWidth="1"/>
    <col min="6" max="6" width="11.625" style="4" customWidth="1"/>
    <col min="7" max="7" width="12.25" style="4" customWidth="1"/>
    <col min="8" max="8" width="11.5" style="4" customWidth="1"/>
    <col min="9" max="9" width="11.625" style="4" customWidth="1"/>
    <col min="10" max="10" width="11.875" style="4" customWidth="1"/>
    <col min="11" max="11" width="12" style="4" customWidth="1"/>
    <col min="12" max="12" width="11.125" style="4" customWidth="1"/>
    <col min="13" max="13" width="12.125" style="4" customWidth="1"/>
    <col min="14" max="252" width="9" style="4" customWidth="1"/>
    <col min="253" max="16384" width="9" style="4"/>
  </cols>
  <sheetData>
    <row r="1" s="1" customFormat="1" ht="20.25" customHeight="1" spans="1:9">
      <c r="A1" s="5" t="s">
        <v>205</v>
      </c>
      <c r="B1" s="5"/>
      <c r="C1" s="5"/>
      <c r="D1" s="5"/>
      <c r="E1" s="5"/>
      <c r="F1" s="5"/>
      <c r="G1" s="5"/>
      <c r="H1" s="6"/>
      <c r="I1" s="6"/>
    </row>
    <row r="2" s="2" customFormat="1" ht="15.75" customHeight="1" spans="1:13">
      <c r="A2" s="7"/>
      <c r="B2" s="7"/>
      <c r="C2" s="7"/>
      <c r="D2" s="7"/>
      <c r="E2" s="7"/>
      <c r="F2" s="7"/>
      <c r="G2" s="7"/>
      <c r="H2" s="8" t="s">
        <v>206</v>
      </c>
      <c r="I2" s="7"/>
      <c r="K2" s="24"/>
      <c r="L2" s="25"/>
      <c r="M2" s="25"/>
    </row>
    <row r="3" s="3" customFormat="1" ht="15.75" customHeight="1" spans="1:13">
      <c r="A3" s="9" t="s">
        <v>118</v>
      </c>
      <c r="B3" s="10" t="s">
        <v>207</v>
      </c>
      <c r="C3" s="11" t="s">
        <v>208</v>
      </c>
      <c r="D3" s="11" t="s">
        <v>209</v>
      </c>
      <c r="E3" s="11" t="s">
        <v>210</v>
      </c>
      <c r="F3" s="11" t="s">
        <v>211</v>
      </c>
      <c r="G3" s="12"/>
      <c r="H3" s="11" t="s">
        <v>212</v>
      </c>
      <c r="I3" s="26"/>
      <c r="J3" s="26" t="s">
        <v>213</v>
      </c>
      <c r="K3" s="12"/>
      <c r="L3" s="11" t="s">
        <v>214</v>
      </c>
      <c r="M3" s="26"/>
    </row>
    <row r="4" s="3" customFormat="1" ht="23.25" customHeight="1" spans="1:13">
      <c r="A4" s="13"/>
      <c r="B4" s="14"/>
      <c r="C4" s="10" t="s">
        <v>215</v>
      </c>
      <c r="D4" s="10" t="s">
        <v>215</v>
      </c>
      <c r="E4" s="10" t="s">
        <v>215</v>
      </c>
      <c r="F4" s="10" t="s">
        <v>216</v>
      </c>
      <c r="G4" s="10" t="s">
        <v>215</v>
      </c>
      <c r="H4" s="10" t="s">
        <v>216</v>
      </c>
      <c r="I4" s="27" t="s">
        <v>215</v>
      </c>
      <c r="J4" s="9" t="s">
        <v>216</v>
      </c>
      <c r="K4" s="10" t="s">
        <v>215</v>
      </c>
      <c r="L4" s="10" t="s">
        <v>217</v>
      </c>
      <c r="M4" s="27" t="s">
        <v>215</v>
      </c>
    </row>
    <row r="5" s="2" customFormat="1" ht="21.95" customHeight="1" spans="1:13">
      <c r="A5" s="15" t="s">
        <v>86</v>
      </c>
      <c r="B5" s="16">
        <v>7877968</v>
      </c>
      <c r="C5" s="16">
        <v>5800312</v>
      </c>
      <c r="D5" s="16">
        <v>1580402</v>
      </c>
      <c r="E5" s="16">
        <v>497254</v>
      </c>
      <c r="F5" s="16">
        <v>284077</v>
      </c>
      <c r="G5" s="16">
        <v>3304352</v>
      </c>
      <c r="H5" s="16">
        <v>22769</v>
      </c>
      <c r="I5" s="16">
        <v>1181328</v>
      </c>
      <c r="J5" s="16">
        <v>261308</v>
      </c>
      <c r="K5" s="16">
        <v>2123024</v>
      </c>
      <c r="L5" s="16">
        <v>9883</v>
      </c>
      <c r="M5" s="28">
        <v>504793</v>
      </c>
    </row>
    <row r="6" s="2" customFormat="1" ht="21.95" customHeight="1" spans="1:13">
      <c r="A6" s="17" t="s">
        <v>87</v>
      </c>
      <c r="B6" s="18">
        <v>1974875</v>
      </c>
      <c r="C6" s="18">
        <v>1380317</v>
      </c>
      <c r="D6" s="18">
        <v>354177</v>
      </c>
      <c r="E6" s="18">
        <v>240381</v>
      </c>
      <c r="F6" s="18">
        <v>65093</v>
      </c>
      <c r="G6" s="18">
        <v>683523</v>
      </c>
      <c r="H6" s="18">
        <v>4030</v>
      </c>
      <c r="I6" s="18">
        <v>198023</v>
      </c>
      <c r="J6" s="18">
        <v>61063</v>
      </c>
      <c r="K6" s="18">
        <v>485500</v>
      </c>
      <c r="L6" s="18">
        <v>1275</v>
      </c>
      <c r="M6" s="29">
        <v>46829</v>
      </c>
    </row>
    <row r="7" s="2" customFormat="1" ht="21.95" customHeight="1" spans="1:13">
      <c r="A7" s="17" t="s">
        <v>88</v>
      </c>
      <c r="B7" s="19">
        <v>29703</v>
      </c>
      <c r="C7" s="19">
        <v>14049</v>
      </c>
      <c r="D7" s="19">
        <v>4310</v>
      </c>
      <c r="E7" s="19">
        <v>11344</v>
      </c>
      <c r="F7" s="19">
        <v>42</v>
      </c>
      <c r="G7" s="19">
        <v>873</v>
      </c>
      <c r="H7" s="19">
        <v>21</v>
      </c>
      <c r="I7" s="19">
        <v>622</v>
      </c>
      <c r="J7" s="19">
        <v>21</v>
      </c>
      <c r="K7" s="19">
        <v>252</v>
      </c>
      <c r="L7" s="19">
        <v>1</v>
      </c>
      <c r="M7" s="30">
        <v>45</v>
      </c>
    </row>
    <row r="8" s="2" customFormat="1" ht="21.95" customHeight="1" spans="1:13">
      <c r="A8" s="17" t="s">
        <v>89</v>
      </c>
      <c r="B8" s="19">
        <v>196624</v>
      </c>
      <c r="C8" s="19">
        <v>88193</v>
      </c>
      <c r="D8" s="19">
        <v>49745</v>
      </c>
      <c r="E8" s="19">
        <v>58686</v>
      </c>
      <c r="F8" s="19">
        <v>1649</v>
      </c>
      <c r="G8" s="19">
        <v>27159</v>
      </c>
      <c r="H8" s="19">
        <v>386</v>
      </c>
      <c r="I8" s="19">
        <v>15983</v>
      </c>
      <c r="J8" s="19">
        <v>1263</v>
      </c>
      <c r="K8" s="19">
        <v>11176</v>
      </c>
      <c r="L8" s="19">
        <v>27</v>
      </c>
      <c r="M8" s="30">
        <v>1341</v>
      </c>
    </row>
    <row r="9" s="2" customFormat="1" ht="21.95" customHeight="1" spans="1:13">
      <c r="A9" s="17" t="s">
        <v>90</v>
      </c>
      <c r="B9" s="19">
        <v>663536</v>
      </c>
      <c r="C9" s="19">
        <v>447446</v>
      </c>
      <c r="D9" s="19">
        <v>147245</v>
      </c>
      <c r="E9" s="19">
        <v>68845</v>
      </c>
      <c r="F9" s="19">
        <v>21230</v>
      </c>
      <c r="G9" s="19">
        <v>198077</v>
      </c>
      <c r="H9" s="19">
        <v>1376</v>
      </c>
      <c r="I9" s="19">
        <v>81800</v>
      </c>
      <c r="J9" s="19">
        <v>19854</v>
      </c>
      <c r="K9" s="19">
        <v>116277</v>
      </c>
      <c r="L9" s="19">
        <v>747</v>
      </c>
      <c r="M9" s="30">
        <v>23310</v>
      </c>
    </row>
    <row r="10" s="2" customFormat="1" ht="21.95" customHeight="1" spans="1:13">
      <c r="A10" s="17" t="s">
        <v>91</v>
      </c>
      <c r="B10" s="19">
        <v>117335</v>
      </c>
      <c r="C10" s="19">
        <v>86537</v>
      </c>
      <c r="D10" s="19">
        <v>16925</v>
      </c>
      <c r="E10" s="19">
        <v>13873</v>
      </c>
      <c r="F10" s="19">
        <v>1252</v>
      </c>
      <c r="G10" s="19">
        <v>25400</v>
      </c>
      <c r="H10" s="19">
        <v>317</v>
      </c>
      <c r="I10" s="19">
        <v>11620</v>
      </c>
      <c r="J10" s="19">
        <v>935</v>
      </c>
      <c r="K10" s="19">
        <v>13780</v>
      </c>
      <c r="L10" s="19">
        <v>36</v>
      </c>
      <c r="M10" s="30">
        <v>1295</v>
      </c>
    </row>
    <row r="11" s="2" customFormat="1" ht="21.95" customHeight="1" spans="1:13">
      <c r="A11" s="17" t="s">
        <v>92</v>
      </c>
      <c r="B11" s="19">
        <v>742711</v>
      </c>
      <c r="C11" s="19">
        <v>560452</v>
      </c>
      <c r="D11" s="19">
        <v>110296</v>
      </c>
      <c r="E11" s="19">
        <v>71963</v>
      </c>
      <c r="F11" s="19">
        <v>36449</v>
      </c>
      <c r="G11" s="19">
        <v>380266</v>
      </c>
      <c r="H11" s="19">
        <v>1467</v>
      </c>
      <c r="I11" s="19">
        <v>69940</v>
      </c>
      <c r="J11" s="19">
        <v>34982</v>
      </c>
      <c r="K11" s="19">
        <v>310325</v>
      </c>
      <c r="L11" s="19">
        <v>412</v>
      </c>
      <c r="M11" s="30">
        <v>18854</v>
      </c>
    </row>
    <row r="12" s="2" customFormat="1" ht="21.95" customHeight="1" spans="1:13">
      <c r="A12" s="17" t="s">
        <v>93</v>
      </c>
      <c r="B12" s="19">
        <v>120172</v>
      </c>
      <c r="C12" s="19">
        <v>89147</v>
      </c>
      <c r="D12" s="19">
        <v>18651</v>
      </c>
      <c r="E12" s="19">
        <v>12374</v>
      </c>
      <c r="F12" s="19">
        <v>2099</v>
      </c>
      <c r="G12" s="19">
        <v>18609</v>
      </c>
      <c r="H12" s="19">
        <v>127</v>
      </c>
      <c r="I12" s="19">
        <v>4021</v>
      </c>
      <c r="J12" s="19">
        <v>1972</v>
      </c>
      <c r="K12" s="19">
        <v>14588</v>
      </c>
      <c r="L12" s="19">
        <v>3</v>
      </c>
      <c r="M12" s="30">
        <v>652</v>
      </c>
    </row>
    <row r="13" s="2" customFormat="1" ht="21.95" customHeight="1" spans="1:13">
      <c r="A13" s="17" t="s">
        <v>94</v>
      </c>
      <c r="B13" s="19">
        <v>12008</v>
      </c>
      <c r="C13" s="19">
        <v>9452</v>
      </c>
      <c r="D13" s="19">
        <v>321</v>
      </c>
      <c r="E13" s="19">
        <v>2235</v>
      </c>
      <c r="F13" s="19">
        <v>546</v>
      </c>
      <c r="G13" s="19">
        <v>11236</v>
      </c>
      <c r="H13" s="19">
        <v>95</v>
      </c>
      <c r="I13" s="19">
        <v>5367</v>
      </c>
      <c r="J13" s="19">
        <v>451</v>
      </c>
      <c r="K13" s="19">
        <v>5869</v>
      </c>
      <c r="L13" s="19">
        <v>43</v>
      </c>
      <c r="M13" s="30">
        <v>1126</v>
      </c>
    </row>
    <row r="14" s="2" customFormat="1" ht="21.95" customHeight="1" spans="1:13">
      <c r="A14" s="17" t="s">
        <v>95</v>
      </c>
      <c r="B14" s="19">
        <v>80741</v>
      </c>
      <c r="C14" s="19">
        <v>74034</v>
      </c>
      <c r="D14" s="19">
        <v>6684</v>
      </c>
      <c r="E14" s="19">
        <v>23</v>
      </c>
      <c r="F14" s="19">
        <v>760</v>
      </c>
      <c r="G14" s="19">
        <v>12526</v>
      </c>
      <c r="H14" s="19">
        <v>182</v>
      </c>
      <c r="I14" s="19">
        <v>5189</v>
      </c>
      <c r="J14" s="19">
        <v>578</v>
      </c>
      <c r="K14" s="19">
        <v>7337</v>
      </c>
      <c r="L14" s="19"/>
      <c r="M14" s="30"/>
    </row>
    <row r="15" s="2" customFormat="1" ht="21.95" customHeight="1" spans="1:13">
      <c r="A15" s="17" t="s">
        <v>96</v>
      </c>
      <c r="B15" s="19">
        <v>12045</v>
      </c>
      <c r="C15" s="19">
        <v>11007</v>
      </c>
      <c r="D15" s="19"/>
      <c r="E15" s="19">
        <v>1038</v>
      </c>
      <c r="F15" s="19">
        <v>1066</v>
      </c>
      <c r="G15" s="19">
        <v>9377</v>
      </c>
      <c r="H15" s="19">
        <v>59</v>
      </c>
      <c r="I15" s="19">
        <v>3481</v>
      </c>
      <c r="J15" s="19">
        <v>1007</v>
      </c>
      <c r="K15" s="19">
        <v>5896</v>
      </c>
      <c r="L15" s="19">
        <v>6</v>
      </c>
      <c r="M15" s="30">
        <v>206</v>
      </c>
    </row>
    <row r="16" s="2" customFormat="1" ht="21.95" customHeight="1" spans="1:13">
      <c r="A16" s="17" t="s">
        <v>97</v>
      </c>
      <c r="B16" s="19">
        <v>638596</v>
      </c>
      <c r="C16" s="19">
        <v>344908</v>
      </c>
      <c r="D16" s="19">
        <v>201542</v>
      </c>
      <c r="E16" s="19">
        <v>92146</v>
      </c>
      <c r="F16" s="19">
        <v>8575</v>
      </c>
      <c r="G16" s="19">
        <v>145915</v>
      </c>
      <c r="H16" s="19">
        <v>1783</v>
      </c>
      <c r="I16" s="19">
        <v>90702</v>
      </c>
      <c r="J16" s="19">
        <v>6792</v>
      </c>
      <c r="K16" s="19">
        <v>55213</v>
      </c>
      <c r="L16" s="19">
        <v>488</v>
      </c>
      <c r="M16" s="30">
        <v>27497</v>
      </c>
    </row>
    <row r="17" s="2" customFormat="1" ht="21.95" customHeight="1" spans="1:13">
      <c r="A17" s="17" t="s">
        <v>98</v>
      </c>
      <c r="B17" s="19">
        <v>1400630</v>
      </c>
      <c r="C17" s="19">
        <v>1213632</v>
      </c>
      <c r="D17" s="19">
        <v>172411</v>
      </c>
      <c r="E17" s="19">
        <v>14587</v>
      </c>
      <c r="F17" s="19">
        <v>62800</v>
      </c>
      <c r="G17" s="19">
        <v>745697</v>
      </c>
      <c r="H17" s="19">
        <v>4664</v>
      </c>
      <c r="I17" s="19">
        <v>245488</v>
      </c>
      <c r="J17" s="19">
        <v>58136</v>
      </c>
      <c r="K17" s="19">
        <v>500209</v>
      </c>
      <c r="L17" s="19">
        <v>2589</v>
      </c>
      <c r="M17" s="30">
        <v>116900</v>
      </c>
    </row>
    <row r="18" s="2" customFormat="1" ht="21.95" customHeight="1" spans="1:13">
      <c r="A18" s="17" t="s">
        <v>99</v>
      </c>
      <c r="B18" s="19">
        <v>1309400</v>
      </c>
      <c r="C18" s="19">
        <v>896413</v>
      </c>
      <c r="D18" s="19">
        <v>376261</v>
      </c>
      <c r="E18" s="19">
        <v>36726</v>
      </c>
      <c r="F18" s="19">
        <v>30105</v>
      </c>
      <c r="G18" s="19">
        <v>547074</v>
      </c>
      <c r="H18" s="19">
        <v>6392</v>
      </c>
      <c r="I18" s="19">
        <v>338178</v>
      </c>
      <c r="J18" s="19">
        <v>23713</v>
      </c>
      <c r="K18" s="19">
        <v>208896</v>
      </c>
      <c r="L18" s="19">
        <v>3186</v>
      </c>
      <c r="M18" s="30">
        <v>215736</v>
      </c>
    </row>
    <row r="19" s="2" customFormat="1" ht="21.95" customHeight="1" spans="1:13">
      <c r="A19" s="17" t="s">
        <v>100</v>
      </c>
      <c r="B19" s="19">
        <v>891060</v>
      </c>
      <c r="C19" s="19">
        <v>717388</v>
      </c>
      <c r="D19" s="19">
        <v>170389</v>
      </c>
      <c r="E19" s="19">
        <v>3283</v>
      </c>
      <c r="F19" s="19">
        <v>30917</v>
      </c>
      <c r="G19" s="19">
        <v>446922</v>
      </c>
      <c r="H19" s="19">
        <v>3984</v>
      </c>
      <c r="I19" s="19">
        <v>192292</v>
      </c>
      <c r="J19" s="19">
        <v>26933</v>
      </c>
      <c r="K19" s="19">
        <v>254630</v>
      </c>
      <c r="L19" s="19">
        <v>1561</v>
      </c>
      <c r="M19" s="30">
        <v>64426</v>
      </c>
    </row>
    <row r="20" s="2" customFormat="1" ht="21.95" customHeight="1" spans="1:13">
      <c r="A20" s="17" t="s">
        <v>101</v>
      </c>
      <c r="B20" s="19">
        <v>791003</v>
      </c>
      <c r="C20" s="19">
        <v>589397</v>
      </c>
      <c r="D20" s="19">
        <v>109414</v>
      </c>
      <c r="E20" s="19">
        <v>92192</v>
      </c>
      <c r="F20" s="19">
        <v>34401</v>
      </c>
      <c r="G20" s="19">
        <v>307910</v>
      </c>
      <c r="H20" s="19">
        <v>814</v>
      </c>
      <c r="I20" s="19">
        <v>47385</v>
      </c>
      <c r="J20" s="19">
        <v>33587</v>
      </c>
      <c r="K20" s="19">
        <v>260525</v>
      </c>
      <c r="L20" s="19">
        <v>168</v>
      </c>
      <c r="M20" s="30">
        <v>9511</v>
      </c>
    </row>
    <row r="21" s="2" customFormat="1" ht="21.95" customHeight="1" spans="1:13">
      <c r="A21" s="20" t="s">
        <v>102</v>
      </c>
      <c r="B21" s="21">
        <v>872404</v>
      </c>
      <c r="C21" s="21">
        <v>658257</v>
      </c>
      <c r="D21" s="21">
        <v>196208</v>
      </c>
      <c r="E21" s="21">
        <v>17939</v>
      </c>
      <c r="F21" s="21">
        <v>52186</v>
      </c>
      <c r="G21" s="21">
        <v>427311</v>
      </c>
      <c r="H21" s="21">
        <v>1102</v>
      </c>
      <c r="I21" s="21">
        <v>69260</v>
      </c>
      <c r="J21" s="21">
        <v>51084</v>
      </c>
      <c r="K21" s="21">
        <v>358051</v>
      </c>
      <c r="L21" s="21">
        <v>616</v>
      </c>
      <c r="M21" s="31">
        <v>23894</v>
      </c>
    </row>
    <row r="22" s="2" customFormat="1" ht="21.95" customHeight="1" spans="1:13">
      <c r="A22" s="22" t="s">
        <v>218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="2" customFormat="1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9">
    <mergeCell ref="A1:G1"/>
    <mergeCell ref="A2:G2"/>
    <mergeCell ref="L2:M2"/>
    <mergeCell ref="F3:G3"/>
    <mergeCell ref="H3:I3"/>
    <mergeCell ref="J3:K3"/>
    <mergeCell ref="L3:M3"/>
    <mergeCell ref="A3:A4"/>
    <mergeCell ref="B3:B4"/>
  </mergeCells>
  <pageMargins left="0.75" right="0.55" top="0.59" bottom="0.59" header="0.51" footer="0.31"/>
  <pageSetup paperSize="9" orientation="landscape" horizontalDpi="1200" verticalDpi="180"/>
  <headerFooter alignWithMargins="0" scaleWithDoc="0"/>
  <colBreaks count="1" manualBreakCount="1">
    <brk id="9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9"/>
  <sheetViews>
    <sheetView workbookViewId="0">
      <selection activeCell="B13" sqref="B13"/>
    </sheetView>
  </sheetViews>
  <sheetFormatPr defaultColWidth="9" defaultRowHeight="12" customHeight="1"/>
  <cols>
    <col min="1" max="1" width="8.625" style="154" customWidth="1"/>
    <col min="2" max="6" width="11.75" style="154" customWidth="1"/>
    <col min="7" max="7" width="12.625" style="154" customWidth="1"/>
    <col min="8" max="8" width="6.625" style="154" customWidth="1"/>
    <col min="9" max="9" width="7.375" style="154" customWidth="1"/>
    <col min="10" max="16384" width="9" style="154"/>
  </cols>
  <sheetData>
    <row r="1" ht="18" customHeight="1" spans="1:7">
      <c r="A1" s="6" t="s">
        <v>17</v>
      </c>
      <c r="B1" s="6"/>
      <c r="C1" s="6"/>
      <c r="D1" s="6"/>
      <c r="E1" s="6"/>
      <c r="F1" s="6"/>
      <c r="G1" s="6"/>
    </row>
    <row r="2" ht="13.5" customHeight="1" spans="1:7">
      <c r="A2" s="203" t="s">
        <v>18</v>
      </c>
      <c r="B2" s="203"/>
      <c r="C2" s="79"/>
      <c r="D2" s="127"/>
      <c r="E2" s="79"/>
      <c r="F2" s="79"/>
      <c r="G2" s="79"/>
    </row>
    <row r="3" ht="15" customHeight="1" spans="1:7">
      <c r="A3" s="170" t="s">
        <v>2</v>
      </c>
      <c r="B3" s="204" t="s">
        <v>3</v>
      </c>
      <c r="C3" s="171"/>
      <c r="D3" s="171"/>
      <c r="E3" s="171"/>
      <c r="F3" s="171"/>
      <c r="G3" s="171"/>
    </row>
    <row r="4" ht="15" customHeight="1" spans="1:7">
      <c r="A4" s="205"/>
      <c r="B4" s="206"/>
      <c r="C4" s="123" t="s">
        <v>4</v>
      </c>
      <c r="D4" s="123" t="s">
        <v>5</v>
      </c>
      <c r="E4" s="123" t="s">
        <v>6</v>
      </c>
      <c r="F4" s="123" t="s">
        <v>7</v>
      </c>
      <c r="G4" s="11" t="s">
        <v>8</v>
      </c>
    </row>
    <row r="5" ht="15" customHeight="1" spans="1:7">
      <c r="A5" s="161">
        <v>1978</v>
      </c>
      <c r="B5" s="207">
        <v>105.9</v>
      </c>
      <c r="C5" s="207">
        <v>105.1</v>
      </c>
      <c r="D5" s="207">
        <v>72.8</v>
      </c>
      <c r="E5" s="207">
        <v>121.3</v>
      </c>
      <c r="F5" s="207">
        <v>105.3</v>
      </c>
      <c r="G5" s="197"/>
    </row>
    <row r="6" ht="15" customHeight="1" spans="1:7">
      <c r="A6" s="163">
        <v>1979</v>
      </c>
      <c r="B6" s="208">
        <v>111.8</v>
      </c>
      <c r="C6" s="208">
        <v>113.4</v>
      </c>
      <c r="D6" s="208">
        <v>107.2</v>
      </c>
      <c r="E6" s="208">
        <v>119.7</v>
      </c>
      <c r="F6" s="208">
        <v>87.2</v>
      </c>
      <c r="G6" s="199"/>
    </row>
    <row r="7" ht="15" customHeight="1" spans="1:7">
      <c r="A7" s="163">
        <v>1980</v>
      </c>
      <c r="B7" s="208">
        <v>103.1</v>
      </c>
      <c r="C7" s="208">
        <v>101.6</v>
      </c>
      <c r="D7" s="208">
        <v>99.3</v>
      </c>
      <c r="E7" s="208">
        <v>116</v>
      </c>
      <c r="F7" s="208">
        <v>98.8</v>
      </c>
      <c r="G7" s="199"/>
    </row>
    <row r="8" ht="15" customHeight="1" spans="1:7">
      <c r="A8" s="163">
        <v>1981</v>
      </c>
      <c r="B8" s="208">
        <v>94.7</v>
      </c>
      <c r="C8" s="208">
        <v>91.5</v>
      </c>
      <c r="D8" s="208">
        <v>96.7</v>
      </c>
      <c r="E8" s="208">
        <v>114.7</v>
      </c>
      <c r="F8" s="208">
        <v>94.2</v>
      </c>
      <c r="G8" s="199"/>
    </row>
    <row r="9" ht="15" customHeight="1" spans="1:7">
      <c r="A9" s="163">
        <v>1982</v>
      </c>
      <c r="B9" s="208">
        <v>100</v>
      </c>
      <c r="C9" s="208">
        <v>96.9</v>
      </c>
      <c r="D9" s="208">
        <v>120.9</v>
      </c>
      <c r="E9" s="208">
        <v>110.2</v>
      </c>
      <c r="F9" s="208">
        <v>107.8</v>
      </c>
      <c r="G9" s="199"/>
    </row>
    <row r="10" ht="15" customHeight="1" spans="1:7">
      <c r="A10" s="163">
        <v>1983</v>
      </c>
      <c r="B10" s="208">
        <v>125.6</v>
      </c>
      <c r="C10" s="208">
        <v>133.3</v>
      </c>
      <c r="D10" s="208">
        <v>155.7</v>
      </c>
      <c r="E10" s="208">
        <v>99.7</v>
      </c>
      <c r="F10" s="208">
        <v>96.4</v>
      </c>
      <c r="G10" s="199"/>
    </row>
    <row r="11" ht="15" customHeight="1" spans="1:7">
      <c r="A11" s="163">
        <v>1984</v>
      </c>
      <c r="B11" s="208">
        <v>101.9</v>
      </c>
      <c r="C11" s="208">
        <v>96.2</v>
      </c>
      <c r="D11" s="208">
        <v>106.3</v>
      </c>
      <c r="E11" s="208">
        <v>128.3</v>
      </c>
      <c r="F11" s="208">
        <v>119.1</v>
      </c>
      <c r="G11" s="199"/>
    </row>
    <row r="12" ht="15" customHeight="1" spans="1:7">
      <c r="A12" s="163">
        <v>1985</v>
      </c>
      <c r="B12" s="208">
        <v>97.4</v>
      </c>
      <c r="C12" s="208">
        <v>94.7</v>
      </c>
      <c r="D12" s="208">
        <v>123.8</v>
      </c>
      <c r="E12" s="208">
        <v>105.7</v>
      </c>
      <c r="F12" s="208">
        <v>97.3</v>
      </c>
      <c r="G12" s="199"/>
    </row>
    <row r="13" ht="15" customHeight="1" spans="1:7">
      <c r="A13" s="163">
        <v>1986</v>
      </c>
      <c r="B13" s="208">
        <v>93.1</v>
      </c>
      <c r="C13" s="208">
        <v>94</v>
      </c>
      <c r="D13" s="208">
        <v>80.6</v>
      </c>
      <c r="E13" s="208">
        <v>84.8</v>
      </c>
      <c r="F13" s="208">
        <v>111.3</v>
      </c>
      <c r="G13" s="199"/>
    </row>
    <row r="14" ht="15" customHeight="1" spans="1:7">
      <c r="A14" s="163">
        <v>1987</v>
      </c>
      <c r="B14" s="208">
        <v>115.1</v>
      </c>
      <c r="C14" s="208">
        <v>119</v>
      </c>
      <c r="D14" s="208">
        <v>119.2</v>
      </c>
      <c r="E14" s="208">
        <v>86.9</v>
      </c>
      <c r="F14" s="208">
        <v>135.2</v>
      </c>
      <c r="G14" s="199"/>
    </row>
    <row r="15" ht="15" customHeight="1" spans="1:7">
      <c r="A15" s="163">
        <v>1988</v>
      </c>
      <c r="B15" s="208">
        <v>101.4</v>
      </c>
      <c r="C15" s="208">
        <v>94.3</v>
      </c>
      <c r="D15" s="208">
        <v>67.2</v>
      </c>
      <c r="E15" s="208">
        <v>129</v>
      </c>
      <c r="F15" s="208">
        <v>134.2</v>
      </c>
      <c r="G15" s="199"/>
    </row>
    <row r="16" ht="15" customHeight="1" spans="1:7">
      <c r="A16" s="163">
        <v>1989</v>
      </c>
      <c r="B16" s="208">
        <v>91</v>
      </c>
      <c r="C16" s="208">
        <v>82.5</v>
      </c>
      <c r="D16" s="208">
        <v>74.6</v>
      </c>
      <c r="E16" s="208">
        <v>116.2</v>
      </c>
      <c r="F16" s="208">
        <v>110.7</v>
      </c>
      <c r="G16" s="199"/>
    </row>
    <row r="17" ht="15" customHeight="1" spans="1:7">
      <c r="A17" s="163">
        <v>1990</v>
      </c>
      <c r="B17" s="208">
        <v>123.2</v>
      </c>
      <c r="C17" s="208">
        <v>128.1</v>
      </c>
      <c r="D17" s="208">
        <v>106.5</v>
      </c>
      <c r="E17" s="208">
        <v>102.2</v>
      </c>
      <c r="F17" s="208">
        <v>131.9</v>
      </c>
      <c r="G17" s="199"/>
    </row>
    <row r="18" ht="15" customHeight="1" spans="1:7">
      <c r="A18" s="163">
        <v>1991</v>
      </c>
      <c r="B18" s="208">
        <v>114.9</v>
      </c>
      <c r="C18" s="208">
        <v>105.4</v>
      </c>
      <c r="D18" s="208">
        <v>92.5</v>
      </c>
      <c r="E18" s="208">
        <v>108.6</v>
      </c>
      <c r="F18" s="208">
        <v>139.2</v>
      </c>
      <c r="G18" s="199"/>
    </row>
    <row r="19" ht="15" customHeight="1" spans="1:7">
      <c r="A19" s="163">
        <v>1992</v>
      </c>
      <c r="B19" s="208">
        <v>129.6</v>
      </c>
      <c r="C19" s="208">
        <v>107.5</v>
      </c>
      <c r="D19" s="208">
        <v>273.1</v>
      </c>
      <c r="E19" s="208">
        <v>116.1</v>
      </c>
      <c r="F19" s="208">
        <v>163.7</v>
      </c>
      <c r="G19" s="199"/>
    </row>
    <row r="20" ht="15" customHeight="1" spans="1:7">
      <c r="A20" s="163">
        <v>1993</v>
      </c>
      <c r="B20" s="208">
        <v>135.3</v>
      </c>
      <c r="C20" s="208">
        <v>148.7</v>
      </c>
      <c r="D20" s="208">
        <v>113.3</v>
      </c>
      <c r="E20" s="208">
        <v>130.5</v>
      </c>
      <c r="F20" s="208">
        <v>125.8</v>
      </c>
      <c r="G20" s="199"/>
    </row>
    <row r="21" ht="15" customHeight="1" spans="1:7">
      <c r="A21" s="163">
        <v>1994</v>
      </c>
      <c r="B21" s="208">
        <v>119.3</v>
      </c>
      <c r="C21" s="208">
        <v>110.1</v>
      </c>
      <c r="D21" s="208">
        <v>116.4</v>
      </c>
      <c r="E21" s="208">
        <v>128.2</v>
      </c>
      <c r="F21" s="208">
        <v>126.3</v>
      </c>
      <c r="G21" s="199"/>
    </row>
    <row r="22" ht="15" customHeight="1" spans="1:7">
      <c r="A22" s="163">
        <v>1995</v>
      </c>
      <c r="B22" s="208">
        <v>114.9</v>
      </c>
      <c r="C22" s="208">
        <v>112</v>
      </c>
      <c r="D22" s="208">
        <v>94.5</v>
      </c>
      <c r="E22" s="208">
        <v>120.2</v>
      </c>
      <c r="F22" s="208">
        <v>116.7</v>
      </c>
      <c r="G22" s="199"/>
    </row>
    <row r="23" ht="15" customHeight="1" spans="1:7">
      <c r="A23" s="163">
        <v>1996</v>
      </c>
      <c r="B23" s="208">
        <v>105.7</v>
      </c>
      <c r="C23" s="208">
        <v>104</v>
      </c>
      <c r="D23" s="208">
        <v>100.2</v>
      </c>
      <c r="E23" s="208">
        <v>113.1</v>
      </c>
      <c r="F23" s="208">
        <v>104.4</v>
      </c>
      <c r="G23" s="199"/>
    </row>
    <row r="24" ht="15" customHeight="1" spans="1:7">
      <c r="A24" s="163">
        <v>1997</v>
      </c>
      <c r="B24" s="208">
        <v>94.9</v>
      </c>
      <c r="C24" s="208">
        <v>81.7</v>
      </c>
      <c r="D24" s="208">
        <v>114.8</v>
      </c>
      <c r="E24" s="208">
        <v>101.3</v>
      </c>
      <c r="F24" s="208">
        <v>103.5</v>
      </c>
      <c r="G24" s="199"/>
    </row>
    <row r="25" ht="15" customHeight="1" spans="1:7">
      <c r="A25" s="163">
        <v>1998</v>
      </c>
      <c r="B25" s="208">
        <v>98.9</v>
      </c>
      <c r="C25" s="208">
        <v>115.3</v>
      </c>
      <c r="D25" s="208">
        <v>91.6</v>
      </c>
      <c r="E25" s="208">
        <v>89.7</v>
      </c>
      <c r="F25" s="208">
        <v>91</v>
      </c>
      <c r="G25" s="199"/>
    </row>
    <row r="26" ht="15" customHeight="1" spans="1:7">
      <c r="A26" s="163">
        <v>1999</v>
      </c>
      <c r="B26" s="208">
        <v>93.8</v>
      </c>
      <c r="C26" s="208">
        <v>99.8</v>
      </c>
      <c r="D26" s="208">
        <v>100.9</v>
      </c>
      <c r="E26" s="208">
        <v>69.1</v>
      </c>
      <c r="F26" s="208">
        <v>98.8</v>
      </c>
      <c r="G26" s="199"/>
    </row>
    <row r="27" ht="15" customHeight="1" spans="1:7">
      <c r="A27" s="163">
        <v>2000</v>
      </c>
      <c r="B27" s="208">
        <v>99.7</v>
      </c>
      <c r="C27" s="208">
        <v>94.1</v>
      </c>
      <c r="D27" s="208">
        <v>105.6</v>
      </c>
      <c r="E27" s="208">
        <v>109.9</v>
      </c>
      <c r="F27" s="208">
        <v>101.6</v>
      </c>
      <c r="G27" s="199"/>
    </row>
    <row r="28" ht="15" customHeight="1" spans="1:7">
      <c r="A28" s="163">
        <v>2001</v>
      </c>
      <c r="B28" s="208">
        <v>98.8</v>
      </c>
      <c r="C28" s="208">
        <v>105.3</v>
      </c>
      <c r="D28" s="208">
        <v>101.4</v>
      </c>
      <c r="E28" s="208">
        <v>105.9</v>
      </c>
      <c r="F28" s="208">
        <v>90.5</v>
      </c>
      <c r="G28" s="199"/>
    </row>
    <row r="29" ht="15" customHeight="1" spans="1:7">
      <c r="A29" s="163">
        <v>2002</v>
      </c>
      <c r="B29" s="208">
        <v>99</v>
      </c>
      <c r="C29" s="208">
        <v>89.8</v>
      </c>
      <c r="D29" s="208">
        <v>103.1</v>
      </c>
      <c r="E29" s="208">
        <v>113.8</v>
      </c>
      <c r="F29" s="208">
        <v>102.5</v>
      </c>
      <c r="G29" s="199"/>
    </row>
    <row r="30" ht="15" customHeight="1" spans="1:7">
      <c r="A30" s="163">
        <v>2003</v>
      </c>
      <c r="B30" s="208">
        <v>104.9</v>
      </c>
      <c r="C30" s="208">
        <v>106.2</v>
      </c>
      <c r="D30" s="208">
        <v>68</v>
      </c>
      <c r="E30" s="208">
        <v>104.5</v>
      </c>
      <c r="F30" s="208">
        <v>101.4</v>
      </c>
      <c r="G30" s="199"/>
    </row>
    <row r="31" ht="15" customHeight="1" spans="1:7">
      <c r="A31" s="163">
        <v>2004</v>
      </c>
      <c r="B31" s="208">
        <v>105.3</v>
      </c>
      <c r="C31" s="208">
        <v>108.1</v>
      </c>
      <c r="D31" s="208">
        <v>89.9</v>
      </c>
      <c r="E31" s="208">
        <v>107.3</v>
      </c>
      <c r="F31" s="208">
        <v>102.4</v>
      </c>
      <c r="G31" s="199">
        <v>103.3</v>
      </c>
    </row>
    <row r="32" ht="15" customHeight="1" spans="1:7">
      <c r="A32" s="163">
        <v>2005</v>
      </c>
      <c r="B32" s="208">
        <v>106</v>
      </c>
      <c r="C32" s="208">
        <v>105.6</v>
      </c>
      <c r="D32" s="208">
        <v>110.4</v>
      </c>
      <c r="E32" s="208">
        <v>106</v>
      </c>
      <c r="F32" s="208">
        <v>105.3</v>
      </c>
      <c r="G32" s="199">
        <v>129.1</v>
      </c>
    </row>
    <row r="33" ht="15" customHeight="1" spans="1:7">
      <c r="A33" s="163">
        <v>2006</v>
      </c>
      <c r="B33" s="208">
        <v>106.7</v>
      </c>
      <c r="C33" s="208">
        <v>107.6</v>
      </c>
      <c r="D33" s="208">
        <v>101.2</v>
      </c>
      <c r="E33" s="208">
        <v>112.5</v>
      </c>
      <c r="F33" s="208">
        <v>103.6</v>
      </c>
      <c r="G33" s="199">
        <v>100.1</v>
      </c>
    </row>
    <row r="34" ht="15" customHeight="1" spans="1:7">
      <c r="A34" s="163">
        <v>2007</v>
      </c>
      <c r="B34" s="208">
        <v>104.7</v>
      </c>
      <c r="C34" s="208">
        <v>106</v>
      </c>
      <c r="D34" s="208">
        <v>112</v>
      </c>
      <c r="E34" s="208">
        <v>106.1</v>
      </c>
      <c r="F34" s="208">
        <v>102.1</v>
      </c>
      <c r="G34" s="199">
        <v>108.8</v>
      </c>
    </row>
    <row r="35" ht="15" customHeight="1" spans="1:7">
      <c r="A35" s="163">
        <v>2008</v>
      </c>
      <c r="B35" s="208">
        <v>100.6</v>
      </c>
      <c r="C35" s="208">
        <v>105.1</v>
      </c>
      <c r="D35" s="208">
        <v>94.9</v>
      </c>
      <c r="E35" s="208">
        <v>86.4</v>
      </c>
      <c r="F35" s="208">
        <v>101.3</v>
      </c>
      <c r="G35" s="199">
        <v>139.3</v>
      </c>
    </row>
    <row r="36" ht="15" customHeight="1" spans="1:7">
      <c r="A36" s="163">
        <v>2009</v>
      </c>
      <c r="B36" s="208">
        <v>102.6</v>
      </c>
      <c r="C36" s="208">
        <v>99.1</v>
      </c>
      <c r="D36" s="208">
        <v>114.9</v>
      </c>
      <c r="E36" s="208">
        <v>104.9</v>
      </c>
      <c r="F36" s="208">
        <v>104</v>
      </c>
      <c r="G36" s="199">
        <v>116</v>
      </c>
    </row>
    <row r="37" ht="15" customHeight="1" spans="1:7">
      <c r="A37" s="163">
        <v>2010</v>
      </c>
      <c r="B37" s="208">
        <v>103.5</v>
      </c>
      <c r="C37" s="208">
        <v>105.4</v>
      </c>
      <c r="D37" s="208">
        <v>101.9</v>
      </c>
      <c r="E37" s="208">
        <v>105.4</v>
      </c>
      <c r="F37" s="208">
        <v>99.4</v>
      </c>
      <c r="G37" s="199">
        <v>108.2</v>
      </c>
    </row>
    <row r="38" ht="15" customHeight="1" spans="1:7">
      <c r="A38" s="163">
        <v>2011</v>
      </c>
      <c r="B38" s="208">
        <v>103</v>
      </c>
      <c r="C38" s="208">
        <v>105.2</v>
      </c>
      <c r="D38" s="208">
        <v>106</v>
      </c>
      <c r="E38" s="208">
        <v>102.8</v>
      </c>
      <c r="F38" s="208">
        <v>98.6</v>
      </c>
      <c r="G38" s="199">
        <v>110.4</v>
      </c>
    </row>
    <row r="39" ht="15" customHeight="1" spans="1:7">
      <c r="A39" s="163" t="s">
        <v>9</v>
      </c>
      <c r="B39" s="208">
        <v>104.6</v>
      </c>
      <c r="C39" s="208">
        <v>105.2</v>
      </c>
      <c r="D39" s="208">
        <v>107.3</v>
      </c>
      <c r="E39" s="208">
        <v>105</v>
      </c>
      <c r="F39" s="208">
        <v>103.2</v>
      </c>
      <c r="G39" s="199">
        <v>105</v>
      </c>
    </row>
    <row r="40" ht="15" customHeight="1" spans="1:7">
      <c r="A40" s="163" t="s">
        <v>10</v>
      </c>
      <c r="B40" s="208">
        <v>103.9</v>
      </c>
      <c r="C40" s="208">
        <v>100.2</v>
      </c>
      <c r="D40" s="208">
        <v>104.6</v>
      </c>
      <c r="E40" s="208">
        <v>106.2</v>
      </c>
      <c r="F40" s="208">
        <v>108</v>
      </c>
      <c r="G40" s="199">
        <v>108.7</v>
      </c>
    </row>
    <row r="41" ht="15" customHeight="1" spans="1:7">
      <c r="A41" s="163" t="s">
        <v>11</v>
      </c>
      <c r="B41" s="208">
        <v>103.9</v>
      </c>
      <c r="C41" s="208">
        <v>104.2</v>
      </c>
      <c r="D41" s="208">
        <v>108.7</v>
      </c>
      <c r="E41" s="208">
        <v>103.5</v>
      </c>
      <c r="F41" s="208">
        <v>102.7</v>
      </c>
      <c r="G41" s="199">
        <v>109.6</v>
      </c>
    </row>
    <row r="42" ht="15" customHeight="1" spans="1:7">
      <c r="A42" s="163">
        <v>2015</v>
      </c>
      <c r="B42" s="208">
        <v>104.6</v>
      </c>
      <c r="C42" s="208">
        <v>104.1</v>
      </c>
      <c r="D42" s="208">
        <v>105.4</v>
      </c>
      <c r="E42" s="208">
        <v>104</v>
      </c>
      <c r="F42" s="208">
        <v>104.8</v>
      </c>
      <c r="G42" s="199">
        <v>111.4</v>
      </c>
    </row>
    <row r="43" ht="15" customHeight="1" spans="1:7">
      <c r="A43" s="163" t="s">
        <v>13</v>
      </c>
      <c r="B43" s="208">
        <v>104.6</v>
      </c>
      <c r="C43" s="208">
        <v>102</v>
      </c>
      <c r="D43" s="208">
        <v>108</v>
      </c>
      <c r="E43" s="208">
        <v>108.1</v>
      </c>
      <c r="F43" s="208">
        <v>105.5</v>
      </c>
      <c r="G43" s="199">
        <v>121.2</v>
      </c>
    </row>
    <row r="44" ht="15" customHeight="1" spans="1:7">
      <c r="A44" s="163">
        <v>2017</v>
      </c>
      <c r="B44" s="208">
        <v>103.2</v>
      </c>
      <c r="C44" s="208">
        <v>102.7</v>
      </c>
      <c r="D44" s="208">
        <v>107.4</v>
      </c>
      <c r="E44" s="208">
        <v>106.4</v>
      </c>
      <c r="F44" s="208">
        <v>99.6</v>
      </c>
      <c r="G44" s="199">
        <v>118.9</v>
      </c>
    </row>
    <row r="45" ht="15" customHeight="1" spans="1:7">
      <c r="A45" s="163">
        <v>2018</v>
      </c>
      <c r="B45" s="208">
        <v>103.7</v>
      </c>
      <c r="C45" s="208">
        <v>104.2</v>
      </c>
      <c r="D45" s="208">
        <v>108</v>
      </c>
      <c r="E45" s="208">
        <v>105.5</v>
      </c>
      <c r="F45" s="208">
        <v>100.3</v>
      </c>
      <c r="G45" s="199">
        <v>113.9</v>
      </c>
    </row>
    <row r="46" ht="15" customHeight="1" spans="1:7">
      <c r="A46" s="163" t="s">
        <v>19</v>
      </c>
      <c r="B46" s="208">
        <v>102</v>
      </c>
      <c r="C46" s="208">
        <v>103.4</v>
      </c>
      <c r="D46" s="208">
        <v>109</v>
      </c>
      <c r="E46" s="208">
        <v>103.5</v>
      </c>
      <c r="F46" s="208">
        <v>98</v>
      </c>
      <c r="G46" s="199">
        <v>108.4</v>
      </c>
    </row>
    <row r="47" ht="15" customHeight="1" spans="1:7">
      <c r="A47" s="163" t="s">
        <v>15</v>
      </c>
      <c r="B47" s="208">
        <v>102.7</v>
      </c>
      <c r="C47" s="208">
        <v>104.4</v>
      </c>
      <c r="D47" s="208">
        <v>105.1</v>
      </c>
      <c r="E47" s="208">
        <v>105.6</v>
      </c>
      <c r="F47" s="208">
        <v>98.7</v>
      </c>
      <c r="G47" s="199">
        <v>103.5</v>
      </c>
    </row>
    <row r="48" ht="33" customHeight="1" spans="1:7">
      <c r="A48" s="209" t="s">
        <v>20</v>
      </c>
      <c r="B48" s="209"/>
      <c r="C48" s="209"/>
      <c r="D48" s="209"/>
      <c r="E48" s="209"/>
      <c r="F48" s="209"/>
      <c r="G48" s="209"/>
    </row>
    <row r="49" ht="17.25" customHeight="1" spans="1:256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10"/>
      <c r="BO49" s="210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10"/>
      <c r="CB49" s="210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0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0"/>
      <c r="FO49" s="210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10"/>
      <c r="GB49" s="210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10"/>
      <c r="GO49" s="210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10"/>
      <c r="HO49" s="210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10"/>
      <c r="IB49" s="210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10"/>
      <c r="IO49" s="210"/>
      <c r="IP49" s="210"/>
      <c r="IQ49" s="210"/>
      <c r="IR49" s="210"/>
      <c r="IS49" s="210"/>
      <c r="IT49" s="210"/>
      <c r="IU49" s="210"/>
      <c r="IV49" s="210"/>
    </row>
  </sheetData>
  <mergeCells count="43">
    <mergeCell ref="A1:G1"/>
    <mergeCell ref="A2:B2"/>
    <mergeCell ref="C3:G3"/>
    <mergeCell ref="A48:G48"/>
    <mergeCell ref="A49:G49"/>
    <mergeCell ref="H49:N49"/>
    <mergeCell ref="O49:U49"/>
    <mergeCell ref="V49:AB49"/>
    <mergeCell ref="AC49:AI49"/>
    <mergeCell ref="AJ49:AP49"/>
    <mergeCell ref="AQ49:AW49"/>
    <mergeCell ref="AX49:BD49"/>
    <mergeCell ref="BE49:BK49"/>
    <mergeCell ref="BL49:BR49"/>
    <mergeCell ref="BS49:BY49"/>
    <mergeCell ref="BZ49:CF49"/>
    <mergeCell ref="CG49:CM49"/>
    <mergeCell ref="CN49:CT49"/>
    <mergeCell ref="CU49:DA49"/>
    <mergeCell ref="DB49:DH49"/>
    <mergeCell ref="DI49:DO49"/>
    <mergeCell ref="DP49:DV49"/>
    <mergeCell ref="DW49:EC49"/>
    <mergeCell ref="ED49:EJ49"/>
    <mergeCell ref="EK49:EQ49"/>
    <mergeCell ref="ER49:EX49"/>
    <mergeCell ref="EY49:FE49"/>
    <mergeCell ref="FF49:FL49"/>
    <mergeCell ref="FM49:FS49"/>
    <mergeCell ref="FT49:FZ49"/>
    <mergeCell ref="GA49:GG49"/>
    <mergeCell ref="GH49:GN49"/>
    <mergeCell ref="GO49:GU49"/>
    <mergeCell ref="GV49:HB49"/>
    <mergeCell ref="HC49:HI49"/>
    <mergeCell ref="HJ49:HP49"/>
    <mergeCell ref="HQ49:HW49"/>
    <mergeCell ref="HX49:ID49"/>
    <mergeCell ref="IE49:IK49"/>
    <mergeCell ref="IL49:IR49"/>
    <mergeCell ref="IS49:IV49"/>
    <mergeCell ref="A3:A4"/>
    <mergeCell ref="B3:B4"/>
  </mergeCells>
  <pageMargins left="0.75" right="0.75" top="0.59" bottom="0.59" header="0.51" footer="0.51"/>
  <pageSetup paperSize="9" orientation="portrait" horizontalDpi="600" verticalDpi="600"/>
  <headerFooter alignWithMargins="0" scaleWithDoc="0"/>
  <ignoredErrors>
    <ignoredError sqref="A39:A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B6" sqref="B6"/>
    </sheetView>
  </sheetViews>
  <sheetFormatPr defaultColWidth="9" defaultRowHeight="12" customHeight="1" outlineLevelCol="3"/>
  <cols>
    <col min="1" max="1" width="25.375" style="186" customWidth="1"/>
    <col min="2" max="2" width="13.625" style="154" customWidth="1"/>
    <col min="3" max="3" width="13.625" style="187" customWidth="1"/>
    <col min="4" max="4" width="13.625" style="154" customWidth="1"/>
    <col min="5" max="5" width="14" style="186" customWidth="1"/>
    <col min="6" max="254" width="9" style="186" customWidth="1"/>
    <col min="255" max="16384" width="9" style="186"/>
  </cols>
  <sheetData>
    <row r="1" s="154" customFormat="1" ht="24.4" customHeight="1" spans="1:4">
      <c r="A1" s="188" t="s">
        <v>21</v>
      </c>
      <c r="B1" s="188"/>
      <c r="C1" s="188"/>
      <c r="D1" s="188"/>
    </row>
    <row r="2" s="154" customFormat="1" ht="13.5" customHeight="1" spans="1:4">
      <c r="A2" s="189"/>
      <c r="B2" s="190"/>
      <c r="C2" s="191"/>
      <c r="D2" s="79" t="s">
        <v>22</v>
      </c>
    </row>
    <row r="3" s="185" customFormat="1" ht="30" customHeight="1" spans="1:4">
      <c r="A3" s="192" t="s">
        <v>23</v>
      </c>
      <c r="B3" s="193" t="s">
        <v>24</v>
      </c>
      <c r="C3" s="194" t="s">
        <v>25</v>
      </c>
      <c r="D3" s="195" t="s">
        <v>26</v>
      </c>
    </row>
    <row r="4" s="185" customFormat="1" ht="27" customHeight="1" spans="1:4">
      <c r="A4" s="196" t="s">
        <v>27</v>
      </c>
      <c r="B4" s="58">
        <v>10253935</v>
      </c>
      <c r="C4" s="61">
        <v>10713411</v>
      </c>
      <c r="D4" s="197">
        <v>102.7</v>
      </c>
    </row>
    <row r="5" s="185" customFormat="1" ht="27" customHeight="1" spans="1:4">
      <c r="A5" s="198" t="s">
        <v>28</v>
      </c>
      <c r="B5" s="61">
        <v>4313881</v>
      </c>
      <c r="C5" s="61">
        <v>4584070</v>
      </c>
      <c r="D5" s="199">
        <v>104.4</v>
      </c>
    </row>
    <row r="6" s="185" customFormat="1" ht="27" customHeight="1" spans="1:4">
      <c r="A6" s="198" t="s">
        <v>29</v>
      </c>
      <c r="B6" s="61">
        <v>730782</v>
      </c>
      <c r="C6" s="61">
        <v>674475</v>
      </c>
      <c r="D6" s="199">
        <v>84.1</v>
      </c>
    </row>
    <row r="7" s="185" customFormat="1" ht="27" customHeight="1" spans="1:4">
      <c r="A7" s="198" t="s">
        <v>30</v>
      </c>
      <c r="B7" s="61">
        <v>576135</v>
      </c>
      <c r="C7" s="61">
        <v>737164</v>
      </c>
      <c r="D7" s="199">
        <v>122</v>
      </c>
    </row>
    <row r="8" s="185" customFormat="1" ht="27" customHeight="1" spans="1:4">
      <c r="A8" s="198" t="s">
        <v>31</v>
      </c>
      <c r="B8" s="61">
        <v>3003610</v>
      </c>
      <c r="C8" s="61">
        <v>3166532</v>
      </c>
      <c r="D8" s="199">
        <v>105.8</v>
      </c>
    </row>
    <row r="9" s="185" customFormat="1" ht="27" customHeight="1" spans="1:4">
      <c r="A9" s="198" t="s">
        <v>32</v>
      </c>
      <c r="B9" s="61">
        <v>3354</v>
      </c>
      <c r="C9" s="61">
        <v>5899</v>
      </c>
      <c r="D9" s="199">
        <v>163.4</v>
      </c>
    </row>
    <row r="10" s="185" customFormat="1" ht="27" customHeight="1" spans="1:4">
      <c r="A10" s="198" t="s">
        <v>33</v>
      </c>
      <c r="B10" s="61">
        <v>215237</v>
      </c>
      <c r="C10" s="61">
        <v>230462</v>
      </c>
      <c r="D10" s="199">
        <v>105.1</v>
      </c>
    </row>
    <row r="11" s="185" customFormat="1" ht="27" customHeight="1" spans="1:4">
      <c r="A11" s="198" t="s">
        <v>34</v>
      </c>
      <c r="B11" s="61">
        <v>179283</v>
      </c>
      <c r="C11" s="61">
        <v>180865</v>
      </c>
      <c r="D11" s="199">
        <v>97.7</v>
      </c>
    </row>
    <row r="12" s="185" customFormat="1" ht="27" customHeight="1" spans="1:4">
      <c r="A12" s="198" t="s">
        <v>35</v>
      </c>
      <c r="B12" s="61">
        <v>16552</v>
      </c>
      <c r="C12" s="61">
        <v>35482</v>
      </c>
      <c r="D12" s="199">
        <v>222.6</v>
      </c>
    </row>
    <row r="13" s="185" customFormat="1" ht="27" customHeight="1" spans="1:4">
      <c r="A13" s="198" t="s">
        <v>36</v>
      </c>
      <c r="B13" s="61">
        <v>19402</v>
      </c>
      <c r="C13" s="61">
        <v>14115</v>
      </c>
      <c r="D13" s="199">
        <v>72.5</v>
      </c>
    </row>
    <row r="14" s="185" customFormat="1" ht="27" customHeight="1" spans="1:4">
      <c r="A14" s="198" t="s">
        <v>37</v>
      </c>
      <c r="B14" s="61">
        <v>1911391</v>
      </c>
      <c r="C14" s="61">
        <v>2016921</v>
      </c>
      <c r="D14" s="199">
        <v>105.6</v>
      </c>
    </row>
    <row r="15" s="185" customFormat="1" ht="27" customHeight="1" spans="1:4">
      <c r="A15" s="198" t="s">
        <v>38</v>
      </c>
      <c r="B15" s="61">
        <v>152517</v>
      </c>
      <c r="C15" s="61">
        <v>219685</v>
      </c>
      <c r="D15" s="199">
        <v>126.6</v>
      </c>
    </row>
    <row r="16" s="185" customFormat="1" ht="27" customHeight="1" spans="1:4">
      <c r="A16" s="198" t="s">
        <v>39</v>
      </c>
      <c r="B16" s="61">
        <v>961833</v>
      </c>
      <c r="C16" s="61">
        <v>1022774</v>
      </c>
      <c r="D16" s="199">
        <v>102.5</v>
      </c>
    </row>
    <row r="17" s="185" customFormat="1" ht="27" customHeight="1" spans="1:4">
      <c r="A17" s="198" t="s">
        <v>40</v>
      </c>
      <c r="B17" s="61">
        <v>784946</v>
      </c>
      <c r="C17" s="61">
        <v>768841</v>
      </c>
      <c r="D17" s="199">
        <v>104.6</v>
      </c>
    </row>
    <row r="18" s="185" customFormat="1" ht="27" customHeight="1" spans="1:4">
      <c r="A18" s="198" t="s">
        <v>41</v>
      </c>
      <c r="B18" s="61">
        <v>1408</v>
      </c>
      <c r="C18" s="61">
        <v>1400</v>
      </c>
      <c r="D18" s="199">
        <v>100</v>
      </c>
    </row>
    <row r="19" s="185" customFormat="1" ht="27" customHeight="1" spans="1:4">
      <c r="A19" s="198" t="s">
        <v>42</v>
      </c>
      <c r="B19" s="61">
        <v>10687</v>
      </c>
      <c r="C19" s="61">
        <v>4221</v>
      </c>
      <c r="D19" s="199">
        <v>35.1</v>
      </c>
    </row>
    <row r="20" s="185" customFormat="1" ht="27" customHeight="1" spans="1:4">
      <c r="A20" s="198" t="s">
        <v>43</v>
      </c>
      <c r="B20" s="61">
        <v>3088497</v>
      </c>
      <c r="C20" s="61">
        <v>3120757</v>
      </c>
      <c r="D20" s="199">
        <v>98.7</v>
      </c>
    </row>
    <row r="21" s="185" customFormat="1" ht="27" customHeight="1" spans="1:4">
      <c r="A21" s="198" t="s">
        <v>44</v>
      </c>
      <c r="B21" s="61">
        <v>3071895</v>
      </c>
      <c r="C21" s="61">
        <v>3106365</v>
      </c>
      <c r="D21" s="199">
        <v>98.7</v>
      </c>
    </row>
    <row r="22" s="185" customFormat="1" ht="27" customHeight="1" spans="1:4">
      <c r="A22" s="198" t="s">
        <v>45</v>
      </c>
      <c r="B22" s="61">
        <v>16602</v>
      </c>
      <c r="C22" s="61">
        <v>14392</v>
      </c>
      <c r="D22" s="199">
        <v>81.5</v>
      </c>
    </row>
    <row r="23" s="185" customFormat="1" ht="27" customHeight="1" spans="1:4">
      <c r="A23" s="200" t="s">
        <v>46</v>
      </c>
      <c r="B23" s="64">
        <v>724929</v>
      </c>
      <c r="C23" s="64">
        <v>761201</v>
      </c>
      <c r="D23" s="201">
        <v>103.5</v>
      </c>
    </row>
    <row r="24" s="185" customFormat="1" ht="24.75" customHeight="1" spans="1:4">
      <c r="A24" s="202" t="s">
        <v>47</v>
      </c>
      <c r="B24" s="202"/>
      <c r="C24" s="98"/>
      <c r="D24" s="202"/>
    </row>
  </sheetData>
  <mergeCells count="2">
    <mergeCell ref="A1:D1"/>
    <mergeCell ref="A24:D24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D10" sqref="D10"/>
    </sheetView>
  </sheetViews>
  <sheetFormatPr defaultColWidth="9" defaultRowHeight="12" customHeight="1" outlineLevelCol="6"/>
  <cols>
    <col min="1" max="2" width="13.625" style="154" customWidth="1"/>
    <col min="3" max="3" width="12.625" style="154" customWidth="1"/>
    <col min="4" max="7" width="11.875" style="154" customWidth="1"/>
    <col min="8" max="8" width="6" style="154" customWidth="1"/>
    <col min="9" max="9" width="9" style="154" hidden="1" customWidth="1"/>
    <col min="10" max="16384" width="9" style="154"/>
  </cols>
  <sheetData>
    <row r="1" ht="24.4" customHeight="1" spans="1:7">
      <c r="A1" s="6" t="s">
        <v>48</v>
      </c>
      <c r="B1" s="6"/>
      <c r="C1" s="6"/>
      <c r="D1" s="6"/>
      <c r="E1" s="6"/>
      <c r="F1" s="6"/>
      <c r="G1" s="6"/>
    </row>
    <row r="2" ht="15.75" customHeight="1" spans="1:7">
      <c r="A2" s="170" t="s">
        <v>2</v>
      </c>
      <c r="B2" s="171" t="s">
        <v>49</v>
      </c>
      <c r="C2" s="170"/>
      <c r="D2" s="172" t="s">
        <v>50</v>
      </c>
      <c r="E2" s="172"/>
      <c r="F2" s="172" t="s">
        <v>51</v>
      </c>
      <c r="G2" s="173"/>
    </row>
    <row r="3" ht="36" customHeight="1" spans="1:7">
      <c r="A3" s="174"/>
      <c r="B3" s="175" t="s">
        <v>52</v>
      </c>
      <c r="C3" s="175" t="s">
        <v>53</v>
      </c>
      <c r="D3" s="172" t="s">
        <v>52</v>
      </c>
      <c r="E3" s="172" t="s">
        <v>53</v>
      </c>
      <c r="F3" s="172" t="s">
        <v>52</v>
      </c>
      <c r="G3" s="173" t="s">
        <v>53</v>
      </c>
    </row>
    <row r="4" ht="17.25" customHeight="1" spans="1:7">
      <c r="A4" s="176">
        <v>1978</v>
      </c>
      <c r="B4" s="177">
        <v>658027</v>
      </c>
      <c r="C4" s="177">
        <v>2478620</v>
      </c>
      <c r="D4" s="177">
        <v>135567</v>
      </c>
      <c r="E4" s="177">
        <v>309415</v>
      </c>
      <c r="F4" s="177">
        <v>42533</v>
      </c>
      <c r="G4" s="178">
        <v>456400</v>
      </c>
    </row>
    <row r="5" ht="17.25" customHeight="1" spans="1:7">
      <c r="A5" s="179">
        <v>1979</v>
      </c>
      <c r="B5" s="180">
        <v>641493</v>
      </c>
      <c r="C5" s="180">
        <v>2761045</v>
      </c>
      <c r="D5" s="180">
        <v>142400</v>
      </c>
      <c r="E5" s="180">
        <v>361110</v>
      </c>
      <c r="F5" s="180">
        <v>43053</v>
      </c>
      <c r="G5" s="181">
        <v>497600</v>
      </c>
    </row>
    <row r="6" ht="17.25" customHeight="1" spans="1:7">
      <c r="A6" s="179">
        <v>1980</v>
      </c>
      <c r="B6" s="180">
        <v>630573</v>
      </c>
      <c r="C6" s="180">
        <v>2625275</v>
      </c>
      <c r="D6" s="180">
        <v>152833</v>
      </c>
      <c r="E6" s="180">
        <v>445330</v>
      </c>
      <c r="F6" s="180">
        <v>43613</v>
      </c>
      <c r="G6" s="181">
        <v>455880</v>
      </c>
    </row>
    <row r="7" ht="17.25" customHeight="1" spans="1:7">
      <c r="A7" s="179">
        <v>1981</v>
      </c>
      <c r="B7" s="180">
        <v>605153</v>
      </c>
      <c r="C7" s="180">
        <v>2157365</v>
      </c>
      <c r="D7" s="180">
        <v>170687</v>
      </c>
      <c r="E7" s="180">
        <v>424725</v>
      </c>
      <c r="F7" s="180">
        <v>45813</v>
      </c>
      <c r="G7" s="181">
        <v>495860</v>
      </c>
    </row>
    <row r="8" ht="17.25" customHeight="1" spans="1:7">
      <c r="A8" s="179">
        <v>1982</v>
      </c>
      <c r="B8" s="180">
        <v>601960</v>
      </c>
      <c r="C8" s="180">
        <v>2010720</v>
      </c>
      <c r="D8" s="180">
        <v>163353</v>
      </c>
      <c r="E8" s="180">
        <v>386125</v>
      </c>
      <c r="F8" s="180">
        <v>51600</v>
      </c>
      <c r="G8" s="181">
        <v>446470</v>
      </c>
    </row>
    <row r="9" ht="17.25" customHeight="1" spans="1:7">
      <c r="A9" s="179">
        <v>1983</v>
      </c>
      <c r="B9" s="180">
        <v>614453</v>
      </c>
      <c r="C9" s="180">
        <v>2881300</v>
      </c>
      <c r="D9" s="180">
        <v>158620</v>
      </c>
      <c r="E9" s="180">
        <v>501270</v>
      </c>
      <c r="F9" s="180">
        <v>60693</v>
      </c>
      <c r="G9" s="181">
        <v>596475</v>
      </c>
    </row>
    <row r="10" ht="17.25" customHeight="1" spans="1:7">
      <c r="A10" s="179">
        <v>1984</v>
      </c>
      <c r="B10" s="180">
        <v>605047</v>
      </c>
      <c r="C10" s="180">
        <v>2568830</v>
      </c>
      <c r="D10" s="180">
        <v>167387</v>
      </c>
      <c r="E10" s="180">
        <v>542750</v>
      </c>
      <c r="F10" s="180">
        <v>68027</v>
      </c>
      <c r="G10" s="181">
        <v>567865</v>
      </c>
    </row>
    <row r="11" ht="17.25" customHeight="1" spans="1:7">
      <c r="A11" s="179">
        <v>1985</v>
      </c>
      <c r="B11" s="180">
        <v>561093</v>
      </c>
      <c r="C11" s="180">
        <v>1993285</v>
      </c>
      <c r="D11" s="180">
        <v>186900</v>
      </c>
      <c r="E11" s="180">
        <v>463810</v>
      </c>
      <c r="F11" s="180">
        <v>87827</v>
      </c>
      <c r="G11" s="181">
        <v>560865</v>
      </c>
    </row>
    <row r="12" ht="17.25" customHeight="1" spans="1:7">
      <c r="A12" s="179">
        <v>1986</v>
      </c>
      <c r="B12" s="180">
        <v>569620</v>
      </c>
      <c r="C12" s="180">
        <v>2139599</v>
      </c>
      <c r="D12" s="180">
        <v>169600</v>
      </c>
      <c r="E12" s="180">
        <v>245773</v>
      </c>
      <c r="F12" s="180">
        <v>102480</v>
      </c>
      <c r="G12" s="181">
        <v>519000</v>
      </c>
    </row>
    <row r="13" ht="17.25" customHeight="1" spans="1:7">
      <c r="A13" s="179">
        <v>1987</v>
      </c>
      <c r="B13" s="180">
        <v>567920</v>
      </c>
      <c r="C13" s="180">
        <v>2433103</v>
      </c>
      <c r="D13" s="180">
        <v>161073</v>
      </c>
      <c r="E13" s="180">
        <v>449398</v>
      </c>
      <c r="F13" s="180">
        <v>109293</v>
      </c>
      <c r="G13" s="181">
        <v>614991</v>
      </c>
    </row>
    <row r="14" ht="17.25" customHeight="1" spans="1:7">
      <c r="A14" s="179">
        <v>1988</v>
      </c>
      <c r="B14" s="180">
        <v>589133</v>
      </c>
      <c r="C14" s="180">
        <v>2393382</v>
      </c>
      <c r="D14" s="180">
        <v>157320</v>
      </c>
      <c r="E14" s="180">
        <v>280377</v>
      </c>
      <c r="F14" s="180">
        <v>112400</v>
      </c>
      <c r="G14" s="181">
        <v>671467</v>
      </c>
    </row>
    <row r="15" ht="17.25" customHeight="1" spans="1:7">
      <c r="A15" s="179">
        <v>1989</v>
      </c>
      <c r="B15" s="180">
        <v>575767</v>
      </c>
      <c r="C15" s="180">
        <v>2045889</v>
      </c>
      <c r="D15" s="180">
        <v>152220</v>
      </c>
      <c r="E15" s="180">
        <v>174024</v>
      </c>
      <c r="F15" s="180">
        <v>105173</v>
      </c>
      <c r="G15" s="181">
        <v>593878</v>
      </c>
    </row>
    <row r="16" ht="17.25" customHeight="1" spans="1:7">
      <c r="A16" s="179">
        <v>1990</v>
      </c>
      <c r="B16" s="180">
        <v>577547</v>
      </c>
      <c r="C16" s="180">
        <v>2766735</v>
      </c>
      <c r="D16" s="180">
        <v>146047</v>
      </c>
      <c r="E16" s="180">
        <v>365250</v>
      </c>
      <c r="F16" s="180">
        <v>98727</v>
      </c>
      <c r="G16" s="181">
        <v>464143</v>
      </c>
    </row>
    <row r="17" ht="17.25" customHeight="1" spans="1:7">
      <c r="A17" s="179">
        <v>1991</v>
      </c>
      <c r="B17" s="180">
        <v>582560</v>
      </c>
      <c r="C17" s="180">
        <v>2911019</v>
      </c>
      <c r="D17" s="180">
        <v>143213</v>
      </c>
      <c r="E17" s="180">
        <v>383975</v>
      </c>
      <c r="F17" s="180">
        <v>100393</v>
      </c>
      <c r="G17" s="181">
        <v>512354</v>
      </c>
    </row>
    <row r="18" ht="17.25" customHeight="1" spans="1:7">
      <c r="A18" s="179">
        <v>1992</v>
      </c>
      <c r="B18" s="180">
        <v>576993</v>
      </c>
      <c r="C18" s="180">
        <v>2663203</v>
      </c>
      <c r="D18" s="180">
        <v>133648</v>
      </c>
      <c r="E18" s="180">
        <v>248290</v>
      </c>
      <c r="F18" s="180">
        <v>102898</v>
      </c>
      <c r="G18" s="181">
        <v>851658</v>
      </c>
    </row>
    <row r="19" ht="17.25" customHeight="1" spans="1:7">
      <c r="A19" s="179">
        <v>1993</v>
      </c>
      <c r="B19" s="180">
        <v>554580</v>
      </c>
      <c r="C19" s="180">
        <v>3177770</v>
      </c>
      <c r="D19" s="180">
        <v>125676</v>
      </c>
      <c r="E19" s="180">
        <v>397863</v>
      </c>
      <c r="F19" s="180">
        <v>110982</v>
      </c>
      <c r="G19" s="181">
        <v>1277277</v>
      </c>
    </row>
    <row r="20" ht="17.25" customHeight="1" spans="1:7">
      <c r="A20" s="179">
        <v>1994</v>
      </c>
      <c r="B20" s="180">
        <v>528038</v>
      </c>
      <c r="C20" s="180">
        <v>2885329</v>
      </c>
      <c r="D20" s="180">
        <v>127337</v>
      </c>
      <c r="E20" s="180">
        <v>422300</v>
      </c>
      <c r="F20" s="180">
        <v>124021</v>
      </c>
      <c r="G20" s="181">
        <v>1612071</v>
      </c>
    </row>
    <row r="21" ht="17.25" customHeight="1" spans="1:7">
      <c r="A21" s="179">
        <v>1995</v>
      </c>
      <c r="B21" s="180">
        <v>519790</v>
      </c>
      <c r="C21" s="180">
        <v>3047624</v>
      </c>
      <c r="D21" s="180">
        <v>124481</v>
      </c>
      <c r="E21" s="180">
        <v>434429</v>
      </c>
      <c r="F21" s="180">
        <v>124736</v>
      </c>
      <c r="G21" s="181">
        <v>1904350</v>
      </c>
    </row>
    <row r="22" ht="17.25" customHeight="1" spans="1:7">
      <c r="A22" s="179">
        <v>1996</v>
      </c>
      <c r="B22" s="180">
        <v>534851</v>
      </c>
      <c r="C22" s="180">
        <v>3076147</v>
      </c>
      <c r="D22" s="180">
        <v>121777</v>
      </c>
      <c r="E22" s="180">
        <v>424981</v>
      </c>
      <c r="F22" s="180">
        <v>120474</v>
      </c>
      <c r="G22" s="181">
        <v>2138221</v>
      </c>
    </row>
    <row r="23" ht="17.25" customHeight="1" spans="1:7">
      <c r="A23" s="179">
        <v>1997</v>
      </c>
      <c r="B23" s="180">
        <v>518439</v>
      </c>
      <c r="C23" s="180">
        <v>2369808</v>
      </c>
      <c r="D23" s="180">
        <v>118598</v>
      </c>
      <c r="E23" s="180">
        <v>219292</v>
      </c>
      <c r="F23" s="180">
        <v>119697</v>
      </c>
      <c r="G23" s="181">
        <v>1822654</v>
      </c>
    </row>
    <row r="24" ht="17.25" customHeight="1" spans="1:7">
      <c r="A24" s="179">
        <v>1998</v>
      </c>
      <c r="B24" s="180">
        <v>508579</v>
      </c>
      <c r="C24" s="180">
        <v>3131595</v>
      </c>
      <c r="D24" s="180">
        <v>119601</v>
      </c>
      <c r="E24" s="180">
        <v>446360</v>
      </c>
      <c r="F24" s="180">
        <v>114018</v>
      </c>
      <c r="G24" s="181">
        <v>1984072</v>
      </c>
    </row>
    <row r="25" ht="17.25" customHeight="1" spans="1:7">
      <c r="A25" s="179">
        <v>1999</v>
      </c>
      <c r="B25" s="180">
        <v>504543</v>
      </c>
      <c r="C25" s="180">
        <v>2492308</v>
      </c>
      <c r="D25" s="180">
        <v>117518</v>
      </c>
      <c r="E25" s="180">
        <v>316251</v>
      </c>
      <c r="F25" s="180">
        <v>118600</v>
      </c>
      <c r="G25" s="181">
        <v>2365256</v>
      </c>
    </row>
    <row r="26" ht="17.25" customHeight="1" spans="1:7">
      <c r="A26" s="179">
        <v>2000</v>
      </c>
      <c r="B26" s="180">
        <v>471662</v>
      </c>
      <c r="C26" s="180">
        <v>1986480</v>
      </c>
      <c r="D26" s="180">
        <v>113911</v>
      </c>
      <c r="E26" s="180">
        <v>289625</v>
      </c>
      <c r="F26" s="180">
        <v>122698</v>
      </c>
      <c r="G26" s="181">
        <v>2335844</v>
      </c>
    </row>
    <row r="27" ht="17.25" customHeight="1" spans="1:7">
      <c r="A27" s="179">
        <v>2001</v>
      </c>
      <c r="B27" s="180">
        <v>443394</v>
      </c>
      <c r="C27" s="180">
        <v>2159301</v>
      </c>
      <c r="D27" s="180">
        <v>115625</v>
      </c>
      <c r="E27" s="180">
        <v>350972</v>
      </c>
      <c r="F27" s="180">
        <v>121500</v>
      </c>
      <c r="G27" s="181">
        <v>2502576</v>
      </c>
    </row>
    <row r="28" ht="17.25" customHeight="1" spans="1:7">
      <c r="A28" s="179">
        <v>2002</v>
      </c>
      <c r="B28" s="180">
        <v>413424</v>
      </c>
      <c r="C28" s="180">
        <v>1958915</v>
      </c>
      <c r="D28" s="180">
        <v>113838</v>
      </c>
      <c r="E28" s="180">
        <v>361480</v>
      </c>
      <c r="F28" s="180">
        <v>124941</v>
      </c>
      <c r="G28" s="181">
        <v>1908847</v>
      </c>
    </row>
    <row r="29" ht="17.25" customHeight="1" spans="1:7">
      <c r="A29" s="179">
        <v>2003</v>
      </c>
      <c r="B29" s="180">
        <v>366325</v>
      </c>
      <c r="C29" s="180">
        <v>1975534</v>
      </c>
      <c r="D29" s="180">
        <v>117978</v>
      </c>
      <c r="E29" s="180">
        <v>412229</v>
      </c>
      <c r="F29" s="180">
        <v>128028</v>
      </c>
      <c r="G29" s="181">
        <v>2719249</v>
      </c>
    </row>
    <row r="30" ht="17.25" customHeight="1" spans="1:7">
      <c r="A30" s="179">
        <v>2004</v>
      </c>
      <c r="B30" s="180">
        <v>349968</v>
      </c>
      <c r="C30" s="180">
        <v>1976050</v>
      </c>
      <c r="D30" s="180">
        <v>122523</v>
      </c>
      <c r="E30" s="180">
        <v>448831</v>
      </c>
      <c r="F30" s="180">
        <v>144772</v>
      </c>
      <c r="G30" s="181">
        <v>3086614</v>
      </c>
    </row>
    <row r="31" ht="17.25" customHeight="1" spans="1:7">
      <c r="A31" s="179">
        <v>2005</v>
      </c>
      <c r="B31" s="182">
        <v>365556</v>
      </c>
      <c r="C31" s="182">
        <v>2164046</v>
      </c>
      <c r="D31" s="182">
        <v>119605</v>
      </c>
      <c r="E31" s="182">
        <v>458594</v>
      </c>
      <c r="F31" s="180">
        <v>144771</v>
      </c>
      <c r="G31" s="181">
        <v>3294059</v>
      </c>
    </row>
    <row r="32" ht="17.25" customHeight="1" spans="1:7">
      <c r="A32" s="179">
        <v>2006</v>
      </c>
      <c r="B32" s="182">
        <v>385959</v>
      </c>
      <c r="C32" s="182">
        <v>2346639</v>
      </c>
      <c r="D32" s="182">
        <v>116839</v>
      </c>
      <c r="E32" s="182">
        <v>461153</v>
      </c>
      <c r="F32" s="180">
        <v>146806</v>
      </c>
      <c r="G32" s="181">
        <v>3609160</v>
      </c>
    </row>
    <row r="33" ht="17.25" customHeight="1" spans="1:7">
      <c r="A33" s="179">
        <v>2007</v>
      </c>
      <c r="B33" s="182">
        <v>377902</v>
      </c>
      <c r="C33" s="182">
        <v>2319961</v>
      </c>
      <c r="D33" s="182">
        <v>117609</v>
      </c>
      <c r="E33" s="182">
        <v>474932</v>
      </c>
      <c r="F33" s="180">
        <v>151536</v>
      </c>
      <c r="G33" s="181">
        <v>3957980</v>
      </c>
    </row>
    <row r="34" ht="17.25" customHeight="1" spans="1:7">
      <c r="A34" s="179">
        <v>2008</v>
      </c>
      <c r="B34" s="182">
        <v>381578</v>
      </c>
      <c r="C34" s="182">
        <v>2407207</v>
      </c>
      <c r="D34" s="182">
        <v>118257</v>
      </c>
      <c r="E34" s="182">
        <v>489593</v>
      </c>
      <c r="F34" s="180">
        <v>147950</v>
      </c>
      <c r="G34" s="181">
        <v>4352340</v>
      </c>
    </row>
    <row r="35" ht="17.25" customHeight="1" spans="1:7">
      <c r="A35" s="179">
        <v>2009</v>
      </c>
      <c r="B35" s="182">
        <v>395503</v>
      </c>
      <c r="C35" s="182">
        <v>2569473</v>
      </c>
      <c r="D35" s="182">
        <v>110400</v>
      </c>
      <c r="E35" s="182">
        <v>453884</v>
      </c>
      <c r="F35" s="180">
        <v>146192</v>
      </c>
      <c r="G35" s="181">
        <v>4388113</v>
      </c>
    </row>
    <row r="36" ht="17.25" customHeight="1" spans="1:7">
      <c r="A36" s="179">
        <v>2010</v>
      </c>
      <c r="B36" s="182">
        <v>397522</v>
      </c>
      <c r="C36" s="182">
        <v>2578905</v>
      </c>
      <c r="D36" s="182">
        <v>110825</v>
      </c>
      <c r="E36" s="182">
        <v>457894</v>
      </c>
      <c r="F36" s="180">
        <v>149053</v>
      </c>
      <c r="G36" s="181">
        <v>4561056</v>
      </c>
    </row>
    <row r="37" ht="17.25" customHeight="1" spans="1:7">
      <c r="A37" s="179">
        <v>2011</v>
      </c>
      <c r="B37" s="182">
        <v>405662</v>
      </c>
      <c r="C37" s="182">
        <v>2607521</v>
      </c>
      <c r="D37" s="182">
        <v>111139</v>
      </c>
      <c r="E37" s="182">
        <v>452834</v>
      </c>
      <c r="F37" s="180">
        <v>155323</v>
      </c>
      <c r="G37" s="181">
        <v>4830561</v>
      </c>
    </row>
    <row r="38" ht="17.25" customHeight="1" spans="1:7">
      <c r="A38" s="179">
        <v>2012</v>
      </c>
      <c r="B38" s="182">
        <v>403965</v>
      </c>
      <c r="C38" s="182">
        <v>2696878</v>
      </c>
      <c r="D38" s="182">
        <v>109522</v>
      </c>
      <c r="E38" s="182">
        <v>462609</v>
      </c>
      <c r="F38" s="180">
        <v>157480</v>
      </c>
      <c r="G38" s="181">
        <v>5064172</v>
      </c>
    </row>
    <row r="39" ht="17.25" customHeight="1" spans="1:7">
      <c r="A39" s="179" t="s">
        <v>10</v>
      </c>
      <c r="B39" s="182">
        <v>400291</v>
      </c>
      <c r="C39" s="182">
        <v>2615281</v>
      </c>
      <c r="D39" s="182">
        <v>108620</v>
      </c>
      <c r="E39" s="182">
        <v>453915</v>
      </c>
      <c r="F39" s="180">
        <v>158227</v>
      </c>
      <c r="G39" s="181">
        <v>5088297</v>
      </c>
    </row>
    <row r="40" ht="17.25" customHeight="1" spans="1:7">
      <c r="A40" s="179" t="s">
        <v>11</v>
      </c>
      <c r="B40" s="182">
        <v>394501</v>
      </c>
      <c r="C40" s="182">
        <v>2629772</v>
      </c>
      <c r="D40" s="182">
        <v>107123</v>
      </c>
      <c r="E40" s="182">
        <v>459669</v>
      </c>
      <c r="F40" s="180">
        <v>161572</v>
      </c>
      <c r="G40" s="181">
        <v>5258398</v>
      </c>
    </row>
    <row r="41" ht="17.25" customHeight="1" spans="1:7">
      <c r="A41" s="179">
        <v>2015</v>
      </c>
      <c r="B41" s="182">
        <v>389926</v>
      </c>
      <c r="C41" s="182">
        <v>2584651</v>
      </c>
      <c r="D41" s="182">
        <v>102418</v>
      </c>
      <c r="E41" s="182">
        <v>423643</v>
      </c>
      <c r="F41" s="180">
        <v>164896</v>
      </c>
      <c r="G41" s="181">
        <v>5686615</v>
      </c>
    </row>
    <row r="42" ht="17.25" customHeight="1" spans="1:7">
      <c r="A42" s="179" t="s">
        <v>13</v>
      </c>
      <c r="B42" s="180">
        <v>333420</v>
      </c>
      <c r="C42" s="180">
        <v>1867155</v>
      </c>
      <c r="D42" s="180">
        <v>100232</v>
      </c>
      <c r="E42" s="180">
        <v>406440</v>
      </c>
      <c r="F42" s="180">
        <v>168148</v>
      </c>
      <c r="G42" s="181">
        <v>6131848</v>
      </c>
    </row>
    <row r="43" ht="17.25" customHeight="1" spans="1:7">
      <c r="A43" s="179" t="s">
        <v>14</v>
      </c>
      <c r="B43" s="180">
        <v>318078</v>
      </c>
      <c r="C43" s="180">
        <v>1774927</v>
      </c>
      <c r="D43" s="180">
        <v>99953</v>
      </c>
      <c r="E43" s="180">
        <v>421834</v>
      </c>
      <c r="F43" s="180">
        <v>167915</v>
      </c>
      <c r="G43" s="181">
        <v>6235853</v>
      </c>
    </row>
    <row r="44" ht="17.25" customHeight="1" spans="1:7">
      <c r="A44" s="179" t="s">
        <v>54</v>
      </c>
      <c r="B44" s="180">
        <v>307768</v>
      </c>
      <c r="C44" s="180">
        <v>1832726</v>
      </c>
      <c r="D44" s="180">
        <v>98775</v>
      </c>
      <c r="E44" s="180">
        <v>412045</v>
      </c>
      <c r="F44" s="180">
        <v>167634</v>
      </c>
      <c r="G44" s="181">
        <v>6524064</v>
      </c>
    </row>
    <row r="45" ht="17.25" customHeight="1" spans="1:7">
      <c r="A45" s="179" t="s">
        <v>19</v>
      </c>
      <c r="B45" s="180">
        <v>296638</v>
      </c>
      <c r="C45" s="180">
        <v>1727623</v>
      </c>
      <c r="D45" s="180">
        <v>97163</v>
      </c>
      <c r="E45" s="180">
        <v>396980</v>
      </c>
      <c r="F45" s="180">
        <v>170261</v>
      </c>
      <c r="G45" s="181">
        <v>6794668</v>
      </c>
    </row>
    <row r="46" ht="17.25" customHeight="1" spans="1:7">
      <c r="A46" s="165" t="s">
        <v>15</v>
      </c>
      <c r="B46" s="64">
        <v>291353</v>
      </c>
      <c r="C46" s="64">
        <v>1746649</v>
      </c>
      <c r="D46" s="64">
        <v>94975</v>
      </c>
      <c r="E46" s="64">
        <v>415383</v>
      </c>
      <c r="F46" s="64">
        <v>177684</v>
      </c>
      <c r="G46" s="65">
        <v>7124130</v>
      </c>
    </row>
    <row r="47" ht="17.25" customHeight="1" spans="1:7">
      <c r="A47" s="183" t="s">
        <v>55</v>
      </c>
      <c r="C47" s="166"/>
      <c r="D47" s="184"/>
      <c r="E47" s="184"/>
      <c r="F47" s="184"/>
      <c r="G47" s="184"/>
    </row>
    <row r="48" s="169" customFormat="1" ht="17.25" customHeight="1"/>
    <row r="49" ht="17.25" customHeight="1"/>
    <row r="50" ht="17.25" customHeight="1" spans="1:7">
      <c r="A50" s="166"/>
      <c r="B50" s="166"/>
      <c r="C50" s="166"/>
      <c r="D50" s="184"/>
      <c r="E50" s="184"/>
      <c r="F50" s="184"/>
      <c r="G50" s="184"/>
    </row>
    <row r="51" ht="17.25" customHeight="1" spans="1:7">
      <c r="A51" s="166"/>
      <c r="B51" s="166"/>
      <c r="C51" s="166"/>
      <c r="D51" s="184"/>
      <c r="E51" s="184"/>
      <c r="F51" s="184"/>
      <c r="G51" s="184"/>
    </row>
    <row r="52" ht="18" customHeight="1"/>
  </sheetData>
  <mergeCells count="5">
    <mergeCell ref="A1:G1"/>
    <mergeCell ref="B2:C2"/>
    <mergeCell ref="D2:E2"/>
    <mergeCell ref="F2:G2"/>
    <mergeCell ref="A2:A3"/>
  </mergeCells>
  <pageMargins left="0.35" right="0.35" top="0.59" bottom="0.59" header="0.51" footer="0.51"/>
  <pageSetup paperSize="9" orientation="portrait" horizontalDpi="600" verticalDpi="600"/>
  <headerFooter alignWithMargins="0" scaleWithDoc="0"/>
  <ignoredErrors>
    <ignoredError sqref="A39:A4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D11" sqref="D11"/>
    </sheetView>
  </sheetViews>
  <sheetFormatPr defaultColWidth="9" defaultRowHeight="12" customHeight="1" outlineLevelCol="6"/>
  <cols>
    <col min="1" max="1" width="16.375" style="154" customWidth="1"/>
    <col min="2" max="7" width="10.625" style="154" customWidth="1"/>
    <col min="8" max="16384" width="9" style="154"/>
  </cols>
  <sheetData>
    <row r="1" ht="30.75" customHeight="1" spans="1:7">
      <c r="A1" s="6" t="s">
        <v>56</v>
      </c>
      <c r="B1" s="6"/>
      <c r="C1" s="6"/>
      <c r="D1" s="6"/>
      <c r="E1" s="6"/>
      <c r="F1" s="6"/>
      <c r="G1" s="6"/>
    </row>
    <row r="2" ht="24" customHeight="1" spans="1:7">
      <c r="A2" s="155" t="s">
        <v>2</v>
      </c>
      <c r="B2" s="156" t="s">
        <v>57</v>
      </c>
      <c r="C2" s="157"/>
      <c r="D2" s="158"/>
      <c r="E2" s="27" t="s">
        <v>58</v>
      </c>
      <c r="F2" s="69"/>
      <c r="G2" s="69"/>
    </row>
    <row r="3" ht="24" customHeight="1" spans="1:7">
      <c r="A3" s="95"/>
      <c r="B3" s="96"/>
      <c r="C3" s="159" t="s">
        <v>59</v>
      </c>
      <c r="D3" s="159" t="s">
        <v>60</v>
      </c>
      <c r="E3" s="96"/>
      <c r="F3" s="10" t="s">
        <v>61</v>
      </c>
      <c r="G3" s="160" t="s">
        <v>62</v>
      </c>
    </row>
    <row r="4" ht="15" customHeight="1" spans="1:7">
      <c r="A4" s="161">
        <v>1978</v>
      </c>
      <c r="B4" s="162">
        <v>201102</v>
      </c>
      <c r="C4" s="162">
        <v>200373</v>
      </c>
      <c r="D4" s="162">
        <f t="shared" ref="D4:D41" si="0">B4-C4</f>
        <v>729</v>
      </c>
      <c r="E4" s="58">
        <v>11407</v>
      </c>
      <c r="F4" s="58">
        <v>3185</v>
      </c>
      <c r="G4" s="59">
        <f t="shared" ref="G4:G41" si="1">E4-F4</f>
        <v>8222</v>
      </c>
    </row>
    <row r="5" ht="15" customHeight="1" spans="1:7">
      <c r="A5" s="163">
        <v>1979</v>
      </c>
      <c r="B5" s="164">
        <v>171059</v>
      </c>
      <c r="C5" s="164">
        <v>170559</v>
      </c>
      <c r="D5" s="164">
        <f t="shared" si="0"/>
        <v>500</v>
      </c>
      <c r="E5" s="61">
        <v>12058</v>
      </c>
      <c r="F5" s="61">
        <v>3250</v>
      </c>
      <c r="G5" s="62">
        <f t="shared" si="1"/>
        <v>8808</v>
      </c>
    </row>
    <row r="6" ht="15" customHeight="1" spans="1:7">
      <c r="A6" s="163">
        <v>1980</v>
      </c>
      <c r="B6" s="164">
        <v>160671</v>
      </c>
      <c r="C6" s="164">
        <v>160006</v>
      </c>
      <c r="D6" s="164">
        <f t="shared" si="0"/>
        <v>665</v>
      </c>
      <c r="E6" s="61">
        <v>12914</v>
      </c>
      <c r="F6" s="61">
        <v>3530</v>
      </c>
      <c r="G6" s="62">
        <f t="shared" si="1"/>
        <v>9384</v>
      </c>
    </row>
    <row r="7" ht="15" customHeight="1" spans="1:7">
      <c r="A7" s="163">
        <v>1981</v>
      </c>
      <c r="B7" s="164">
        <v>156853</v>
      </c>
      <c r="C7" s="164">
        <v>155755</v>
      </c>
      <c r="D7" s="164">
        <f t="shared" si="0"/>
        <v>1098</v>
      </c>
      <c r="E7" s="61">
        <v>13063</v>
      </c>
      <c r="F7" s="61">
        <v>3505</v>
      </c>
      <c r="G7" s="62">
        <f t="shared" si="1"/>
        <v>9558</v>
      </c>
    </row>
    <row r="8" ht="15" customHeight="1" spans="1:7">
      <c r="A8" s="163">
        <v>1982</v>
      </c>
      <c r="B8" s="164">
        <v>170380</v>
      </c>
      <c r="C8" s="164">
        <v>169349</v>
      </c>
      <c r="D8" s="164">
        <f t="shared" si="0"/>
        <v>1031</v>
      </c>
      <c r="E8" s="61">
        <v>13725</v>
      </c>
      <c r="F8" s="61">
        <v>4372</v>
      </c>
      <c r="G8" s="62">
        <f t="shared" si="1"/>
        <v>9353</v>
      </c>
    </row>
    <row r="9" ht="15" customHeight="1" spans="1:7">
      <c r="A9" s="163">
        <v>1983</v>
      </c>
      <c r="B9" s="164">
        <v>161361</v>
      </c>
      <c r="C9" s="164">
        <v>160441</v>
      </c>
      <c r="D9" s="164">
        <f t="shared" si="0"/>
        <v>920</v>
      </c>
      <c r="E9" s="61">
        <v>13300</v>
      </c>
      <c r="F9" s="61">
        <v>4610</v>
      </c>
      <c r="G9" s="62">
        <f t="shared" si="1"/>
        <v>8690</v>
      </c>
    </row>
    <row r="10" ht="15" customHeight="1" spans="1:7">
      <c r="A10" s="163">
        <v>1984</v>
      </c>
      <c r="B10" s="164">
        <v>183771</v>
      </c>
      <c r="C10" s="164">
        <v>182286</v>
      </c>
      <c r="D10" s="164">
        <f t="shared" si="0"/>
        <v>1485</v>
      </c>
      <c r="E10" s="61">
        <v>14059</v>
      </c>
      <c r="F10" s="61">
        <v>5462</v>
      </c>
      <c r="G10" s="62">
        <f t="shared" si="1"/>
        <v>8597</v>
      </c>
    </row>
    <row r="11" ht="15" customHeight="1" spans="1:7">
      <c r="A11" s="163">
        <v>1985</v>
      </c>
      <c r="B11" s="164">
        <v>173707</v>
      </c>
      <c r="C11" s="164">
        <v>171804</v>
      </c>
      <c r="D11" s="164">
        <f t="shared" si="0"/>
        <v>1903</v>
      </c>
      <c r="E11" s="61">
        <v>16175</v>
      </c>
      <c r="F11" s="61">
        <v>5226</v>
      </c>
      <c r="G11" s="62">
        <f t="shared" si="1"/>
        <v>10949</v>
      </c>
    </row>
    <row r="12" ht="15" customHeight="1" spans="1:7">
      <c r="A12" s="163">
        <v>1986</v>
      </c>
      <c r="B12" s="164">
        <v>206461</v>
      </c>
      <c r="C12" s="164">
        <v>203775</v>
      </c>
      <c r="D12" s="164">
        <f t="shared" si="0"/>
        <v>2686</v>
      </c>
      <c r="E12" s="61">
        <v>14740</v>
      </c>
      <c r="F12" s="61">
        <v>5646</v>
      </c>
      <c r="G12" s="62">
        <f t="shared" si="1"/>
        <v>9094</v>
      </c>
    </row>
    <row r="13" ht="15" customHeight="1" spans="1:7">
      <c r="A13" s="163">
        <v>1987</v>
      </c>
      <c r="B13" s="164">
        <v>269508</v>
      </c>
      <c r="C13" s="164">
        <v>266198</v>
      </c>
      <c r="D13" s="164">
        <f t="shared" si="0"/>
        <v>3310</v>
      </c>
      <c r="E13" s="61">
        <v>16180</v>
      </c>
      <c r="F13" s="61">
        <v>7333</v>
      </c>
      <c r="G13" s="62">
        <f t="shared" si="1"/>
        <v>8847</v>
      </c>
    </row>
    <row r="14" ht="15" customHeight="1" spans="1:7">
      <c r="A14" s="163">
        <v>1988</v>
      </c>
      <c r="B14" s="164">
        <v>349018</v>
      </c>
      <c r="C14" s="164">
        <v>345484</v>
      </c>
      <c r="D14" s="164">
        <f t="shared" si="0"/>
        <v>3534</v>
      </c>
      <c r="E14" s="61">
        <v>20213</v>
      </c>
      <c r="F14" s="61">
        <v>11707</v>
      </c>
      <c r="G14" s="62">
        <f t="shared" si="1"/>
        <v>8506</v>
      </c>
    </row>
    <row r="15" ht="15" customHeight="1" spans="1:7">
      <c r="A15" s="163">
        <v>1989</v>
      </c>
      <c r="B15" s="164">
        <v>412530</v>
      </c>
      <c r="C15" s="164">
        <v>409921</v>
      </c>
      <c r="D15" s="164">
        <f t="shared" si="0"/>
        <v>2609</v>
      </c>
      <c r="E15" s="61">
        <v>19347</v>
      </c>
      <c r="F15" s="61">
        <v>12260</v>
      </c>
      <c r="G15" s="62">
        <f t="shared" si="1"/>
        <v>7087</v>
      </c>
    </row>
    <row r="16" ht="15" customHeight="1" spans="1:7">
      <c r="A16" s="163">
        <v>1990</v>
      </c>
      <c r="B16" s="164">
        <v>460586</v>
      </c>
      <c r="C16" s="164">
        <v>457399</v>
      </c>
      <c r="D16" s="164">
        <f t="shared" si="0"/>
        <v>3187</v>
      </c>
      <c r="E16" s="61">
        <v>20283</v>
      </c>
      <c r="F16" s="61">
        <v>12593</v>
      </c>
      <c r="G16" s="62">
        <f t="shared" si="1"/>
        <v>7690</v>
      </c>
    </row>
    <row r="17" ht="15" customHeight="1" spans="1:7">
      <c r="A17" s="163">
        <v>1991</v>
      </c>
      <c r="B17" s="164">
        <v>543925</v>
      </c>
      <c r="C17" s="164">
        <v>540255</v>
      </c>
      <c r="D17" s="164">
        <f t="shared" si="0"/>
        <v>3670</v>
      </c>
      <c r="E17" s="61">
        <v>23320</v>
      </c>
      <c r="F17" s="61">
        <v>13653</v>
      </c>
      <c r="G17" s="62">
        <f t="shared" si="1"/>
        <v>9667</v>
      </c>
    </row>
    <row r="18" ht="15" customHeight="1" spans="1:7">
      <c r="A18" s="163">
        <v>1992</v>
      </c>
      <c r="B18" s="164">
        <v>708850</v>
      </c>
      <c r="C18" s="164">
        <v>704336</v>
      </c>
      <c r="D18" s="164">
        <f t="shared" si="0"/>
        <v>4514</v>
      </c>
      <c r="E18" s="61">
        <v>23147</v>
      </c>
      <c r="F18" s="61">
        <v>13620</v>
      </c>
      <c r="G18" s="62">
        <f t="shared" si="1"/>
        <v>9527</v>
      </c>
    </row>
    <row r="19" ht="15" customHeight="1" spans="1:7">
      <c r="A19" s="163">
        <v>1993</v>
      </c>
      <c r="B19" s="164">
        <v>1012820</v>
      </c>
      <c r="C19" s="164">
        <v>1007835</v>
      </c>
      <c r="D19" s="164">
        <f t="shared" si="0"/>
        <v>4985</v>
      </c>
      <c r="E19" s="61">
        <v>28780</v>
      </c>
      <c r="F19" s="61">
        <v>20690</v>
      </c>
      <c r="G19" s="62">
        <f t="shared" si="1"/>
        <v>8090</v>
      </c>
    </row>
    <row r="20" ht="15" customHeight="1" spans="1:7">
      <c r="A20" s="163">
        <v>1994</v>
      </c>
      <c r="B20" s="164">
        <v>1278566</v>
      </c>
      <c r="C20" s="164">
        <v>1270471</v>
      </c>
      <c r="D20" s="164">
        <f t="shared" si="0"/>
        <v>8095</v>
      </c>
      <c r="E20" s="61">
        <v>33940</v>
      </c>
      <c r="F20" s="61">
        <v>24510</v>
      </c>
      <c r="G20" s="62">
        <f t="shared" si="1"/>
        <v>9430</v>
      </c>
    </row>
    <row r="21" ht="15" customHeight="1" spans="1:7">
      <c r="A21" s="163">
        <v>1995</v>
      </c>
      <c r="B21" s="164">
        <v>1327813</v>
      </c>
      <c r="C21" s="164">
        <v>1314644</v>
      </c>
      <c r="D21" s="164">
        <f t="shared" si="0"/>
        <v>13169</v>
      </c>
      <c r="E21" s="61">
        <v>35070</v>
      </c>
      <c r="F21" s="61">
        <v>24278</v>
      </c>
      <c r="G21" s="62">
        <f t="shared" si="1"/>
        <v>10792</v>
      </c>
    </row>
    <row r="22" ht="15" customHeight="1" spans="1:7">
      <c r="A22" s="163">
        <v>1996</v>
      </c>
      <c r="B22" s="164">
        <v>1541711</v>
      </c>
      <c r="C22" s="164">
        <v>1528114</v>
      </c>
      <c r="D22" s="164">
        <f t="shared" si="0"/>
        <v>13597</v>
      </c>
      <c r="E22" s="61">
        <v>38887</v>
      </c>
      <c r="F22" s="61">
        <v>28100</v>
      </c>
      <c r="G22" s="62">
        <f t="shared" si="1"/>
        <v>10787</v>
      </c>
    </row>
    <row r="23" ht="15" customHeight="1" spans="1:7">
      <c r="A23" s="163">
        <v>1997</v>
      </c>
      <c r="B23" s="164">
        <v>1638307</v>
      </c>
      <c r="C23" s="164">
        <v>1622081</v>
      </c>
      <c r="D23" s="164">
        <f t="shared" si="0"/>
        <v>16226</v>
      </c>
      <c r="E23" s="61">
        <v>44119</v>
      </c>
      <c r="F23" s="61">
        <v>32587</v>
      </c>
      <c r="G23" s="62">
        <f t="shared" si="1"/>
        <v>11532</v>
      </c>
    </row>
    <row r="24" ht="15" customHeight="1" spans="1:7">
      <c r="A24" s="163">
        <v>1998</v>
      </c>
      <c r="B24" s="164">
        <v>1557522</v>
      </c>
      <c r="C24" s="164">
        <v>1538606</v>
      </c>
      <c r="D24" s="164">
        <f t="shared" si="0"/>
        <v>18916</v>
      </c>
      <c r="E24" s="61">
        <v>45662</v>
      </c>
      <c r="F24" s="61">
        <v>35317</v>
      </c>
      <c r="G24" s="62">
        <f t="shared" si="1"/>
        <v>10345</v>
      </c>
    </row>
    <row r="25" ht="15" customHeight="1" spans="1:7">
      <c r="A25" s="163">
        <v>1999</v>
      </c>
      <c r="B25" s="164">
        <v>1572249</v>
      </c>
      <c r="C25" s="164">
        <v>1553250</v>
      </c>
      <c r="D25" s="164">
        <f t="shared" si="0"/>
        <v>18999</v>
      </c>
      <c r="E25" s="61">
        <v>46532</v>
      </c>
      <c r="F25" s="61">
        <v>36106</v>
      </c>
      <c r="G25" s="62">
        <f t="shared" si="1"/>
        <v>10426</v>
      </c>
    </row>
    <row r="26" ht="15" customHeight="1" spans="1:7">
      <c r="A26" s="163">
        <v>2000</v>
      </c>
      <c r="B26" s="164">
        <v>1564243</v>
      </c>
      <c r="C26" s="164">
        <v>1545558</v>
      </c>
      <c r="D26" s="164">
        <f t="shared" si="0"/>
        <v>18685</v>
      </c>
      <c r="E26" s="61">
        <v>46408</v>
      </c>
      <c r="F26" s="61">
        <v>36918</v>
      </c>
      <c r="G26" s="62">
        <f t="shared" si="1"/>
        <v>9490</v>
      </c>
    </row>
    <row r="27" ht="15" customHeight="1" spans="1:7">
      <c r="A27" s="163">
        <v>2001</v>
      </c>
      <c r="B27" s="164">
        <v>1564457</v>
      </c>
      <c r="C27" s="164">
        <v>1545575</v>
      </c>
      <c r="D27" s="164">
        <f t="shared" si="0"/>
        <v>18882</v>
      </c>
      <c r="E27" s="61">
        <v>46134</v>
      </c>
      <c r="F27" s="61">
        <v>36968</v>
      </c>
      <c r="G27" s="62">
        <f t="shared" si="1"/>
        <v>9166</v>
      </c>
    </row>
    <row r="28" ht="15" customHeight="1" spans="1:7">
      <c r="A28" s="163">
        <v>2002</v>
      </c>
      <c r="B28" s="164">
        <v>1625451</v>
      </c>
      <c r="C28" s="164">
        <v>1604115</v>
      </c>
      <c r="D28" s="164">
        <f t="shared" si="0"/>
        <v>21336</v>
      </c>
      <c r="E28" s="61">
        <v>53654</v>
      </c>
      <c r="F28" s="61">
        <v>42757</v>
      </c>
      <c r="G28" s="62">
        <f t="shared" si="1"/>
        <v>10897</v>
      </c>
    </row>
    <row r="29" ht="15" customHeight="1" spans="1:7">
      <c r="A29" s="163">
        <v>2003</v>
      </c>
      <c r="B29" s="164">
        <v>1706805</v>
      </c>
      <c r="C29" s="164">
        <v>1682321</v>
      </c>
      <c r="D29" s="164">
        <f t="shared" si="0"/>
        <v>24484</v>
      </c>
      <c r="E29" s="61">
        <v>107170</v>
      </c>
      <c r="F29" s="61">
        <v>96950</v>
      </c>
      <c r="G29" s="62">
        <f t="shared" si="1"/>
        <v>10220</v>
      </c>
    </row>
    <row r="30" ht="15" customHeight="1" spans="1:7">
      <c r="A30" s="163">
        <v>2004</v>
      </c>
      <c r="B30" s="164">
        <v>1804811</v>
      </c>
      <c r="C30" s="164">
        <v>1778729</v>
      </c>
      <c r="D30" s="164">
        <f t="shared" si="0"/>
        <v>26082</v>
      </c>
      <c r="E30" s="61">
        <v>118172</v>
      </c>
      <c r="F30" s="61">
        <v>105131</v>
      </c>
      <c r="G30" s="62">
        <f t="shared" si="1"/>
        <v>13041</v>
      </c>
    </row>
    <row r="31" ht="15" customHeight="1" spans="1:7">
      <c r="A31" s="163">
        <v>2005</v>
      </c>
      <c r="B31" s="164">
        <v>1917620</v>
      </c>
      <c r="C31" s="164">
        <v>1889024</v>
      </c>
      <c r="D31" s="164">
        <f t="shared" si="0"/>
        <v>28596</v>
      </c>
      <c r="E31" s="61">
        <v>130369</v>
      </c>
      <c r="F31" s="61">
        <v>119032</v>
      </c>
      <c r="G31" s="62">
        <f t="shared" si="1"/>
        <v>11337</v>
      </c>
    </row>
    <row r="32" ht="15" customHeight="1" spans="1:7">
      <c r="A32" s="163" t="s">
        <v>63</v>
      </c>
      <c r="B32" s="164">
        <v>1782474</v>
      </c>
      <c r="C32" s="164">
        <v>1758635</v>
      </c>
      <c r="D32" s="164">
        <f t="shared" si="0"/>
        <v>23839</v>
      </c>
      <c r="E32" s="61">
        <v>121685</v>
      </c>
      <c r="F32" s="61">
        <v>114802</v>
      </c>
      <c r="G32" s="62">
        <f t="shared" si="1"/>
        <v>6883</v>
      </c>
    </row>
    <row r="33" ht="15" customHeight="1" spans="1:7">
      <c r="A33" s="163" t="s">
        <v>64</v>
      </c>
      <c r="B33" s="164">
        <v>1797453</v>
      </c>
      <c r="C33" s="164">
        <v>1772781</v>
      </c>
      <c r="D33" s="164">
        <f t="shared" si="0"/>
        <v>24672</v>
      </c>
      <c r="E33" s="61">
        <v>120036</v>
      </c>
      <c r="F33" s="61">
        <v>113153</v>
      </c>
      <c r="G33" s="62">
        <f t="shared" si="1"/>
        <v>6883</v>
      </c>
    </row>
    <row r="34" ht="15" customHeight="1" spans="1:7">
      <c r="A34" s="163">
        <v>2008</v>
      </c>
      <c r="B34" s="164">
        <v>1840382</v>
      </c>
      <c r="C34" s="164">
        <v>1812388</v>
      </c>
      <c r="D34" s="164">
        <f t="shared" si="0"/>
        <v>27994</v>
      </c>
      <c r="E34" s="61">
        <v>123291</v>
      </c>
      <c r="F34" s="61">
        <v>115374</v>
      </c>
      <c r="G34" s="62">
        <f t="shared" si="1"/>
        <v>7917</v>
      </c>
    </row>
    <row r="35" ht="15" customHeight="1" spans="1:7">
      <c r="A35" s="163">
        <v>2009</v>
      </c>
      <c r="B35" s="164">
        <v>1840747</v>
      </c>
      <c r="C35" s="164">
        <v>1813107</v>
      </c>
      <c r="D35" s="164">
        <f t="shared" si="0"/>
        <v>27640</v>
      </c>
      <c r="E35" s="61">
        <v>118423</v>
      </c>
      <c r="F35" s="61">
        <v>110574</v>
      </c>
      <c r="G35" s="62">
        <f t="shared" si="1"/>
        <v>7849</v>
      </c>
    </row>
    <row r="36" ht="15" customHeight="1" spans="1:7">
      <c r="A36" s="163">
        <v>2010</v>
      </c>
      <c r="B36" s="164">
        <v>1840042</v>
      </c>
      <c r="C36" s="164">
        <v>1812924</v>
      </c>
      <c r="D36" s="164">
        <f t="shared" si="0"/>
        <v>27118</v>
      </c>
      <c r="E36" s="61">
        <v>159159</v>
      </c>
      <c r="F36" s="61">
        <v>151078</v>
      </c>
      <c r="G36" s="62">
        <f t="shared" si="1"/>
        <v>8081</v>
      </c>
    </row>
    <row r="37" ht="15" customHeight="1" spans="1:7">
      <c r="A37" s="163">
        <v>2011</v>
      </c>
      <c r="B37" s="164">
        <v>1858247</v>
      </c>
      <c r="C37" s="164">
        <v>1830781</v>
      </c>
      <c r="D37" s="164">
        <f t="shared" si="0"/>
        <v>27466</v>
      </c>
      <c r="E37" s="61">
        <v>151875</v>
      </c>
      <c r="F37" s="61">
        <v>142450</v>
      </c>
      <c r="G37" s="62">
        <f t="shared" si="1"/>
        <v>9425</v>
      </c>
    </row>
    <row r="38" ht="15" customHeight="1" spans="1:7">
      <c r="A38" s="163">
        <v>2012</v>
      </c>
      <c r="B38" s="164">
        <v>1853954</v>
      </c>
      <c r="C38" s="164">
        <v>1827178</v>
      </c>
      <c r="D38" s="164">
        <f t="shared" si="0"/>
        <v>26776</v>
      </c>
      <c r="E38" s="61">
        <v>149810</v>
      </c>
      <c r="F38" s="61">
        <v>140710</v>
      </c>
      <c r="G38" s="62">
        <f t="shared" si="1"/>
        <v>9100</v>
      </c>
    </row>
    <row r="39" ht="15" customHeight="1" spans="1:7">
      <c r="A39" s="163" t="s">
        <v>10</v>
      </c>
      <c r="B39" s="164">
        <v>1888260</v>
      </c>
      <c r="C39" s="164">
        <v>1853817</v>
      </c>
      <c r="D39" s="164">
        <f t="shared" si="0"/>
        <v>34443</v>
      </c>
      <c r="E39" s="61">
        <v>167968</v>
      </c>
      <c r="F39" s="61">
        <v>157614</v>
      </c>
      <c r="G39" s="62">
        <f t="shared" si="1"/>
        <v>10354</v>
      </c>
    </row>
    <row r="40" ht="15" customHeight="1" spans="1:7">
      <c r="A40" s="163" t="s">
        <v>11</v>
      </c>
      <c r="B40" s="164">
        <v>1911053</v>
      </c>
      <c r="C40" s="164">
        <v>1870601</v>
      </c>
      <c r="D40" s="164">
        <f t="shared" si="0"/>
        <v>40452</v>
      </c>
      <c r="E40" s="61">
        <v>164600</v>
      </c>
      <c r="F40" s="61">
        <v>152394</v>
      </c>
      <c r="G40" s="62">
        <f t="shared" si="1"/>
        <v>12206</v>
      </c>
    </row>
    <row r="41" ht="15" customHeight="1" spans="1:7">
      <c r="A41" s="163" t="s">
        <v>12</v>
      </c>
      <c r="B41" s="164">
        <v>1977528</v>
      </c>
      <c r="C41" s="164">
        <v>1935913</v>
      </c>
      <c r="D41" s="164">
        <f t="shared" si="0"/>
        <v>41615</v>
      </c>
      <c r="E41" s="61">
        <v>175705</v>
      </c>
      <c r="F41" s="61">
        <v>163577</v>
      </c>
      <c r="G41" s="62">
        <f t="shared" si="1"/>
        <v>12128</v>
      </c>
    </row>
    <row r="42" ht="15" customHeight="1" spans="1:7">
      <c r="A42" s="163" t="s">
        <v>13</v>
      </c>
      <c r="B42" s="164">
        <v>1879996</v>
      </c>
      <c r="C42" s="164">
        <v>1859257</v>
      </c>
      <c r="D42" s="164">
        <v>20739</v>
      </c>
      <c r="E42" s="61">
        <v>196113</v>
      </c>
      <c r="F42" s="61">
        <v>188445</v>
      </c>
      <c r="G42" s="62">
        <v>7668</v>
      </c>
    </row>
    <row r="43" ht="15" customHeight="1" spans="1:7">
      <c r="A43" s="163" t="s">
        <v>14</v>
      </c>
      <c r="B43" s="164">
        <v>1851574</v>
      </c>
      <c r="C43" s="164">
        <v>1832548</v>
      </c>
      <c r="D43" s="164">
        <v>19026</v>
      </c>
      <c r="E43" s="61">
        <v>199159</v>
      </c>
      <c r="F43" s="61">
        <v>192314</v>
      </c>
      <c r="G43" s="62">
        <v>6845</v>
      </c>
    </row>
    <row r="44" ht="15" customHeight="1" spans="1:7">
      <c r="A44" s="163" t="s">
        <v>54</v>
      </c>
      <c r="B44" s="164">
        <v>1862023</v>
      </c>
      <c r="C44" s="164">
        <v>1848595</v>
      </c>
      <c r="D44" s="164">
        <v>13428</v>
      </c>
      <c r="E44" s="61">
        <v>194239</v>
      </c>
      <c r="F44" s="61">
        <v>189967</v>
      </c>
      <c r="G44" s="62">
        <v>4272</v>
      </c>
    </row>
    <row r="45" ht="15" customHeight="1" spans="1:7">
      <c r="A45" s="163" t="s">
        <v>19</v>
      </c>
      <c r="B45" s="19">
        <v>1774651</v>
      </c>
      <c r="C45" s="19">
        <v>1766189</v>
      </c>
      <c r="D45" s="19">
        <v>8462</v>
      </c>
      <c r="E45" s="19">
        <v>191853</v>
      </c>
      <c r="F45" s="19">
        <v>189459</v>
      </c>
      <c r="G45" s="30">
        <v>2394</v>
      </c>
    </row>
    <row r="46" ht="15" customHeight="1" spans="1:7">
      <c r="A46" s="165">
        <v>2020</v>
      </c>
      <c r="B46" s="21">
        <v>1726446</v>
      </c>
      <c r="C46" s="21">
        <v>1719017</v>
      </c>
      <c r="D46" s="21">
        <v>7429</v>
      </c>
      <c r="E46" s="64">
        <v>196777</v>
      </c>
      <c r="F46" s="64">
        <v>194085</v>
      </c>
      <c r="G46" s="65">
        <v>2692</v>
      </c>
    </row>
    <row r="47" ht="15" customHeight="1" spans="1:7">
      <c r="A47" s="166"/>
      <c r="B47" s="109"/>
      <c r="C47" s="109"/>
      <c r="D47" s="109"/>
      <c r="E47" s="109"/>
      <c r="F47" s="109"/>
      <c r="G47" s="109"/>
    </row>
    <row r="48" ht="15" customHeight="1" spans="1:7">
      <c r="A48" s="166"/>
      <c r="B48" s="109"/>
      <c r="C48" s="109"/>
      <c r="D48" s="109"/>
      <c r="E48" s="109"/>
      <c r="F48" s="109"/>
      <c r="G48" s="109"/>
    </row>
    <row r="49" ht="15" customHeight="1" spans="1:7">
      <c r="A49" s="166"/>
      <c r="B49" s="109"/>
      <c r="C49" s="109"/>
      <c r="D49" s="109"/>
      <c r="E49" s="109"/>
      <c r="F49" s="109"/>
      <c r="G49" s="109"/>
    </row>
    <row r="50" ht="15" customHeight="1" spans="1:7">
      <c r="A50" s="166"/>
      <c r="B50" s="167"/>
      <c r="C50" s="167"/>
      <c r="D50" s="167"/>
      <c r="E50" s="168"/>
      <c r="F50" s="168"/>
      <c r="G50" s="168"/>
    </row>
    <row r="51" ht="15" customHeight="1" spans="1:1">
      <c r="A51" s="98"/>
    </row>
    <row r="52" ht="15" customHeight="1" spans="1:7">
      <c r="A52" s="166"/>
      <c r="B52" s="167"/>
      <c r="C52" s="167"/>
      <c r="D52" s="167"/>
      <c r="E52" s="168"/>
      <c r="F52" s="168"/>
      <c r="G52" s="168"/>
    </row>
    <row r="53" ht="15" customHeight="1" spans="1:7">
      <c r="A53" s="166"/>
      <c r="B53" s="167"/>
      <c r="C53" s="167"/>
      <c r="D53" s="167"/>
      <c r="E53" s="168"/>
      <c r="F53" s="168"/>
      <c r="G53" s="168"/>
    </row>
  </sheetData>
  <mergeCells count="6">
    <mergeCell ref="A1:G1"/>
    <mergeCell ref="C2:D2"/>
    <mergeCell ref="F2:G2"/>
    <mergeCell ref="A2:A3"/>
    <mergeCell ref="B2:B3"/>
    <mergeCell ref="E2:E3"/>
  </mergeCells>
  <pageMargins left="0.75" right="0.75" top="1" bottom="1" header="0.5" footer="0.5"/>
  <pageSetup paperSize="9" orientation="portrait" horizontalDpi="600" verticalDpi="600"/>
  <headerFooter alignWithMargins="0" scaleWithDoc="0"/>
  <ignoredErrors>
    <ignoredError sqref="A32:A4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5"/>
  <sheetViews>
    <sheetView showZeros="0" workbookViewId="0">
      <pane xSplit="1" topLeftCell="B1" activePane="topRight" state="frozen"/>
      <selection/>
      <selection pane="topRight" activeCell="G16" sqref="G16"/>
    </sheetView>
  </sheetViews>
  <sheetFormatPr defaultColWidth="9" defaultRowHeight="14.25" customHeight="1"/>
  <cols>
    <col min="1" max="1" width="9.625" customWidth="1"/>
    <col min="2" max="2" width="8.625" customWidth="1"/>
    <col min="3" max="3" width="9.25" customWidth="1"/>
    <col min="4" max="13" width="8.625" customWidth="1"/>
    <col min="14" max="23" width="8.75" customWidth="1"/>
    <col min="24" max="25" width="8.75" style="131" customWidth="1"/>
    <col min="38" max="40" width="8.625" customWidth="1"/>
  </cols>
  <sheetData>
    <row r="1" ht="18.75" spans="1:40">
      <c r="A1" s="6" t="s">
        <v>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="128" customFormat="1" ht="11.25" spans="1:40">
      <c r="A2" s="2"/>
      <c r="B2" s="2"/>
      <c r="C2" s="2"/>
      <c r="D2" s="2"/>
      <c r="E2" s="2"/>
      <c r="F2" s="2"/>
      <c r="G2" s="2"/>
      <c r="H2" s="153"/>
      <c r="I2" s="55" t="s">
        <v>66</v>
      </c>
      <c r="J2" s="55"/>
      <c r="K2" s="55"/>
      <c r="L2" s="55"/>
      <c r="M2" s="55"/>
      <c r="N2" s="147" t="s">
        <v>67</v>
      </c>
      <c r="O2" s="147"/>
      <c r="P2" s="2"/>
      <c r="Q2" s="55"/>
      <c r="R2" s="55"/>
      <c r="S2" s="2"/>
      <c r="T2" s="2"/>
      <c r="U2" s="2"/>
      <c r="V2" s="7" t="s">
        <v>66</v>
      </c>
      <c r="W2" s="7"/>
      <c r="X2" s="7"/>
      <c r="Y2" s="7"/>
      <c r="Z2" s="147" t="s">
        <v>68</v>
      </c>
      <c r="AA2" s="147"/>
      <c r="AB2" s="147"/>
      <c r="AC2" s="2"/>
      <c r="AD2" s="2"/>
      <c r="AE2" s="2"/>
      <c r="AF2" s="2"/>
      <c r="AH2" s="134"/>
      <c r="AI2" s="134"/>
      <c r="AJ2" s="134"/>
      <c r="AK2" s="134" t="s">
        <v>66</v>
      </c>
      <c r="AL2" s="134"/>
      <c r="AM2" s="134"/>
      <c r="AN2" s="55"/>
    </row>
    <row r="3" customHeight="1" spans="1:40">
      <c r="A3" s="12" t="s">
        <v>69</v>
      </c>
      <c r="B3" s="27" t="s">
        <v>70</v>
      </c>
      <c r="C3" s="99"/>
      <c r="D3" s="9"/>
      <c r="E3" s="27" t="s">
        <v>71</v>
      </c>
      <c r="F3" s="99"/>
      <c r="G3" s="99"/>
      <c r="H3" s="26"/>
      <c r="I3" s="26"/>
      <c r="J3" s="26"/>
      <c r="K3" s="26"/>
      <c r="L3" s="26"/>
      <c r="M3" s="26"/>
      <c r="N3" s="99" t="s">
        <v>72</v>
      </c>
      <c r="O3" s="99"/>
      <c r="P3" s="99"/>
      <c r="Q3" s="26"/>
      <c r="R3" s="26"/>
      <c r="S3" s="26"/>
      <c r="T3" s="26"/>
      <c r="U3" s="26"/>
      <c r="V3" s="26"/>
      <c r="W3" s="12"/>
      <c r="X3" s="123"/>
      <c r="Y3" s="11"/>
      <c r="Z3" s="12"/>
      <c r="AA3" s="123"/>
      <c r="AB3" s="11"/>
      <c r="AC3" s="12"/>
      <c r="AD3" s="123"/>
      <c r="AE3" s="11"/>
      <c r="AF3" s="12"/>
      <c r="AG3" s="123"/>
      <c r="AH3" s="11"/>
      <c r="AI3" s="12"/>
      <c r="AJ3" s="123"/>
      <c r="AK3" s="11"/>
      <c r="AL3" s="12"/>
      <c r="AM3" s="123"/>
      <c r="AN3" s="11"/>
    </row>
    <row r="4" spans="1:40">
      <c r="A4" s="12"/>
      <c r="B4" s="82"/>
      <c r="C4" s="102"/>
      <c r="D4" s="95"/>
      <c r="E4" s="82"/>
      <c r="F4" s="102"/>
      <c r="G4" s="102"/>
      <c r="H4" s="27" t="s">
        <v>73</v>
      </c>
      <c r="I4" s="99"/>
      <c r="J4" s="99"/>
      <c r="K4" s="26"/>
      <c r="L4" s="26"/>
      <c r="M4" s="26"/>
      <c r="N4" s="102"/>
      <c r="O4" s="102"/>
      <c r="P4" s="95"/>
      <c r="Q4" s="27" t="s">
        <v>74</v>
      </c>
      <c r="R4" s="99"/>
      <c r="S4" s="99"/>
      <c r="T4" s="26"/>
      <c r="U4" s="26"/>
      <c r="V4" s="26"/>
      <c r="W4" s="26"/>
      <c r="X4" s="26"/>
      <c r="Y4" s="26"/>
      <c r="Z4" s="26"/>
      <c r="AA4" s="26"/>
      <c r="AB4" s="26"/>
      <c r="AC4" s="27" t="s">
        <v>75</v>
      </c>
      <c r="AD4" s="99"/>
      <c r="AE4" s="99"/>
      <c r="AF4" s="26"/>
      <c r="AG4" s="26"/>
      <c r="AH4" s="26"/>
      <c r="AI4" s="26"/>
      <c r="AJ4" s="26"/>
      <c r="AK4" s="26"/>
      <c r="AL4" s="27" t="s">
        <v>76</v>
      </c>
      <c r="AM4" s="99"/>
      <c r="AN4" s="99"/>
    </row>
    <row r="5" spans="1:40">
      <c r="A5" s="12"/>
      <c r="B5" s="56"/>
      <c r="C5" s="105"/>
      <c r="D5" s="13"/>
      <c r="E5" s="56"/>
      <c r="F5" s="105"/>
      <c r="G5" s="105"/>
      <c r="H5" s="56"/>
      <c r="I5" s="105"/>
      <c r="J5" s="105"/>
      <c r="K5" s="123" t="s">
        <v>77</v>
      </c>
      <c r="L5" s="123"/>
      <c r="M5" s="11"/>
      <c r="N5" s="105"/>
      <c r="O5" s="105"/>
      <c r="P5" s="13"/>
      <c r="Q5" s="56"/>
      <c r="R5" s="105"/>
      <c r="S5" s="13"/>
      <c r="T5" s="12" t="s">
        <v>78</v>
      </c>
      <c r="U5" s="123"/>
      <c r="V5" s="123"/>
      <c r="W5" s="123" t="s">
        <v>79</v>
      </c>
      <c r="X5" s="123"/>
      <c r="Y5" s="11"/>
      <c r="Z5" s="12" t="s">
        <v>80</v>
      </c>
      <c r="AA5" s="123"/>
      <c r="AB5" s="123"/>
      <c r="AC5" s="56"/>
      <c r="AD5" s="105"/>
      <c r="AE5" s="13"/>
      <c r="AF5" s="123" t="s">
        <v>81</v>
      </c>
      <c r="AG5" s="123"/>
      <c r="AH5" s="123"/>
      <c r="AI5" s="123" t="s">
        <v>82</v>
      </c>
      <c r="AJ5" s="123"/>
      <c r="AK5" s="11"/>
      <c r="AL5" s="56"/>
      <c r="AM5" s="105"/>
      <c r="AN5" s="105"/>
    </row>
    <row r="6" ht="22.5" customHeight="1" spans="1:40">
      <c r="A6" s="9"/>
      <c r="B6" s="10" t="s">
        <v>83</v>
      </c>
      <c r="C6" s="10" t="s">
        <v>84</v>
      </c>
      <c r="D6" s="10" t="s">
        <v>85</v>
      </c>
      <c r="E6" s="10" t="s">
        <v>83</v>
      </c>
      <c r="F6" s="10" t="s">
        <v>84</v>
      </c>
      <c r="G6" s="10" t="s">
        <v>85</v>
      </c>
      <c r="H6" s="10" t="s">
        <v>83</v>
      </c>
      <c r="I6" s="10" t="s">
        <v>84</v>
      </c>
      <c r="J6" s="10" t="s">
        <v>85</v>
      </c>
      <c r="K6" s="10" t="s">
        <v>83</v>
      </c>
      <c r="L6" s="10" t="s">
        <v>84</v>
      </c>
      <c r="M6" s="27" t="s">
        <v>85</v>
      </c>
      <c r="N6" s="9" t="s">
        <v>83</v>
      </c>
      <c r="O6" s="10" t="s">
        <v>84</v>
      </c>
      <c r="P6" s="10" t="s">
        <v>85</v>
      </c>
      <c r="Q6" s="10" t="s">
        <v>83</v>
      </c>
      <c r="R6" s="10" t="s">
        <v>84</v>
      </c>
      <c r="S6" s="10" t="s">
        <v>85</v>
      </c>
      <c r="T6" s="9" t="s">
        <v>83</v>
      </c>
      <c r="U6" s="10" t="s">
        <v>84</v>
      </c>
      <c r="V6" s="10" t="s">
        <v>85</v>
      </c>
      <c r="W6" s="10" t="s">
        <v>83</v>
      </c>
      <c r="X6" s="10" t="s">
        <v>84</v>
      </c>
      <c r="Y6" s="27" t="s">
        <v>85</v>
      </c>
      <c r="Z6" s="9" t="s">
        <v>83</v>
      </c>
      <c r="AA6" s="10" t="s">
        <v>84</v>
      </c>
      <c r="AB6" s="10" t="s">
        <v>85</v>
      </c>
      <c r="AC6" s="10" t="s">
        <v>83</v>
      </c>
      <c r="AD6" s="10" t="s">
        <v>84</v>
      </c>
      <c r="AE6" s="10" t="s">
        <v>85</v>
      </c>
      <c r="AF6" s="10" t="s">
        <v>83</v>
      </c>
      <c r="AG6" s="10" t="s">
        <v>84</v>
      </c>
      <c r="AH6" s="10" t="s">
        <v>85</v>
      </c>
      <c r="AI6" s="10" t="s">
        <v>83</v>
      </c>
      <c r="AJ6" s="10" t="s">
        <v>84</v>
      </c>
      <c r="AK6" s="27" t="s">
        <v>85</v>
      </c>
      <c r="AL6" s="10" t="s">
        <v>83</v>
      </c>
      <c r="AM6" s="10" t="s">
        <v>84</v>
      </c>
      <c r="AN6" s="27" t="s">
        <v>85</v>
      </c>
    </row>
    <row r="7" ht="19.5" customHeight="1" spans="1:40">
      <c r="A7" s="72" t="s">
        <v>86</v>
      </c>
      <c r="B7" s="39">
        <v>291353</v>
      </c>
      <c r="C7" s="39">
        <v>1746649</v>
      </c>
      <c r="D7" s="39">
        <v>5995</v>
      </c>
      <c r="E7" s="39">
        <v>113610</v>
      </c>
      <c r="F7" s="39">
        <v>670713</v>
      </c>
      <c r="G7" s="39">
        <v>5904</v>
      </c>
      <c r="H7" s="39">
        <v>113610</v>
      </c>
      <c r="I7" s="39">
        <v>670713</v>
      </c>
      <c r="J7" s="39">
        <v>5904</v>
      </c>
      <c r="K7" s="39">
        <v>113610</v>
      </c>
      <c r="L7" s="39">
        <v>670713</v>
      </c>
      <c r="M7" s="39">
        <v>5904</v>
      </c>
      <c r="N7" s="39">
        <v>177742</v>
      </c>
      <c r="O7" s="39">
        <v>1075936</v>
      </c>
      <c r="P7" s="39">
        <v>6053</v>
      </c>
      <c r="Q7" s="39">
        <v>158409</v>
      </c>
      <c r="R7" s="39">
        <v>948948</v>
      </c>
      <c r="S7" s="39">
        <v>5991</v>
      </c>
      <c r="T7" s="39">
        <v>157012</v>
      </c>
      <c r="U7" s="39">
        <v>943299</v>
      </c>
      <c r="V7" s="39">
        <v>6008</v>
      </c>
      <c r="W7" s="39">
        <v>1133</v>
      </c>
      <c r="X7" s="39">
        <v>4290</v>
      </c>
      <c r="Y7" s="39">
        <v>3785</v>
      </c>
      <c r="Z7" s="39">
        <v>30</v>
      </c>
      <c r="AA7" s="39">
        <v>95</v>
      </c>
      <c r="AB7" s="39">
        <v>3150</v>
      </c>
      <c r="AC7" s="39">
        <v>8284</v>
      </c>
      <c r="AD7" s="39">
        <v>27856</v>
      </c>
      <c r="AE7" s="39">
        <v>3363</v>
      </c>
      <c r="AF7" s="39">
        <v>8044</v>
      </c>
      <c r="AG7" s="39">
        <v>27199</v>
      </c>
      <c r="AH7" s="39">
        <v>3381</v>
      </c>
      <c r="AI7" s="39">
        <v>80</v>
      </c>
      <c r="AJ7" s="39">
        <v>201</v>
      </c>
      <c r="AK7" s="39">
        <v>2512</v>
      </c>
      <c r="AL7" s="39">
        <v>11050</v>
      </c>
      <c r="AM7" s="39">
        <v>99132</v>
      </c>
      <c r="AN7" s="48">
        <v>8972</v>
      </c>
    </row>
    <row r="8" ht="19.5" customHeight="1" spans="1:40">
      <c r="A8" s="73" t="s">
        <v>87</v>
      </c>
      <c r="B8" s="40">
        <v>30960</v>
      </c>
      <c r="C8" s="40">
        <v>169861</v>
      </c>
      <c r="D8" s="40">
        <v>5486</v>
      </c>
      <c r="E8" s="40">
        <v>6881</v>
      </c>
      <c r="F8" s="40">
        <v>38243</v>
      </c>
      <c r="G8" s="40">
        <v>5558</v>
      </c>
      <c r="H8" s="40">
        <v>6881</v>
      </c>
      <c r="I8" s="40">
        <v>38243</v>
      </c>
      <c r="J8" s="40">
        <v>5558</v>
      </c>
      <c r="K8" s="40">
        <v>6881</v>
      </c>
      <c r="L8" s="40">
        <v>38243</v>
      </c>
      <c r="M8" s="40">
        <v>5558</v>
      </c>
      <c r="N8" s="40">
        <v>24080</v>
      </c>
      <c r="O8" s="40">
        <v>131618</v>
      </c>
      <c r="P8" s="40">
        <v>5466</v>
      </c>
      <c r="Q8" s="40">
        <v>18047</v>
      </c>
      <c r="R8" s="40">
        <v>95985</v>
      </c>
      <c r="S8" s="40">
        <v>5319</v>
      </c>
      <c r="T8" s="40">
        <v>17593</v>
      </c>
      <c r="U8" s="40">
        <v>94284</v>
      </c>
      <c r="V8" s="40">
        <v>5359</v>
      </c>
      <c r="W8" s="40">
        <v>412</v>
      </c>
      <c r="X8" s="40">
        <v>1509</v>
      </c>
      <c r="Y8" s="40">
        <v>3664</v>
      </c>
      <c r="Z8" s="40">
        <v>5</v>
      </c>
      <c r="AA8" s="40">
        <v>15</v>
      </c>
      <c r="AB8" s="40">
        <v>3041</v>
      </c>
      <c r="AC8" s="40">
        <v>2668</v>
      </c>
      <c r="AD8" s="40">
        <v>8013</v>
      </c>
      <c r="AE8" s="40">
        <v>3004</v>
      </c>
      <c r="AF8" s="40">
        <v>2500</v>
      </c>
      <c r="AG8" s="40">
        <v>7546</v>
      </c>
      <c r="AH8" s="40">
        <v>3019</v>
      </c>
      <c r="AI8" s="40">
        <v>44</v>
      </c>
      <c r="AJ8" s="40">
        <v>110</v>
      </c>
      <c r="AK8" s="40">
        <v>2502</v>
      </c>
      <c r="AL8" s="40">
        <v>3365</v>
      </c>
      <c r="AM8" s="40">
        <v>27620</v>
      </c>
      <c r="AN8" s="49">
        <v>8207</v>
      </c>
    </row>
    <row r="9" s="152" customFormat="1" ht="19.5" customHeight="1" spans="1:40">
      <c r="A9" s="73" t="s">
        <v>88</v>
      </c>
      <c r="B9" s="40">
        <v>38</v>
      </c>
      <c r="C9" s="40">
        <v>233</v>
      </c>
      <c r="D9" s="40">
        <v>6128</v>
      </c>
      <c r="E9" s="40">
        <v>12</v>
      </c>
      <c r="F9" s="40">
        <v>58</v>
      </c>
      <c r="G9" s="40">
        <v>4862</v>
      </c>
      <c r="H9" s="40">
        <v>12</v>
      </c>
      <c r="I9" s="40">
        <v>58</v>
      </c>
      <c r="J9" s="40">
        <v>4862</v>
      </c>
      <c r="K9" s="40">
        <v>12</v>
      </c>
      <c r="L9" s="40">
        <v>58</v>
      </c>
      <c r="M9" s="40">
        <v>4862</v>
      </c>
      <c r="N9" s="40">
        <v>26</v>
      </c>
      <c r="O9" s="40">
        <v>175</v>
      </c>
      <c r="P9" s="40">
        <v>6704</v>
      </c>
      <c r="Q9" s="40">
        <v>18</v>
      </c>
      <c r="R9" s="40">
        <v>108</v>
      </c>
      <c r="S9" s="40">
        <v>5955</v>
      </c>
      <c r="T9" s="40">
        <v>18</v>
      </c>
      <c r="U9" s="40">
        <v>108</v>
      </c>
      <c r="V9" s="40">
        <v>5955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8</v>
      </c>
      <c r="AM9" s="40">
        <v>67</v>
      </c>
      <c r="AN9" s="49">
        <v>8400</v>
      </c>
    </row>
    <row r="10" s="129" customFormat="1" ht="19.5" customHeight="1" spans="1:40">
      <c r="A10" s="137" t="s">
        <v>89</v>
      </c>
      <c r="B10" s="42">
        <v>2093</v>
      </c>
      <c r="C10" s="42">
        <v>10675</v>
      </c>
      <c r="D10" s="42">
        <v>5101</v>
      </c>
      <c r="E10" s="42">
        <v>544</v>
      </c>
      <c r="F10" s="42">
        <v>2312</v>
      </c>
      <c r="G10" s="42">
        <v>4247</v>
      </c>
      <c r="H10" s="42">
        <v>544</v>
      </c>
      <c r="I10" s="42">
        <v>2312</v>
      </c>
      <c r="J10" s="42">
        <v>4247</v>
      </c>
      <c r="K10" s="42">
        <v>544</v>
      </c>
      <c r="L10" s="42">
        <v>2312</v>
      </c>
      <c r="M10" s="42">
        <v>4247</v>
      </c>
      <c r="N10" s="42">
        <v>1548</v>
      </c>
      <c r="O10" s="42">
        <v>8363</v>
      </c>
      <c r="P10" s="42">
        <v>5401</v>
      </c>
      <c r="Q10" s="42">
        <v>1299</v>
      </c>
      <c r="R10" s="42">
        <v>6427</v>
      </c>
      <c r="S10" s="42">
        <v>4946</v>
      </c>
      <c r="T10" s="42">
        <v>1254</v>
      </c>
      <c r="U10" s="42">
        <v>6259</v>
      </c>
      <c r="V10" s="42">
        <v>4992</v>
      </c>
      <c r="W10" s="42">
        <v>45</v>
      </c>
      <c r="X10" s="42">
        <v>167</v>
      </c>
      <c r="Y10" s="42">
        <v>3681</v>
      </c>
      <c r="Z10" s="42">
        <v>0</v>
      </c>
      <c r="AA10" s="42">
        <v>0</v>
      </c>
      <c r="AB10" s="42">
        <v>0</v>
      </c>
      <c r="AC10" s="42">
        <v>43</v>
      </c>
      <c r="AD10" s="42">
        <v>129</v>
      </c>
      <c r="AE10" s="42">
        <v>3009</v>
      </c>
      <c r="AF10" s="42">
        <v>43</v>
      </c>
      <c r="AG10" s="42">
        <v>129</v>
      </c>
      <c r="AH10" s="42">
        <v>3009</v>
      </c>
      <c r="AI10" s="42">
        <v>0</v>
      </c>
      <c r="AJ10" s="42">
        <v>0</v>
      </c>
      <c r="AK10" s="42">
        <v>0</v>
      </c>
      <c r="AL10" s="42">
        <v>206</v>
      </c>
      <c r="AM10" s="42">
        <v>1807</v>
      </c>
      <c r="AN10" s="50">
        <v>8773</v>
      </c>
    </row>
    <row r="11" s="152" customFormat="1" ht="19.5" customHeight="1" spans="1:40">
      <c r="A11" s="73" t="s">
        <v>90</v>
      </c>
      <c r="B11" s="40">
        <v>18809</v>
      </c>
      <c r="C11" s="40">
        <v>101636</v>
      </c>
      <c r="D11" s="40">
        <v>5404</v>
      </c>
      <c r="E11" s="40">
        <v>4209</v>
      </c>
      <c r="F11" s="40">
        <v>25635</v>
      </c>
      <c r="G11" s="40">
        <v>6091</v>
      </c>
      <c r="H11" s="40">
        <v>4209</v>
      </c>
      <c r="I11" s="40">
        <v>25635</v>
      </c>
      <c r="J11" s="40">
        <v>6091</v>
      </c>
      <c r="K11" s="40">
        <v>4209</v>
      </c>
      <c r="L11" s="40">
        <v>25635</v>
      </c>
      <c r="M11" s="40">
        <v>6091</v>
      </c>
      <c r="N11" s="40">
        <v>14600</v>
      </c>
      <c r="O11" s="40">
        <v>76000</v>
      </c>
      <c r="P11" s="40">
        <v>5206</v>
      </c>
      <c r="Q11" s="40">
        <v>10685</v>
      </c>
      <c r="R11" s="40">
        <v>55640</v>
      </c>
      <c r="S11" s="40">
        <v>5207</v>
      </c>
      <c r="T11" s="40">
        <v>10604</v>
      </c>
      <c r="U11" s="40">
        <v>55285</v>
      </c>
      <c r="V11" s="40">
        <v>5214</v>
      </c>
      <c r="W11" s="40">
        <v>70</v>
      </c>
      <c r="X11" s="40">
        <v>269</v>
      </c>
      <c r="Y11" s="40">
        <v>3839</v>
      </c>
      <c r="Z11" s="40">
        <v>0</v>
      </c>
      <c r="AA11" s="40">
        <v>0</v>
      </c>
      <c r="AB11" s="40">
        <v>0</v>
      </c>
      <c r="AC11" s="40">
        <v>1980</v>
      </c>
      <c r="AD11" s="40">
        <v>5632</v>
      </c>
      <c r="AE11" s="40">
        <v>2845</v>
      </c>
      <c r="AF11" s="40">
        <v>1831</v>
      </c>
      <c r="AG11" s="40">
        <v>5217</v>
      </c>
      <c r="AH11" s="40">
        <v>2850</v>
      </c>
      <c r="AI11" s="40">
        <v>35</v>
      </c>
      <c r="AJ11" s="40">
        <v>82</v>
      </c>
      <c r="AK11" s="40">
        <v>2374</v>
      </c>
      <c r="AL11" s="40">
        <v>1935</v>
      </c>
      <c r="AM11" s="40">
        <v>14728</v>
      </c>
      <c r="AN11" s="49">
        <v>7612</v>
      </c>
    </row>
    <row r="12" s="152" customFormat="1" ht="19.5" customHeight="1" spans="1:40">
      <c r="A12" s="73" t="s">
        <v>91</v>
      </c>
      <c r="B12" s="40">
        <v>1602</v>
      </c>
      <c r="C12" s="40">
        <v>8961</v>
      </c>
      <c r="D12" s="40">
        <v>5593</v>
      </c>
      <c r="E12" s="40">
        <v>128</v>
      </c>
      <c r="F12" s="40">
        <v>566</v>
      </c>
      <c r="G12" s="40">
        <v>4405</v>
      </c>
      <c r="H12" s="40">
        <v>128</v>
      </c>
      <c r="I12" s="40">
        <v>566</v>
      </c>
      <c r="J12" s="40">
        <v>4405</v>
      </c>
      <c r="K12" s="40">
        <v>128</v>
      </c>
      <c r="L12" s="40">
        <v>566</v>
      </c>
      <c r="M12" s="40">
        <v>4405</v>
      </c>
      <c r="N12" s="40">
        <v>1474</v>
      </c>
      <c r="O12" s="40">
        <v>8395</v>
      </c>
      <c r="P12" s="40">
        <v>5697</v>
      </c>
      <c r="Q12" s="40">
        <v>1179</v>
      </c>
      <c r="R12" s="40">
        <v>5942</v>
      </c>
      <c r="S12" s="40">
        <v>5041</v>
      </c>
      <c r="T12" s="40">
        <v>1179</v>
      </c>
      <c r="U12" s="40">
        <v>5942</v>
      </c>
      <c r="V12" s="40">
        <v>5041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32</v>
      </c>
      <c r="AD12" s="40">
        <v>98</v>
      </c>
      <c r="AE12" s="40">
        <v>3031</v>
      </c>
      <c r="AF12" s="40">
        <v>32</v>
      </c>
      <c r="AG12" s="40">
        <v>98</v>
      </c>
      <c r="AH12" s="40">
        <v>3031</v>
      </c>
      <c r="AI12" s="40">
        <v>0</v>
      </c>
      <c r="AJ12" s="40">
        <v>0</v>
      </c>
      <c r="AK12" s="40">
        <v>0</v>
      </c>
      <c r="AL12" s="40">
        <v>263</v>
      </c>
      <c r="AM12" s="40">
        <v>2355</v>
      </c>
      <c r="AN12" s="49">
        <v>8967</v>
      </c>
    </row>
    <row r="13" s="152" customFormat="1" ht="19.5" customHeight="1" spans="1:40">
      <c r="A13" s="73" t="s">
        <v>92</v>
      </c>
      <c r="B13" s="40">
        <v>8380</v>
      </c>
      <c r="C13" s="40">
        <v>48208</v>
      </c>
      <c r="D13" s="40">
        <v>5753</v>
      </c>
      <c r="E13" s="40">
        <v>1978</v>
      </c>
      <c r="F13" s="40">
        <v>9634</v>
      </c>
      <c r="G13" s="40">
        <v>4871</v>
      </c>
      <c r="H13" s="40">
        <v>1978</v>
      </c>
      <c r="I13" s="40">
        <v>9634</v>
      </c>
      <c r="J13" s="40">
        <v>4871</v>
      </c>
      <c r="K13" s="40">
        <v>1978</v>
      </c>
      <c r="L13" s="40">
        <v>9634</v>
      </c>
      <c r="M13" s="40">
        <v>4871</v>
      </c>
      <c r="N13" s="40">
        <v>6403</v>
      </c>
      <c r="O13" s="40">
        <v>38574</v>
      </c>
      <c r="P13" s="40">
        <v>6025</v>
      </c>
      <c r="Q13" s="40">
        <v>4836</v>
      </c>
      <c r="R13" s="40">
        <v>27759</v>
      </c>
      <c r="S13" s="40">
        <v>5740</v>
      </c>
      <c r="T13" s="40">
        <v>4509</v>
      </c>
      <c r="U13" s="40">
        <v>26580</v>
      </c>
      <c r="V13" s="40">
        <v>5894</v>
      </c>
      <c r="W13" s="40">
        <v>296</v>
      </c>
      <c r="X13" s="40">
        <v>1072</v>
      </c>
      <c r="Y13" s="40">
        <v>3621</v>
      </c>
      <c r="Z13" s="40">
        <v>5</v>
      </c>
      <c r="AA13" s="40">
        <v>15</v>
      </c>
      <c r="AB13" s="40">
        <v>3041</v>
      </c>
      <c r="AC13" s="40">
        <v>613</v>
      </c>
      <c r="AD13" s="40">
        <v>2153</v>
      </c>
      <c r="AE13" s="40">
        <v>3515</v>
      </c>
      <c r="AF13" s="40">
        <v>594</v>
      </c>
      <c r="AG13" s="40">
        <v>2101</v>
      </c>
      <c r="AH13" s="40">
        <v>3540</v>
      </c>
      <c r="AI13" s="40">
        <v>9</v>
      </c>
      <c r="AJ13" s="40">
        <v>28</v>
      </c>
      <c r="AK13" s="40">
        <v>2979</v>
      </c>
      <c r="AL13" s="40">
        <v>954</v>
      </c>
      <c r="AM13" s="40">
        <v>8662</v>
      </c>
      <c r="AN13" s="49">
        <v>9083</v>
      </c>
    </row>
    <row r="14" s="152" customFormat="1" ht="19.5" customHeight="1" spans="1:40">
      <c r="A14" s="73" t="s">
        <v>93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9">
        <v>0</v>
      </c>
    </row>
    <row r="15" s="129" customFormat="1" ht="19.5" customHeight="1" spans="1:40">
      <c r="A15" s="137" t="s">
        <v>94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50">
        <v>0</v>
      </c>
    </row>
    <row r="16" ht="19.5" customHeight="1" spans="1:40">
      <c r="A16" s="139" t="s">
        <v>95</v>
      </c>
      <c r="B16" s="40">
        <v>39</v>
      </c>
      <c r="C16" s="40">
        <v>148</v>
      </c>
      <c r="D16" s="40">
        <v>3830</v>
      </c>
      <c r="E16" s="40">
        <v>10</v>
      </c>
      <c r="F16" s="40">
        <v>39</v>
      </c>
      <c r="G16" s="40">
        <v>3965</v>
      </c>
      <c r="H16" s="40">
        <v>10</v>
      </c>
      <c r="I16" s="40">
        <v>39</v>
      </c>
      <c r="J16" s="40">
        <v>3965</v>
      </c>
      <c r="K16" s="40">
        <v>10</v>
      </c>
      <c r="L16" s="40">
        <v>39</v>
      </c>
      <c r="M16" s="40">
        <v>3965</v>
      </c>
      <c r="N16" s="40">
        <v>29</v>
      </c>
      <c r="O16" s="40">
        <v>110</v>
      </c>
      <c r="P16" s="40">
        <v>3785</v>
      </c>
      <c r="Q16" s="40">
        <v>29</v>
      </c>
      <c r="R16" s="40">
        <v>110</v>
      </c>
      <c r="S16" s="40">
        <v>3785</v>
      </c>
      <c r="T16" s="40">
        <v>29</v>
      </c>
      <c r="U16" s="40">
        <v>110</v>
      </c>
      <c r="V16" s="40">
        <v>3785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9">
        <v>0</v>
      </c>
    </row>
    <row r="17" s="129" customFormat="1" ht="19.5" customHeight="1" spans="1:40">
      <c r="A17" s="139" t="s">
        <v>96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50"/>
    </row>
    <row r="18" ht="19.5" customHeight="1" spans="1:40">
      <c r="A18" s="73" t="s">
        <v>97</v>
      </c>
      <c r="B18" s="40">
        <v>14424</v>
      </c>
      <c r="C18" s="40">
        <v>94472</v>
      </c>
      <c r="D18" s="40">
        <v>6550</v>
      </c>
      <c r="E18" s="40">
        <v>7451</v>
      </c>
      <c r="F18" s="40">
        <v>50061</v>
      </c>
      <c r="G18" s="40">
        <v>6719</v>
      </c>
      <c r="H18" s="40">
        <v>7451</v>
      </c>
      <c r="I18" s="40">
        <v>50061</v>
      </c>
      <c r="J18" s="40">
        <v>6719</v>
      </c>
      <c r="K18" s="40">
        <v>7451</v>
      </c>
      <c r="L18" s="40">
        <v>50061</v>
      </c>
      <c r="M18" s="40">
        <v>6719</v>
      </c>
      <c r="N18" s="40">
        <v>6973</v>
      </c>
      <c r="O18" s="40">
        <v>44411</v>
      </c>
      <c r="P18" s="40">
        <v>6369</v>
      </c>
      <c r="Q18" s="40">
        <v>6424</v>
      </c>
      <c r="R18" s="40">
        <v>39906</v>
      </c>
      <c r="S18" s="40">
        <v>6212</v>
      </c>
      <c r="T18" s="40">
        <v>6377</v>
      </c>
      <c r="U18" s="40">
        <v>39690</v>
      </c>
      <c r="V18" s="40">
        <v>6224</v>
      </c>
      <c r="W18" s="40">
        <v>39</v>
      </c>
      <c r="X18" s="40">
        <v>149</v>
      </c>
      <c r="Y18" s="40">
        <v>3848</v>
      </c>
      <c r="Z18" s="40">
        <v>0</v>
      </c>
      <c r="AA18" s="40">
        <v>0</v>
      </c>
      <c r="AB18" s="40">
        <v>0</v>
      </c>
      <c r="AC18" s="40">
        <v>90</v>
      </c>
      <c r="AD18" s="40">
        <v>323</v>
      </c>
      <c r="AE18" s="40">
        <v>3572</v>
      </c>
      <c r="AF18" s="40">
        <v>90</v>
      </c>
      <c r="AG18" s="40">
        <v>323</v>
      </c>
      <c r="AH18" s="40">
        <v>3572</v>
      </c>
      <c r="AI18" s="40">
        <v>0</v>
      </c>
      <c r="AJ18" s="40">
        <v>0</v>
      </c>
      <c r="AK18" s="40">
        <v>0</v>
      </c>
      <c r="AL18" s="40">
        <v>458</v>
      </c>
      <c r="AM18" s="40">
        <v>4183</v>
      </c>
      <c r="AN18" s="49">
        <v>9133</v>
      </c>
    </row>
    <row r="19" ht="19.5" customHeight="1" spans="1:40">
      <c r="A19" s="73" t="s">
        <v>98</v>
      </c>
      <c r="B19" s="40">
        <v>67778</v>
      </c>
      <c r="C19" s="40">
        <v>393499</v>
      </c>
      <c r="D19" s="40">
        <v>5806</v>
      </c>
      <c r="E19" s="40">
        <v>29607</v>
      </c>
      <c r="F19" s="40">
        <v>174264</v>
      </c>
      <c r="G19" s="40">
        <v>5886</v>
      </c>
      <c r="H19" s="40">
        <v>29607</v>
      </c>
      <c r="I19" s="40">
        <v>174264</v>
      </c>
      <c r="J19" s="40">
        <v>5886</v>
      </c>
      <c r="K19" s="40">
        <v>29607</v>
      </c>
      <c r="L19" s="40">
        <v>174264</v>
      </c>
      <c r="M19" s="40">
        <v>5886</v>
      </c>
      <c r="N19" s="40">
        <v>38171</v>
      </c>
      <c r="O19" s="40">
        <v>219235</v>
      </c>
      <c r="P19" s="40">
        <v>5744</v>
      </c>
      <c r="Q19" s="40">
        <v>35520</v>
      </c>
      <c r="R19" s="40">
        <v>206392</v>
      </c>
      <c r="S19" s="40">
        <v>5811</v>
      </c>
      <c r="T19" s="40">
        <v>35446</v>
      </c>
      <c r="U19" s="40">
        <v>206122</v>
      </c>
      <c r="V19" s="40">
        <v>5815</v>
      </c>
      <c r="W19" s="40">
        <v>72</v>
      </c>
      <c r="X19" s="40">
        <v>265</v>
      </c>
      <c r="Y19" s="40">
        <v>3665</v>
      </c>
      <c r="Z19" s="40">
        <v>1</v>
      </c>
      <c r="AA19" s="40">
        <v>4</v>
      </c>
      <c r="AB19" s="40">
        <v>3225</v>
      </c>
      <c r="AC19" s="40">
        <v>1437</v>
      </c>
      <c r="AD19" s="40">
        <v>3604</v>
      </c>
      <c r="AE19" s="40">
        <v>2507</v>
      </c>
      <c r="AF19" s="40">
        <v>1434</v>
      </c>
      <c r="AG19" s="40">
        <v>3597</v>
      </c>
      <c r="AH19" s="40">
        <v>2508</v>
      </c>
      <c r="AI19" s="40">
        <v>3</v>
      </c>
      <c r="AJ19" s="40">
        <v>7</v>
      </c>
      <c r="AK19" s="40">
        <v>2250</v>
      </c>
      <c r="AL19" s="40">
        <v>1214</v>
      </c>
      <c r="AM19" s="40">
        <v>9240</v>
      </c>
      <c r="AN19" s="49">
        <v>7611</v>
      </c>
    </row>
    <row r="20" ht="19.5" customHeight="1" spans="1:40">
      <c r="A20" s="73" t="s">
        <v>99</v>
      </c>
      <c r="B20" s="40">
        <v>81335</v>
      </c>
      <c r="C20" s="40">
        <v>518387</v>
      </c>
      <c r="D20" s="40">
        <v>6373</v>
      </c>
      <c r="E20" s="40">
        <v>35318</v>
      </c>
      <c r="F20" s="40">
        <v>215850</v>
      </c>
      <c r="G20" s="40">
        <v>6112</v>
      </c>
      <c r="H20" s="40">
        <v>35318</v>
      </c>
      <c r="I20" s="40">
        <v>215850</v>
      </c>
      <c r="J20" s="40">
        <v>6112</v>
      </c>
      <c r="K20" s="40">
        <v>35318</v>
      </c>
      <c r="L20" s="40">
        <v>215850</v>
      </c>
      <c r="M20" s="40">
        <v>6112</v>
      </c>
      <c r="N20" s="40">
        <v>46017</v>
      </c>
      <c r="O20" s="40">
        <v>302537</v>
      </c>
      <c r="P20" s="40">
        <v>6574</v>
      </c>
      <c r="Q20" s="40">
        <v>44164</v>
      </c>
      <c r="R20" s="40">
        <v>288121</v>
      </c>
      <c r="S20" s="40">
        <v>6524</v>
      </c>
      <c r="T20" s="40">
        <v>43907</v>
      </c>
      <c r="U20" s="40">
        <v>287080</v>
      </c>
      <c r="V20" s="40">
        <v>6538</v>
      </c>
      <c r="W20" s="40">
        <v>239</v>
      </c>
      <c r="X20" s="40">
        <v>981</v>
      </c>
      <c r="Y20" s="40">
        <v>4101</v>
      </c>
      <c r="Z20" s="40">
        <v>5</v>
      </c>
      <c r="AA20" s="40">
        <v>16</v>
      </c>
      <c r="AB20" s="40">
        <v>3027</v>
      </c>
      <c r="AC20" s="40">
        <v>566</v>
      </c>
      <c r="AD20" s="40">
        <v>2087</v>
      </c>
      <c r="AE20" s="40">
        <v>3689</v>
      </c>
      <c r="AF20" s="40">
        <v>545</v>
      </c>
      <c r="AG20" s="40">
        <v>2028</v>
      </c>
      <c r="AH20" s="40">
        <v>3723</v>
      </c>
      <c r="AI20" s="40">
        <v>21</v>
      </c>
      <c r="AJ20" s="40">
        <v>59</v>
      </c>
      <c r="AK20" s="40">
        <v>2800</v>
      </c>
      <c r="AL20" s="40">
        <v>1287</v>
      </c>
      <c r="AM20" s="40">
        <v>12330</v>
      </c>
      <c r="AN20" s="49">
        <v>9577</v>
      </c>
    </row>
    <row r="21" s="129" customFormat="1" ht="19.5" customHeight="1" spans="1:40">
      <c r="A21" s="137" t="s">
        <v>100</v>
      </c>
      <c r="B21" s="42">
        <v>36420</v>
      </c>
      <c r="C21" s="42">
        <v>211886</v>
      </c>
      <c r="D21" s="42">
        <v>5818</v>
      </c>
      <c r="E21" s="42">
        <v>18603</v>
      </c>
      <c r="F21" s="42">
        <v>106801</v>
      </c>
      <c r="G21" s="42">
        <v>5741</v>
      </c>
      <c r="H21" s="42">
        <v>18603</v>
      </c>
      <c r="I21" s="42">
        <v>106801</v>
      </c>
      <c r="J21" s="42">
        <v>5741</v>
      </c>
      <c r="K21" s="42">
        <v>18603</v>
      </c>
      <c r="L21" s="42">
        <v>106801</v>
      </c>
      <c r="M21" s="42">
        <v>5741</v>
      </c>
      <c r="N21" s="42">
        <v>17817</v>
      </c>
      <c r="O21" s="42">
        <v>105085</v>
      </c>
      <c r="P21" s="42">
        <v>5898</v>
      </c>
      <c r="Q21" s="42">
        <v>17114</v>
      </c>
      <c r="R21" s="42">
        <v>99396</v>
      </c>
      <c r="S21" s="42">
        <v>5808</v>
      </c>
      <c r="T21" s="42">
        <v>16910</v>
      </c>
      <c r="U21" s="42">
        <v>98611</v>
      </c>
      <c r="V21" s="42">
        <v>5832</v>
      </c>
      <c r="W21" s="42">
        <v>204</v>
      </c>
      <c r="X21" s="42">
        <v>786</v>
      </c>
      <c r="Y21" s="42">
        <v>3844</v>
      </c>
      <c r="Z21" s="42">
        <v>0</v>
      </c>
      <c r="AA21" s="42">
        <v>0</v>
      </c>
      <c r="AB21" s="42">
        <v>0</v>
      </c>
      <c r="AC21" s="42">
        <v>124</v>
      </c>
      <c r="AD21" s="42">
        <v>453</v>
      </c>
      <c r="AE21" s="42">
        <v>3655</v>
      </c>
      <c r="AF21" s="42">
        <v>124</v>
      </c>
      <c r="AG21" s="42">
        <v>453</v>
      </c>
      <c r="AH21" s="42">
        <v>3655</v>
      </c>
      <c r="AI21" s="42">
        <v>0</v>
      </c>
      <c r="AJ21" s="42">
        <v>0</v>
      </c>
      <c r="AK21" s="42">
        <v>0</v>
      </c>
      <c r="AL21" s="42">
        <v>579</v>
      </c>
      <c r="AM21" s="42">
        <v>5235</v>
      </c>
      <c r="AN21" s="50">
        <v>9043</v>
      </c>
    </row>
    <row r="22" ht="19.5" customHeight="1" spans="1:40">
      <c r="A22" s="73" t="s">
        <v>101</v>
      </c>
      <c r="B22" s="40">
        <v>12908</v>
      </c>
      <c r="C22" s="40">
        <v>77236</v>
      </c>
      <c r="D22" s="40">
        <v>5984</v>
      </c>
      <c r="E22" s="40">
        <v>790</v>
      </c>
      <c r="F22" s="40">
        <v>4362</v>
      </c>
      <c r="G22" s="40">
        <v>5519</v>
      </c>
      <c r="H22" s="40">
        <v>790</v>
      </c>
      <c r="I22" s="40">
        <v>4362</v>
      </c>
      <c r="J22" s="40">
        <v>5519</v>
      </c>
      <c r="K22" s="40">
        <v>790</v>
      </c>
      <c r="L22" s="40">
        <v>4362</v>
      </c>
      <c r="M22" s="40">
        <v>5519</v>
      </c>
      <c r="N22" s="40">
        <v>12117</v>
      </c>
      <c r="O22" s="40">
        <v>72874</v>
      </c>
      <c r="P22" s="40">
        <v>6014</v>
      </c>
      <c r="Q22" s="40">
        <v>10265</v>
      </c>
      <c r="R22" s="40">
        <v>59605</v>
      </c>
      <c r="S22" s="40">
        <v>5806</v>
      </c>
      <c r="T22" s="40">
        <v>9990</v>
      </c>
      <c r="U22" s="40">
        <v>58635</v>
      </c>
      <c r="V22" s="40">
        <v>5869</v>
      </c>
      <c r="W22" s="40">
        <v>161</v>
      </c>
      <c r="X22" s="40">
        <v>577</v>
      </c>
      <c r="Y22" s="40">
        <v>3588</v>
      </c>
      <c r="Z22" s="40">
        <v>19</v>
      </c>
      <c r="AA22" s="40">
        <v>60</v>
      </c>
      <c r="AB22" s="40">
        <v>3207</v>
      </c>
      <c r="AC22" s="40">
        <v>694</v>
      </c>
      <c r="AD22" s="40">
        <v>2710</v>
      </c>
      <c r="AE22" s="40">
        <v>3906</v>
      </c>
      <c r="AF22" s="40">
        <v>668</v>
      </c>
      <c r="AG22" s="40">
        <v>2653</v>
      </c>
      <c r="AH22" s="40">
        <v>3971</v>
      </c>
      <c r="AI22" s="40">
        <v>12</v>
      </c>
      <c r="AJ22" s="40">
        <v>25</v>
      </c>
      <c r="AK22" s="40">
        <v>2108</v>
      </c>
      <c r="AL22" s="40">
        <v>1158</v>
      </c>
      <c r="AM22" s="40">
        <v>10558</v>
      </c>
      <c r="AN22" s="49">
        <v>9117</v>
      </c>
    </row>
    <row r="23" ht="19.5" customHeight="1" spans="1:40">
      <c r="A23" s="74" t="s">
        <v>102</v>
      </c>
      <c r="B23" s="43">
        <v>47529</v>
      </c>
      <c r="C23" s="43">
        <v>281307</v>
      </c>
      <c r="D23" s="43">
        <v>5919</v>
      </c>
      <c r="E23" s="43">
        <v>14961</v>
      </c>
      <c r="F23" s="43">
        <v>81132</v>
      </c>
      <c r="G23" s="43">
        <v>5423</v>
      </c>
      <c r="H23" s="43">
        <v>14961</v>
      </c>
      <c r="I23" s="43">
        <v>81132</v>
      </c>
      <c r="J23" s="43">
        <v>5423</v>
      </c>
      <c r="K23" s="43">
        <v>14961</v>
      </c>
      <c r="L23" s="43">
        <v>81132</v>
      </c>
      <c r="M23" s="43">
        <v>5423</v>
      </c>
      <c r="N23" s="43">
        <v>32567</v>
      </c>
      <c r="O23" s="43">
        <v>200175</v>
      </c>
      <c r="P23" s="43">
        <v>6146</v>
      </c>
      <c r="Q23" s="43">
        <v>26875</v>
      </c>
      <c r="R23" s="43">
        <v>159543</v>
      </c>
      <c r="S23" s="43">
        <v>5937</v>
      </c>
      <c r="T23" s="43">
        <v>26789</v>
      </c>
      <c r="U23" s="43">
        <v>158876</v>
      </c>
      <c r="V23" s="43">
        <v>5931</v>
      </c>
      <c r="W23" s="43">
        <v>7</v>
      </c>
      <c r="X23" s="43">
        <v>25</v>
      </c>
      <c r="Y23" s="43">
        <v>3831</v>
      </c>
      <c r="Z23" s="43">
        <v>0</v>
      </c>
      <c r="AA23" s="43">
        <v>0</v>
      </c>
      <c r="AB23" s="43">
        <v>0</v>
      </c>
      <c r="AC23" s="43">
        <v>2705</v>
      </c>
      <c r="AD23" s="43">
        <v>10666</v>
      </c>
      <c r="AE23" s="43">
        <v>3943</v>
      </c>
      <c r="AF23" s="43">
        <v>2683</v>
      </c>
      <c r="AG23" s="43">
        <v>10599</v>
      </c>
      <c r="AH23" s="43">
        <v>3951</v>
      </c>
      <c r="AI23" s="43">
        <v>0</v>
      </c>
      <c r="AJ23" s="43">
        <v>0</v>
      </c>
      <c r="AK23" s="43">
        <v>0</v>
      </c>
      <c r="AL23" s="43">
        <v>2988</v>
      </c>
      <c r="AM23" s="43">
        <v>29966</v>
      </c>
      <c r="AN23" s="51">
        <v>10029</v>
      </c>
    </row>
    <row r="24" customHeight="1" spans="1:1">
      <c r="A24" s="142" t="s">
        <v>103</v>
      </c>
    </row>
    <row r="25" s="130" customFormat="1" spans="20:31">
      <c r="T25" s="144"/>
      <c r="X25" s="151"/>
      <c r="Y25" s="151"/>
      <c r="AC25" s="145"/>
      <c r="AD25" s="145"/>
      <c r="AE25" s="145"/>
    </row>
  </sheetData>
  <mergeCells count="28">
    <mergeCell ref="A1:M1"/>
    <mergeCell ref="I2:M2"/>
    <mergeCell ref="N2:O2"/>
    <mergeCell ref="V2:Y2"/>
    <mergeCell ref="Z2:AB2"/>
    <mergeCell ref="H3:M3"/>
    <mergeCell ref="Q3:V3"/>
    <mergeCell ref="W3:Y3"/>
    <mergeCell ref="Z3:AB3"/>
    <mergeCell ref="AC3:AE3"/>
    <mergeCell ref="AF3:AH3"/>
    <mergeCell ref="AI3:AK3"/>
    <mergeCell ref="AL3:AN3"/>
    <mergeCell ref="K4:M4"/>
    <mergeCell ref="K5:M5"/>
    <mergeCell ref="T5:V5"/>
    <mergeCell ref="W5:Y5"/>
    <mergeCell ref="Z5:AB5"/>
    <mergeCell ref="AF5:AH5"/>
    <mergeCell ref="AI5:AK5"/>
    <mergeCell ref="A3:A6"/>
    <mergeCell ref="B3:D5"/>
    <mergeCell ref="E3:G5"/>
    <mergeCell ref="N3:P5"/>
    <mergeCell ref="H4:J5"/>
    <mergeCell ref="Q4:S5"/>
    <mergeCell ref="AC4:AE5"/>
    <mergeCell ref="AL4:AN5"/>
  </mergeCells>
  <pageMargins left="0.75" right="0.75" top="0.98" bottom="0.98" header="0.51" footer="0.51"/>
  <pageSetup paperSize="9" orientation="landscape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showZeros="0" workbookViewId="0">
      <pane xSplit="1" topLeftCell="B1" activePane="topRight" state="frozen"/>
      <selection/>
      <selection pane="topRight" activeCell="K11" sqref="K11"/>
    </sheetView>
  </sheetViews>
  <sheetFormatPr defaultColWidth="9" defaultRowHeight="14.25" customHeight="1"/>
  <cols>
    <col min="1" max="2" width="9.625" customWidth="1"/>
    <col min="3" max="11" width="9.75" customWidth="1"/>
    <col min="14" max="14" width="10.25"/>
    <col min="18" max="18" width="10.25"/>
    <col min="20" max="20" width="10.25"/>
    <col min="23" max="23" width="9" style="131" customWidth="1"/>
  </cols>
  <sheetData>
    <row r="1" ht="18.75" spans="2:23">
      <c r="B1" s="132"/>
      <c r="C1" s="132"/>
      <c r="D1" s="132"/>
      <c r="E1" s="133" t="s">
        <v>104</v>
      </c>
      <c r="G1" s="132"/>
      <c r="H1" s="132"/>
      <c r="I1" s="132"/>
      <c r="J1" s="132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</row>
    <row r="2" s="128" customFormat="1" ht="11.25" spans="1:23">
      <c r="A2" s="2"/>
      <c r="B2" s="2"/>
      <c r="C2" s="2"/>
      <c r="D2" s="2"/>
      <c r="E2" s="2"/>
      <c r="F2" s="2"/>
      <c r="G2" s="134"/>
      <c r="H2" s="7" t="s">
        <v>66</v>
      </c>
      <c r="I2" s="7"/>
      <c r="J2" s="7"/>
      <c r="K2" s="7"/>
      <c r="L2" s="147"/>
      <c r="M2" s="2"/>
      <c r="N2" s="2"/>
      <c r="O2" s="2"/>
      <c r="P2" s="134"/>
      <c r="Q2" s="134"/>
      <c r="R2" s="2"/>
      <c r="S2" s="2"/>
      <c r="T2" s="55" t="s">
        <v>66</v>
      </c>
      <c r="U2" s="55"/>
      <c r="V2" s="55"/>
      <c r="W2" s="55"/>
    </row>
    <row r="3" customHeight="1" spans="1:23">
      <c r="A3" s="12" t="s">
        <v>69</v>
      </c>
      <c r="B3" s="9" t="s">
        <v>105</v>
      </c>
      <c r="C3" s="99" t="s">
        <v>106</v>
      </c>
      <c r="D3" s="99"/>
      <c r="E3" s="99"/>
      <c r="F3" s="12"/>
      <c r="G3" s="123"/>
      <c r="H3" s="123"/>
      <c r="I3" s="27" t="s">
        <v>107</v>
      </c>
      <c r="J3" s="99"/>
      <c r="K3" s="99"/>
      <c r="L3" s="12" t="s">
        <v>108</v>
      </c>
      <c r="M3" s="27" t="s">
        <v>109</v>
      </c>
      <c r="N3" s="99"/>
      <c r="O3" s="12"/>
      <c r="P3" s="11"/>
      <c r="Q3" s="12"/>
      <c r="R3" s="11"/>
      <c r="S3" s="12"/>
      <c r="T3" s="11"/>
      <c r="U3" s="12"/>
      <c r="V3" s="123"/>
      <c r="W3" s="11" t="s">
        <v>110</v>
      </c>
    </row>
    <row r="4" spans="1:23">
      <c r="A4" s="12"/>
      <c r="B4" s="95"/>
      <c r="C4" s="102"/>
      <c r="D4" s="102"/>
      <c r="E4" s="95"/>
      <c r="F4" s="27" t="s">
        <v>111</v>
      </c>
      <c r="G4" s="99"/>
      <c r="H4" s="9"/>
      <c r="I4" s="82"/>
      <c r="J4" s="102"/>
      <c r="K4" s="102"/>
      <c r="L4" s="9"/>
      <c r="M4" s="82"/>
      <c r="N4" s="95"/>
      <c r="O4" s="27" t="s">
        <v>112</v>
      </c>
      <c r="P4" s="9"/>
      <c r="Q4" s="27" t="s">
        <v>113</v>
      </c>
      <c r="R4" s="99"/>
      <c r="S4" s="26"/>
      <c r="T4" s="26"/>
      <c r="U4" s="26"/>
      <c r="V4" s="12"/>
      <c r="W4" s="27"/>
    </row>
    <row r="5" spans="1:23">
      <c r="A5" s="12"/>
      <c r="B5" s="95"/>
      <c r="C5" s="105"/>
      <c r="D5" s="105"/>
      <c r="E5" s="13"/>
      <c r="F5" s="56"/>
      <c r="G5" s="105"/>
      <c r="H5" s="13"/>
      <c r="I5" s="56"/>
      <c r="J5" s="105"/>
      <c r="K5" s="105"/>
      <c r="L5" s="9"/>
      <c r="M5" s="56"/>
      <c r="N5" s="13"/>
      <c r="O5" s="56"/>
      <c r="P5" s="13"/>
      <c r="Q5" s="56"/>
      <c r="R5" s="13"/>
      <c r="S5" s="123" t="s">
        <v>114</v>
      </c>
      <c r="T5" s="123"/>
      <c r="U5" s="123" t="s">
        <v>115</v>
      </c>
      <c r="V5" s="123"/>
      <c r="W5" s="27"/>
    </row>
    <row r="6" ht="22.5" customHeight="1" spans="1:23">
      <c r="A6" s="9"/>
      <c r="B6" s="95"/>
      <c r="C6" s="9" t="s">
        <v>83</v>
      </c>
      <c r="D6" s="10" t="s">
        <v>84</v>
      </c>
      <c r="E6" s="10" t="s">
        <v>85</v>
      </c>
      <c r="F6" s="10" t="s">
        <v>83</v>
      </c>
      <c r="G6" s="10" t="s">
        <v>84</v>
      </c>
      <c r="H6" s="10" t="s">
        <v>85</v>
      </c>
      <c r="I6" s="96" t="s">
        <v>83</v>
      </c>
      <c r="J6" s="148" t="s">
        <v>84</v>
      </c>
      <c r="K6" s="82" t="s">
        <v>85</v>
      </c>
      <c r="L6" s="9"/>
      <c r="M6" s="9" t="s">
        <v>83</v>
      </c>
      <c r="N6" s="10" t="s">
        <v>84</v>
      </c>
      <c r="O6" s="10" t="s">
        <v>83</v>
      </c>
      <c r="P6" s="10" t="s">
        <v>84</v>
      </c>
      <c r="Q6" s="10" t="s">
        <v>83</v>
      </c>
      <c r="R6" s="10" t="s">
        <v>84</v>
      </c>
      <c r="S6" s="10" t="s">
        <v>83</v>
      </c>
      <c r="T6" s="10" t="s">
        <v>84</v>
      </c>
      <c r="U6" s="10" t="s">
        <v>83</v>
      </c>
      <c r="V6" s="10" t="s">
        <v>84</v>
      </c>
      <c r="W6" s="27"/>
    </row>
    <row r="7" ht="19.5" customHeight="1" spans="1:23">
      <c r="A7" s="72" t="s">
        <v>86</v>
      </c>
      <c r="B7" s="135">
        <f>C7+I7+L7+M7+W7</f>
        <v>143375</v>
      </c>
      <c r="C7" s="39">
        <v>94979</v>
      </c>
      <c r="D7" s="39">
        <v>415401</v>
      </c>
      <c r="E7" s="39">
        <f>D7*1000/C7</f>
        <v>4374</v>
      </c>
      <c r="F7" s="39">
        <v>94975</v>
      </c>
      <c r="G7" s="39">
        <v>415383</v>
      </c>
      <c r="H7" s="39">
        <f>G7*1000/F7</f>
        <v>4374</v>
      </c>
      <c r="I7" s="39">
        <v>14</v>
      </c>
      <c r="J7" s="39">
        <v>19</v>
      </c>
      <c r="K7" s="48">
        <f>J7*1000/I7</f>
        <v>1357</v>
      </c>
      <c r="L7" s="149">
        <v>275</v>
      </c>
      <c r="M7" s="39">
        <f>O7+Q7</f>
        <v>47234</v>
      </c>
      <c r="N7" s="39">
        <f>P7+R7</f>
        <v>2638631</v>
      </c>
      <c r="O7" s="39">
        <v>40813</v>
      </c>
      <c r="P7" s="39">
        <v>2345288</v>
      </c>
      <c r="Q7" s="39">
        <v>6421</v>
      </c>
      <c r="R7" s="39">
        <v>293343</v>
      </c>
      <c r="S7" s="39">
        <v>2939</v>
      </c>
      <c r="T7" s="39">
        <v>159266</v>
      </c>
      <c r="U7" s="39">
        <v>693</v>
      </c>
      <c r="V7" s="39">
        <v>30890</v>
      </c>
      <c r="W7" s="48">
        <v>873</v>
      </c>
    </row>
    <row r="8" ht="19.5" customHeight="1" spans="1:23">
      <c r="A8" s="73" t="s">
        <v>87</v>
      </c>
      <c r="B8" s="136">
        <f t="shared" ref="B8:B23" si="0">C8+I8+L8+M8+W8</f>
        <v>30837</v>
      </c>
      <c r="C8" s="40">
        <f>SUM(C9:C17)</f>
        <v>18538</v>
      </c>
      <c r="D8" s="40">
        <f t="shared" ref="D8:M8" si="1">SUM(D9:D17)</f>
        <v>69244</v>
      </c>
      <c r="E8" s="40">
        <f>D8*1000/C8</f>
        <v>3735</v>
      </c>
      <c r="F8" s="40">
        <f t="shared" si="1"/>
        <v>18537</v>
      </c>
      <c r="G8" s="40">
        <f t="shared" si="1"/>
        <v>69242</v>
      </c>
      <c r="H8" s="40">
        <f>G8*1000/F8</f>
        <v>3735</v>
      </c>
      <c r="I8" s="40">
        <f t="shared" si="1"/>
        <v>0</v>
      </c>
      <c r="J8" s="40">
        <f t="shared" si="1"/>
        <v>0</v>
      </c>
      <c r="K8" s="49">
        <f t="shared" si="1"/>
        <v>0</v>
      </c>
      <c r="L8" s="60">
        <f t="shared" si="1"/>
        <v>137</v>
      </c>
      <c r="M8" s="40">
        <f t="shared" si="1"/>
        <v>12117</v>
      </c>
      <c r="N8" s="40">
        <f t="shared" ref="N8:W8" si="2">SUM(N9:N17)</f>
        <v>557662</v>
      </c>
      <c r="O8" s="40">
        <f t="shared" si="2"/>
        <v>9023</v>
      </c>
      <c r="P8" s="40">
        <f t="shared" si="2"/>
        <v>425130</v>
      </c>
      <c r="Q8" s="40">
        <f t="shared" si="2"/>
        <v>3094</v>
      </c>
      <c r="R8" s="40">
        <f t="shared" si="2"/>
        <v>132532</v>
      </c>
      <c r="S8" s="40">
        <f t="shared" si="2"/>
        <v>1731</v>
      </c>
      <c r="T8" s="40">
        <f t="shared" si="2"/>
        <v>90184</v>
      </c>
      <c r="U8" s="40">
        <f t="shared" si="2"/>
        <v>377</v>
      </c>
      <c r="V8" s="40">
        <f t="shared" si="2"/>
        <v>16346</v>
      </c>
      <c r="W8" s="49">
        <f t="shared" si="2"/>
        <v>45</v>
      </c>
    </row>
    <row r="9" s="129" customFormat="1" ht="19.5" customHeight="1" spans="1:23">
      <c r="A9" s="137" t="s">
        <v>88</v>
      </c>
      <c r="B9" s="138">
        <f t="shared" si="0"/>
        <v>403</v>
      </c>
      <c r="C9" s="42">
        <v>41</v>
      </c>
      <c r="D9" s="42">
        <v>131</v>
      </c>
      <c r="E9" s="42">
        <f t="shared" ref="E8:E13" si="3">D9*1000/C9</f>
        <v>3195</v>
      </c>
      <c r="F9" s="42">
        <v>41</v>
      </c>
      <c r="G9" s="42">
        <v>131</v>
      </c>
      <c r="H9" s="42">
        <f>G9*1000/F9</f>
        <v>3195</v>
      </c>
      <c r="I9" s="42">
        <v>0</v>
      </c>
      <c r="J9" s="42">
        <v>0</v>
      </c>
      <c r="K9" s="50"/>
      <c r="L9" s="150">
        <v>0</v>
      </c>
      <c r="M9" s="42">
        <f t="shared" ref="M8:M23" si="4">O9+Q9</f>
        <v>362</v>
      </c>
      <c r="N9" s="42">
        <f t="shared" ref="N8:N23" si="5">P9+R9</f>
        <v>12827</v>
      </c>
      <c r="O9" s="42">
        <v>358</v>
      </c>
      <c r="P9" s="42">
        <v>12670</v>
      </c>
      <c r="Q9" s="42">
        <v>4</v>
      </c>
      <c r="R9" s="42">
        <v>157</v>
      </c>
      <c r="S9" s="42">
        <v>0</v>
      </c>
      <c r="T9" s="42">
        <v>0</v>
      </c>
      <c r="U9" s="42">
        <v>0</v>
      </c>
      <c r="V9" s="42">
        <v>0</v>
      </c>
      <c r="W9" s="50">
        <v>0</v>
      </c>
    </row>
    <row r="10" ht="19.5" customHeight="1" spans="1:23">
      <c r="A10" s="73" t="s">
        <v>89</v>
      </c>
      <c r="B10" s="136">
        <f t="shared" si="0"/>
        <v>4694</v>
      </c>
      <c r="C10" s="40">
        <v>2473</v>
      </c>
      <c r="D10" s="40">
        <v>9391</v>
      </c>
      <c r="E10" s="40">
        <f t="shared" si="3"/>
        <v>3797</v>
      </c>
      <c r="F10" s="40">
        <v>2473</v>
      </c>
      <c r="G10" s="40">
        <v>9391</v>
      </c>
      <c r="H10" s="40">
        <f t="shared" ref="H8:H23" si="6">G10*1000/F10</f>
        <v>3797</v>
      </c>
      <c r="I10" s="40">
        <v>0</v>
      </c>
      <c r="J10" s="40">
        <v>0</v>
      </c>
      <c r="K10" s="49"/>
      <c r="L10" s="60">
        <v>0</v>
      </c>
      <c r="M10" s="40">
        <f t="shared" si="4"/>
        <v>2220</v>
      </c>
      <c r="N10" s="40">
        <f t="shared" si="5"/>
        <v>90342</v>
      </c>
      <c r="O10" s="40">
        <v>1480</v>
      </c>
      <c r="P10" s="40">
        <v>66763</v>
      </c>
      <c r="Q10" s="40">
        <v>740</v>
      </c>
      <c r="R10" s="40">
        <v>23579</v>
      </c>
      <c r="S10" s="40">
        <v>184</v>
      </c>
      <c r="T10" s="40">
        <v>11281</v>
      </c>
      <c r="U10" s="40">
        <v>1</v>
      </c>
      <c r="V10" s="40">
        <v>23</v>
      </c>
      <c r="W10" s="49">
        <v>1</v>
      </c>
    </row>
    <row r="11" ht="19.5" customHeight="1" spans="1:23">
      <c r="A11" s="73" t="s">
        <v>90</v>
      </c>
      <c r="B11" s="136">
        <f t="shared" si="0"/>
        <v>13633</v>
      </c>
      <c r="C11" s="40">
        <v>9440</v>
      </c>
      <c r="D11" s="40">
        <v>32691</v>
      </c>
      <c r="E11" s="40">
        <f t="shared" si="3"/>
        <v>3463</v>
      </c>
      <c r="F11" s="40">
        <v>9440</v>
      </c>
      <c r="G11" s="40">
        <v>32691</v>
      </c>
      <c r="H11" s="40">
        <f t="shared" si="6"/>
        <v>3463</v>
      </c>
      <c r="I11" s="40">
        <v>0</v>
      </c>
      <c r="J11" s="40">
        <v>0</v>
      </c>
      <c r="K11" s="49"/>
      <c r="L11" s="60">
        <v>87</v>
      </c>
      <c r="M11" s="40">
        <f t="shared" si="4"/>
        <v>4064</v>
      </c>
      <c r="N11" s="40">
        <f t="shared" si="5"/>
        <v>206538</v>
      </c>
      <c r="O11" s="40">
        <v>2676</v>
      </c>
      <c r="P11" s="40">
        <v>138186</v>
      </c>
      <c r="Q11" s="40">
        <v>1388</v>
      </c>
      <c r="R11" s="40">
        <v>68352</v>
      </c>
      <c r="S11" s="40">
        <v>1149</v>
      </c>
      <c r="T11" s="40">
        <v>57935</v>
      </c>
      <c r="U11" s="40">
        <v>130</v>
      </c>
      <c r="V11" s="40">
        <v>6252</v>
      </c>
      <c r="W11" s="49">
        <v>42</v>
      </c>
    </row>
    <row r="12" ht="19.5" customHeight="1" spans="1:23">
      <c r="A12" s="73" t="s">
        <v>91</v>
      </c>
      <c r="B12" s="136">
        <f t="shared" si="0"/>
        <v>1884</v>
      </c>
      <c r="C12" s="40">
        <v>997</v>
      </c>
      <c r="D12" s="40">
        <v>3399</v>
      </c>
      <c r="E12" s="40">
        <f t="shared" si="3"/>
        <v>3409</v>
      </c>
      <c r="F12" s="40">
        <v>997</v>
      </c>
      <c r="G12" s="40">
        <v>3399</v>
      </c>
      <c r="H12" s="40">
        <f t="shared" si="6"/>
        <v>3409</v>
      </c>
      <c r="I12" s="40">
        <v>0</v>
      </c>
      <c r="J12" s="40">
        <v>0</v>
      </c>
      <c r="K12" s="49"/>
      <c r="L12" s="60">
        <v>0</v>
      </c>
      <c r="M12" s="40">
        <f t="shared" si="4"/>
        <v>887</v>
      </c>
      <c r="N12" s="40">
        <f t="shared" si="5"/>
        <v>37166</v>
      </c>
      <c r="O12" s="40">
        <v>831</v>
      </c>
      <c r="P12" s="40">
        <v>35315</v>
      </c>
      <c r="Q12" s="40">
        <v>56</v>
      </c>
      <c r="R12" s="40">
        <v>1851</v>
      </c>
      <c r="S12" s="40">
        <v>17</v>
      </c>
      <c r="T12" s="40">
        <v>810</v>
      </c>
      <c r="U12" s="40">
        <v>14</v>
      </c>
      <c r="V12" s="40">
        <v>593</v>
      </c>
      <c r="W12" s="49">
        <v>0</v>
      </c>
    </row>
    <row r="13" s="129" customFormat="1" ht="19.5" customHeight="1" spans="1:23">
      <c r="A13" s="137" t="s">
        <v>92</v>
      </c>
      <c r="B13" s="138">
        <f t="shared" si="0"/>
        <v>8135</v>
      </c>
      <c r="C13" s="42">
        <v>4498</v>
      </c>
      <c r="D13" s="42">
        <v>19650</v>
      </c>
      <c r="E13" s="42">
        <f t="shared" si="3"/>
        <v>4369</v>
      </c>
      <c r="F13" s="42">
        <v>4498</v>
      </c>
      <c r="G13" s="42">
        <v>19650</v>
      </c>
      <c r="H13" s="42">
        <f t="shared" si="6"/>
        <v>4369</v>
      </c>
      <c r="I13" s="42">
        <v>0</v>
      </c>
      <c r="J13" s="42">
        <v>0</v>
      </c>
      <c r="K13" s="50"/>
      <c r="L13" s="150">
        <v>11</v>
      </c>
      <c r="M13" s="42">
        <f t="shared" si="4"/>
        <v>3625</v>
      </c>
      <c r="N13" s="42">
        <f t="shared" si="5"/>
        <v>174444</v>
      </c>
      <c r="O13" s="42">
        <v>3094</v>
      </c>
      <c r="P13" s="42">
        <v>152295</v>
      </c>
      <c r="Q13" s="42">
        <v>531</v>
      </c>
      <c r="R13" s="42">
        <v>22149</v>
      </c>
      <c r="S13" s="42">
        <v>92</v>
      </c>
      <c r="T13" s="42">
        <v>6707</v>
      </c>
      <c r="U13" s="42">
        <v>224</v>
      </c>
      <c r="V13" s="42">
        <v>9355</v>
      </c>
      <c r="W13" s="50">
        <v>1</v>
      </c>
    </row>
    <row r="14" ht="19.5" customHeight="1" spans="1:23">
      <c r="A14" s="73" t="s">
        <v>93</v>
      </c>
      <c r="B14" s="136">
        <f t="shared" si="0"/>
        <v>1108</v>
      </c>
      <c r="C14" s="40">
        <v>497</v>
      </c>
      <c r="D14" s="40">
        <v>1979</v>
      </c>
      <c r="E14" s="40">
        <f t="shared" ref="E8:E23" si="7">D14*1000/C14</f>
        <v>3982</v>
      </c>
      <c r="F14" s="40">
        <v>496</v>
      </c>
      <c r="G14" s="40">
        <v>1977</v>
      </c>
      <c r="H14" s="40">
        <f t="shared" si="6"/>
        <v>3986</v>
      </c>
      <c r="I14" s="40">
        <v>0</v>
      </c>
      <c r="J14" s="40">
        <v>0</v>
      </c>
      <c r="K14" s="49"/>
      <c r="L14" s="60">
        <v>0</v>
      </c>
      <c r="M14" s="40">
        <f t="shared" si="4"/>
        <v>610</v>
      </c>
      <c r="N14" s="40">
        <f t="shared" si="5"/>
        <v>25138</v>
      </c>
      <c r="O14" s="40">
        <v>298</v>
      </c>
      <c r="P14" s="40">
        <v>10832</v>
      </c>
      <c r="Q14" s="40">
        <v>312</v>
      </c>
      <c r="R14" s="40">
        <v>14306</v>
      </c>
      <c r="S14" s="40">
        <v>239</v>
      </c>
      <c r="T14" s="40">
        <v>11868</v>
      </c>
      <c r="U14" s="40">
        <v>3</v>
      </c>
      <c r="V14" s="40">
        <v>98</v>
      </c>
      <c r="W14" s="49">
        <v>1</v>
      </c>
    </row>
    <row r="15" ht="19.5" customHeight="1" spans="1:23">
      <c r="A15" s="73" t="s">
        <v>94</v>
      </c>
      <c r="B15" s="136">
        <f t="shared" si="0"/>
        <v>379</v>
      </c>
      <c r="C15" s="40">
        <v>180</v>
      </c>
      <c r="D15" s="40">
        <v>540</v>
      </c>
      <c r="E15" s="40">
        <f t="shared" si="7"/>
        <v>3000</v>
      </c>
      <c r="F15" s="40">
        <v>180</v>
      </c>
      <c r="G15" s="40">
        <v>540</v>
      </c>
      <c r="H15" s="40">
        <f t="shared" si="6"/>
        <v>3000</v>
      </c>
      <c r="I15" s="40">
        <v>0</v>
      </c>
      <c r="J15" s="40">
        <v>0</v>
      </c>
      <c r="K15" s="49"/>
      <c r="L15" s="60">
        <v>0</v>
      </c>
      <c r="M15" s="40">
        <f t="shared" si="4"/>
        <v>199</v>
      </c>
      <c r="N15" s="40">
        <f t="shared" si="5"/>
        <v>7730</v>
      </c>
      <c r="O15" s="40">
        <v>152</v>
      </c>
      <c r="P15" s="40">
        <v>5730</v>
      </c>
      <c r="Q15" s="40">
        <v>47</v>
      </c>
      <c r="R15" s="40">
        <v>2000</v>
      </c>
      <c r="S15" s="40">
        <v>40</v>
      </c>
      <c r="T15" s="40">
        <v>1500</v>
      </c>
      <c r="U15" s="40">
        <v>0</v>
      </c>
      <c r="V15" s="40">
        <v>0</v>
      </c>
      <c r="W15" s="49">
        <v>0</v>
      </c>
    </row>
    <row r="16" ht="19.5" customHeight="1" spans="1:23">
      <c r="A16" s="139" t="s">
        <v>95</v>
      </c>
      <c r="B16" s="136">
        <f t="shared" si="0"/>
        <v>6</v>
      </c>
      <c r="C16" s="40"/>
      <c r="D16" s="40"/>
      <c r="E16" s="40"/>
      <c r="F16" s="40">
        <v>0</v>
      </c>
      <c r="G16" s="40">
        <v>0</v>
      </c>
      <c r="H16" s="40"/>
      <c r="I16" s="40">
        <v>0</v>
      </c>
      <c r="J16" s="40">
        <v>0</v>
      </c>
      <c r="K16" s="49"/>
      <c r="L16" s="60">
        <v>0</v>
      </c>
      <c r="M16" s="40">
        <f t="shared" si="4"/>
        <v>6</v>
      </c>
      <c r="N16" s="40">
        <f t="shared" si="5"/>
        <v>89</v>
      </c>
      <c r="O16" s="40">
        <v>6</v>
      </c>
      <c r="P16" s="40">
        <v>89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9">
        <v>0</v>
      </c>
    </row>
    <row r="17" s="129" customFormat="1" ht="19.5" customHeight="1" spans="1:23">
      <c r="A17" s="140" t="s">
        <v>96</v>
      </c>
      <c r="B17" s="138">
        <f t="shared" si="0"/>
        <v>595</v>
      </c>
      <c r="C17" s="42">
        <v>412</v>
      </c>
      <c r="D17" s="42">
        <v>1463</v>
      </c>
      <c r="E17" s="42">
        <f t="shared" si="7"/>
        <v>3551</v>
      </c>
      <c r="F17" s="42">
        <v>412</v>
      </c>
      <c r="G17" s="42">
        <v>1463</v>
      </c>
      <c r="H17" s="42">
        <f t="shared" si="6"/>
        <v>3551</v>
      </c>
      <c r="I17" s="42">
        <v>0</v>
      </c>
      <c r="J17" s="42">
        <v>0</v>
      </c>
      <c r="K17" s="50"/>
      <c r="L17" s="150">
        <v>39</v>
      </c>
      <c r="M17" s="42">
        <f t="shared" si="4"/>
        <v>144</v>
      </c>
      <c r="N17" s="42">
        <f t="shared" si="5"/>
        <v>3388</v>
      </c>
      <c r="O17" s="42">
        <v>128</v>
      </c>
      <c r="P17" s="42">
        <v>3250</v>
      </c>
      <c r="Q17" s="42">
        <v>16</v>
      </c>
      <c r="R17" s="42">
        <v>138</v>
      </c>
      <c r="S17" s="42">
        <v>10</v>
      </c>
      <c r="T17" s="42">
        <v>83</v>
      </c>
      <c r="U17" s="42">
        <v>5</v>
      </c>
      <c r="V17" s="42">
        <v>25</v>
      </c>
      <c r="W17" s="50">
        <v>0</v>
      </c>
    </row>
    <row r="18" ht="19.5" customHeight="1" spans="1:23">
      <c r="A18" s="73" t="s">
        <v>97</v>
      </c>
      <c r="B18" s="136">
        <f t="shared" si="0"/>
        <v>6608</v>
      </c>
      <c r="C18" s="40">
        <v>1643</v>
      </c>
      <c r="D18" s="40">
        <v>5976</v>
      </c>
      <c r="E18" s="40">
        <f t="shared" si="7"/>
        <v>3637</v>
      </c>
      <c r="F18" s="40">
        <v>1640</v>
      </c>
      <c r="G18" s="40">
        <v>5960</v>
      </c>
      <c r="H18" s="40">
        <f t="shared" si="6"/>
        <v>3634</v>
      </c>
      <c r="I18" s="40">
        <v>0</v>
      </c>
      <c r="J18" s="40">
        <v>0</v>
      </c>
      <c r="K18" s="49"/>
      <c r="L18" s="60">
        <v>3</v>
      </c>
      <c r="M18" s="40">
        <f t="shared" si="4"/>
        <v>4427</v>
      </c>
      <c r="N18" s="40">
        <f t="shared" si="5"/>
        <v>231242</v>
      </c>
      <c r="O18" s="40">
        <v>4159</v>
      </c>
      <c r="P18" s="40">
        <v>220543</v>
      </c>
      <c r="Q18" s="40">
        <v>268</v>
      </c>
      <c r="R18" s="40">
        <v>10699</v>
      </c>
      <c r="S18" s="40">
        <v>9</v>
      </c>
      <c r="T18" s="40">
        <v>316</v>
      </c>
      <c r="U18" s="40">
        <v>1</v>
      </c>
      <c r="V18" s="40">
        <v>37</v>
      </c>
      <c r="W18" s="49">
        <v>535</v>
      </c>
    </row>
    <row r="19" ht="19.5" customHeight="1" spans="1:23">
      <c r="A19" s="73" t="s">
        <v>98</v>
      </c>
      <c r="B19" s="136">
        <f t="shared" si="0"/>
        <v>30408</v>
      </c>
      <c r="C19" s="40">
        <v>20523</v>
      </c>
      <c r="D19" s="40">
        <v>93167</v>
      </c>
      <c r="E19" s="40">
        <f t="shared" si="7"/>
        <v>4540</v>
      </c>
      <c r="F19" s="40">
        <v>20523</v>
      </c>
      <c r="G19" s="40">
        <v>93167</v>
      </c>
      <c r="H19" s="40">
        <f t="shared" si="6"/>
        <v>4540</v>
      </c>
      <c r="I19" s="40">
        <v>3</v>
      </c>
      <c r="J19" s="40">
        <v>4</v>
      </c>
      <c r="K19" s="49">
        <f>J19*1000/I19</f>
        <v>1333</v>
      </c>
      <c r="L19" s="60">
        <v>51</v>
      </c>
      <c r="M19" s="40">
        <f t="shared" si="4"/>
        <v>9812</v>
      </c>
      <c r="N19" s="40">
        <f t="shared" si="5"/>
        <v>564962</v>
      </c>
      <c r="O19" s="40">
        <v>8816</v>
      </c>
      <c r="P19" s="40">
        <v>521382</v>
      </c>
      <c r="Q19" s="40">
        <v>996</v>
      </c>
      <c r="R19" s="40">
        <v>43580</v>
      </c>
      <c r="S19" s="40">
        <v>131</v>
      </c>
      <c r="T19" s="40">
        <v>8357</v>
      </c>
      <c r="U19" s="40">
        <v>73</v>
      </c>
      <c r="V19" s="40">
        <v>4456</v>
      </c>
      <c r="W19" s="49">
        <v>19</v>
      </c>
    </row>
    <row r="20" ht="19.5" customHeight="1" spans="1:23">
      <c r="A20" s="73" t="s">
        <v>99</v>
      </c>
      <c r="B20" s="136">
        <f t="shared" si="0"/>
        <v>17979</v>
      </c>
      <c r="C20" s="40">
        <v>10668</v>
      </c>
      <c r="D20" s="40">
        <v>46357</v>
      </c>
      <c r="E20" s="40">
        <f t="shared" si="7"/>
        <v>4345</v>
      </c>
      <c r="F20" s="40">
        <v>10668</v>
      </c>
      <c r="G20" s="40">
        <v>46357</v>
      </c>
      <c r="H20" s="40">
        <f t="shared" si="6"/>
        <v>4345</v>
      </c>
      <c r="I20" s="40">
        <v>11</v>
      </c>
      <c r="J20" s="40">
        <v>15</v>
      </c>
      <c r="K20" s="49">
        <f>J20*1000/I20</f>
        <v>1364</v>
      </c>
      <c r="L20" s="60">
        <v>54</v>
      </c>
      <c r="M20" s="40">
        <f t="shared" si="4"/>
        <v>6980</v>
      </c>
      <c r="N20" s="40">
        <f t="shared" si="5"/>
        <v>420485</v>
      </c>
      <c r="O20" s="40">
        <v>6436</v>
      </c>
      <c r="P20" s="40">
        <v>392389</v>
      </c>
      <c r="Q20" s="40">
        <v>544</v>
      </c>
      <c r="R20" s="40">
        <v>28096</v>
      </c>
      <c r="S20" s="40">
        <v>145</v>
      </c>
      <c r="T20" s="40">
        <v>8031</v>
      </c>
      <c r="U20" s="40">
        <v>37</v>
      </c>
      <c r="V20" s="40">
        <v>1518</v>
      </c>
      <c r="W20" s="49">
        <v>266</v>
      </c>
    </row>
    <row r="21" s="129" customFormat="1" ht="19.5" customHeight="1" spans="1:23">
      <c r="A21" s="137" t="s">
        <v>100</v>
      </c>
      <c r="B21" s="138">
        <f t="shared" si="0"/>
        <v>17301</v>
      </c>
      <c r="C21" s="42">
        <v>14772</v>
      </c>
      <c r="D21" s="42">
        <v>65897</v>
      </c>
      <c r="E21" s="42">
        <f t="shared" si="7"/>
        <v>4461</v>
      </c>
      <c r="F21" s="42">
        <v>14772</v>
      </c>
      <c r="G21" s="42">
        <v>65897</v>
      </c>
      <c r="H21" s="42">
        <f t="shared" si="6"/>
        <v>4461</v>
      </c>
      <c r="I21" s="42">
        <v>0</v>
      </c>
      <c r="J21" s="42">
        <v>0</v>
      </c>
      <c r="K21" s="50"/>
      <c r="L21" s="150">
        <v>30</v>
      </c>
      <c r="M21" s="42">
        <f t="shared" si="4"/>
        <v>2491</v>
      </c>
      <c r="N21" s="42">
        <f t="shared" si="5"/>
        <v>178631</v>
      </c>
      <c r="O21" s="42">
        <v>1654</v>
      </c>
      <c r="P21" s="42">
        <v>132116</v>
      </c>
      <c r="Q21" s="42">
        <v>837</v>
      </c>
      <c r="R21" s="42">
        <v>46515</v>
      </c>
      <c r="S21" s="42">
        <v>535</v>
      </c>
      <c r="T21" s="42">
        <v>33995</v>
      </c>
      <c r="U21" s="42">
        <v>194</v>
      </c>
      <c r="V21" s="42">
        <v>8062</v>
      </c>
      <c r="W21" s="50">
        <v>8</v>
      </c>
    </row>
    <row r="22" ht="19.5" customHeight="1" spans="1:23">
      <c r="A22" s="73" t="s">
        <v>101</v>
      </c>
      <c r="B22" s="136">
        <f t="shared" si="0"/>
        <v>13862</v>
      </c>
      <c r="C22" s="40">
        <v>10097</v>
      </c>
      <c r="D22" s="40">
        <v>49569</v>
      </c>
      <c r="E22" s="40">
        <f t="shared" si="7"/>
        <v>4909</v>
      </c>
      <c r="F22" s="40">
        <v>10097</v>
      </c>
      <c r="G22" s="40">
        <v>49569</v>
      </c>
      <c r="H22" s="40">
        <f t="shared" si="6"/>
        <v>4909</v>
      </c>
      <c r="I22" s="40">
        <v>0</v>
      </c>
      <c r="J22" s="40">
        <v>0</v>
      </c>
      <c r="K22" s="49"/>
      <c r="L22" s="60">
        <v>0</v>
      </c>
      <c r="M22" s="40">
        <f t="shared" si="4"/>
        <v>3765</v>
      </c>
      <c r="N22" s="40">
        <f t="shared" si="5"/>
        <v>195591</v>
      </c>
      <c r="O22" s="40">
        <v>3378</v>
      </c>
      <c r="P22" s="40">
        <v>177303</v>
      </c>
      <c r="Q22" s="40">
        <v>387</v>
      </c>
      <c r="R22" s="40">
        <v>18288</v>
      </c>
      <c r="S22" s="40">
        <v>290</v>
      </c>
      <c r="T22" s="40">
        <v>13776</v>
      </c>
      <c r="U22" s="40">
        <v>10</v>
      </c>
      <c r="V22" s="40">
        <v>440</v>
      </c>
      <c r="W22" s="49">
        <v>0</v>
      </c>
    </row>
    <row r="23" ht="19.5" customHeight="1" spans="1:23">
      <c r="A23" s="74" t="s">
        <v>102</v>
      </c>
      <c r="B23" s="141">
        <f t="shared" si="0"/>
        <v>26380</v>
      </c>
      <c r="C23" s="43">
        <v>18738</v>
      </c>
      <c r="D23" s="43">
        <v>85191</v>
      </c>
      <c r="E23" s="43">
        <f t="shared" si="7"/>
        <v>4546</v>
      </c>
      <c r="F23" s="43">
        <v>18738</v>
      </c>
      <c r="G23" s="43">
        <v>85191</v>
      </c>
      <c r="H23" s="43">
        <f t="shared" si="6"/>
        <v>4546</v>
      </c>
      <c r="I23" s="43">
        <v>0</v>
      </c>
      <c r="J23" s="43">
        <v>0</v>
      </c>
      <c r="K23" s="51"/>
      <c r="L23" s="63">
        <v>0</v>
      </c>
      <c r="M23" s="43">
        <f t="shared" si="4"/>
        <v>7642</v>
      </c>
      <c r="N23" s="43">
        <f t="shared" si="5"/>
        <v>490058</v>
      </c>
      <c r="O23" s="43">
        <v>7347</v>
      </c>
      <c r="P23" s="43">
        <v>476425</v>
      </c>
      <c r="Q23" s="43">
        <v>295</v>
      </c>
      <c r="R23" s="43">
        <v>13633</v>
      </c>
      <c r="S23" s="43">
        <v>98</v>
      </c>
      <c r="T23" s="43">
        <v>4607</v>
      </c>
      <c r="U23" s="43">
        <v>1</v>
      </c>
      <c r="V23" s="43">
        <v>31</v>
      </c>
      <c r="W23" s="51">
        <v>0</v>
      </c>
    </row>
    <row r="24" customHeight="1" spans="1:2">
      <c r="A24" s="142"/>
      <c r="B24" s="143"/>
    </row>
    <row r="25" s="130" customFormat="1" spans="4:23">
      <c r="D25" s="144"/>
      <c r="E25" s="145"/>
      <c r="P25" s="144"/>
      <c r="Q25" s="144"/>
      <c r="T25" s="144"/>
      <c r="W25" s="151"/>
    </row>
  </sheetData>
  <mergeCells count="21">
    <mergeCell ref="H2:K2"/>
    <mergeCell ref="T2:W2"/>
    <mergeCell ref="F3:H3"/>
    <mergeCell ref="O3:P3"/>
    <mergeCell ref="Q3:R3"/>
    <mergeCell ref="S3:T3"/>
    <mergeCell ref="U3:V3"/>
    <mergeCell ref="S4:T4"/>
    <mergeCell ref="U4:V4"/>
    <mergeCell ref="S5:T5"/>
    <mergeCell ref="U5:V5"/>
    <mergeCell ref="A3:A6"/>
    <mergeCell ref="B3:B6"/>
    <mergeCell ref="L3:L6"/>
    <mergeCell ref="W3:W6"/>
    <mergeCell ref="C3:E5"/>
    <mergeCell ref="I3:K5"/>
    <mergeCell ref="F4:H5"/>
    <mergeCell ref="M3:N5"/>
    <mergeCell ref="O4:P5"/>
    <mergeCell ref="Q4:R5"/>
  </mergeCells>
  <pageMargins left="0.75" right="0.75" top="0.98" bottom="0.98" header="0.51" footer="0.51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Zeros="0" workbookViewId="0">
      <selection activeCell="Q15" sqref="Q15"/>
    </sheetView>
  </sheetViews>
  <sheetFormatPr defaultColWidth="9" defaultRowHeight="14.25" customHeight="1"/>
  <cols>
    <col min="1" max="1" width="14.625" style="90" customWidth="1"/>
    <col min="2" max="2" width="8.625" style="90" customWidth="1"/>
    <col min="3" max="3" width="9.75" style="90" customWidth="1"/>
    <col min="4" max="4" width="10" style="90" customWidth="1"/>
    <col min="5" max="5" width="8.125" style="90" customWidth="1"/>
    <col min="6" max="8" width="8.375" style="90" customWidth="1"/>
    <col min="9" max="9" width="7.5" style="90" customWidth="1"/>
    <col min="10" max="10" width="8.625" style="90" customWidth="1"/>
    <col min="11" max="11" width="7.875" style="90" customWidth="1"/>
    <col min="12" max="12" width="7.625" style="90" customWidth="1"/>
    <col min="13" max="13" width="7.375" style="90" customWidth="1"/>
    <col min="14" max="14" width="7.75" style="90" customWidth="1"/>
    <col min="15" max="16384" width="9" style="90"/>
  </cols>
  <sheetData>
    <row r="1" s="32" customFormat="1" ht="30.75" customHeight="1" spans="1:14">
      <c r="A1" s="6" t="s">
        <v>116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4" customFormat="1" ht="19.5" customHeight="1" spans="1:14">
      <c r="A2" s="22"/>
      <c r="B2" s="22"/>
      <c r="C2" s="22"/>
      <c r="D2" s="22"/>
      <c r="E2" s="22"/>
      <c r="F2" s="22"/>
      <c r="G2" s="22"/>
      <c r="H2" s="22"/>
      <c r="I2" s="127"/>
      <c r="J2" s="22"/>
      <c r="K2" s="55" t="s">
        <v>117</v>
      </c>
      <c r="L2" s="55"/>
      <c r="M2" s="55"/>
      <c r="N2" s="55"/>
    </row>
    <row r="3" s="52" customFormat="1" ht="16.5" customHeight="1" spans="1:14">
      <c r="A3" s="12" t="s">
        <v>118</v>
      </c>
      <c r="B3" s="123" t="s">
        <v>119</v>
      </c>
      <c r="C3" s="11" t="s">
        <v>120</v>
      </c>
      <c r="D3" s="12"/>
      <c r="E3" s="123"/>
      <c r="F3" s="123"/>
      <c r="G3" s="123"/>
      <c r="H3" s="123"/>
      <c r="I3" s="123" t="s">
        <v>121</v>
      </c>
      <c r="J3" s="11" t="s">
        <v>122</v>
      </c>
      <c r="K3" s="12"/>
      <c r="L3" s="123"/>
      <c r="M3" s="123"/>
      <c r="N3" s="11"/>
    </row>
    <row r="4" s="52" customFormat="1" ht="38.25" customHeight="1" spans="1:14">
      <c r="A4" s="12"/>
      <c r="B4" s="123"/>
      <c r="C4" s="123"/>
      <c r="D4" s="123" t="s">
        <v>123</v>
      </c>
      <c r="E4" s="123" t="s">
        <v>124</v>
      </c>
      <c r="F4" s="123" t="s">
        <v>125</v>
      </c>
      <c r="G4" s="123" t="s">
        <v>126</v>
      </c>
      <c r="H4" s="123" t="s">
        <v>127</v>
      </c>
      <c r="I4" s="123"/>
      <c r="J4" s="123"/>
      <c r="K4" s="123" t="s">
        <v>128</v>
      </c>
      <c r="L4" s="123" t="s">
        <v>129</v>
      </c>
      <c r="M4" s="123" t="s">
        <v>130</v>
      </c>
      <c r="N4" s="11" t="s">
        <v>131</v>
      </c>
    </row>
    <row r="5" s="4" customFormat="1" ht="21.95" customHeight="1" spans="1:14">
      <c r="A5" s="72" t="s">
        <v>86</v>
      </c>
      <c r="B5" s="85">
        <f>C5+I5</f>
        <v>7136627</v>
      </c>
      <c r="C5" s="58">
        <v>7124130</v>
      </c>
      <c r="D5" s="58">
        <v>5889734</v>
      </c>
      <c r="E5" s="58">
        <v>327409</v>
      </c>
      <c r="F5" s="58">
        <v>376818</v>
      </c>
      <c r="G5" s="58">
        <v>140086</v>
      </c>
      <c r="H5" s="58">
        <v>10512</v>
      </c>
      <c r="I5" s="58">
        <v>12497</v>
      </c>
      <c r="J5" s="58">
        <v>177684</v>
      </c>
      <c r="K5" s="58">
        <v>133470</v>
      </c>
      <c r="L5" s="58">
        <v>9120</v>
      </c>
      <c r="M5" s="58">
        <v>10876</v>
      </c>
      <c r="N5" s="59">
        <v>4233</v>
      </c>
    </row>
    <row r="6" s="4" customFormat="1" ht="21.95" customHeight="1" spans="1:14">
      <c r="A6" s="73" t="s">
        <v>87</v>
      </c>
      <c r="B6" s="19">
        <f t="shared" ref="B6:B21" si="0">C6+I6</f>
        <v>2647504</v>
      </c>
      <c r="C6" s="19">
        <f>SUM(C7:C15)</f>
        <v>2646524</v>
      </c>
      <c r="D6" s="19">
        <f t="shared" ref="D6:N6" si="1">SUM(D7:D15)</f>
        <v>2201199</v>
      </c>
      <c r="E6" s="19">
        <f t="shared" si="1"/>
        <v>23867</v>
      </c>
      <c r="F6" s="19">
        <f t="shared" si="1"/>
        <v>183428</v>
      </c>
      <c r="G6" s="19">
        <f t="shared" si="1"/>
        <v>28520</v>
      </c>
      <c r="H6" s="19">
        <f t="shared" si="1"/>
        <v>1011</v>
      </c>
      <c r="I6" s="19">
        <f t="shared" si="1"/>
        <v>980</v>
      </c>
      <c r="J6" s="19">
        <f t="shared" si="1"/>
        <v>65366</v>
      </c>
      <c r="K6" s="19">
        <f t="shared" si="1"/>
        <v>47624</v>
      </c>
      <c r="L6" s="19">
        <f t="shared" si="1"/>
        <v>766</v>
      </c>
      <c r="M6" s="19">
        <f t="shared" si="1"/>
        <v>5316</v>
      </c>
      <c r="N6" s="30">
        <f t="shared" si="1"/>
        <v>872</v>
      </c>
    </row>
    <row r="7" s="4" customFormat="1" ht="21.95" customHeight="1" spans="1:14">
      <c r="A7" s="73" t="s">
        <v>88</v>
      </c>
      <c r="B7" s="19">
        <f t="shared" si="0"/>
        <v>2949</v>
      </c>
      <c r="C7" s="61">
        <v>2928</v>
      </c>
      <c r="D7" s="61">
        <v>317</v>
      </c>
      <c r="E7" s="61">
        <v>143</v>
      </c>
      <c r="F7" s="61">
        <v>3</v>
      </c>
      <c r="G7" s="61">
        <v>353</v>
      </c>
      <c r="H7" s="61">
        <v>19</v>
      </c>
      <c r="I7" s="61">
        <v>21</v>
      </c>
      <c r="J7" s="61">
        <v>466</v>
      </c>
      <c r="K7" s="61">
        <v>75</v>
      </c>
      <c r="L7" s="61">
        <v>12</v>
      </c>
      <c r="M7" s="61">
        <v>0</v>
      </c>
      <c r="N7" s="62">
        <v>15</v>
      </c>
    </row>
    <row r="8" s="4" customFormat="1" ht="21.95" customHeight="1" spans="1:14">
      <c r="A8" s="73" t="s">
        <v>89</v>
      </c>
      <c r="B8" s="19">
        <f t="shared" si="0"/>
        <v>282218</v>
      </c>
      <c r="C8" s="61">
        <v>281923</v>
      </c>
      <c r="D8" s="61">
        <v>208248</v>
      </c>
      <c r="E8" s="61">
        <v>1149</v>
      </c>
      <c r="F8" s="61">
        <v>20138</v>
      </c>
      <c r="G8" s="61">
        <v>5412</v>
      </c>
      <c r="H8" s="61">
        <v>119</v>
      </c>
      <c r="I8" s="61">
        <v>295</v>
      </c>
      <c r="J8" s="61">
        <v>9168</v>
      </c>
      <c r="K8" s="61">
        <v>4847</v>
      </c>
      <c r="L8" s="61">
        <v>83</v>
      </c>
      <c r="M8" s="61">
        <v>464</v>
      </c>
      <c r="N8" s="62">
        <v>183</v>
      </c>
    </row>
    <row r="9" s="4" customFormat="1" ht="21.95" customHeight="1" spans="1:14">
      <c r="A9" s="73" t="s">
        <v>90</v>
      </c>
      <c r="B9" s="19">
        <f t="shared" si="0"/>
        <v>692591</v>
      </c>
      <c r="C9" s="61">
        <v>692160</v>
      </c>
      <c r="D9" s="61">
        <v>640097</v>
      </c>
      <c r="E9" s="61">
        <v>6787</v>
      </c>
      <c r="F9" s="61">
        <v>2658</v>
      </c>
      <c r="G9" s="61">
        <v>5950</v>
      </c>
      <c r="H9" s="61">
        <v>120</v>
      </c>
      <c r="I9" s="61">
        <v>431</v>
      </c>
      <c r="J9" s="61">
        <v>16039</v>
      </c>
      <c r="K9" s="61">
        <v>13946</v>
      </c>
      <c r="L9" s="61">
        <v>164</v>
      </c>
      <c r="M9" s="61">
        <v>64</v>
      </c>
      <c r="N9" s="62">
        <v>154</v>
      </c>
    </row>
    <row r="10" s="4" customFormat="1" ht="21.95" customHeight="1" spans="1:14">
      <c r="A10" s="73" t="s">
        <v>91</v>
      </c>
      <c r="B10" s="19">
        <f t="shared" si="0"/>
        <v>36695</v>
      </c>
      <c r="C10" s="61">
        <v>36682</v>
      </c>
      <c r="D10" s="61">
        <v>18561</v>
      </c>
      <c r="E10" s="61">
        <v>2412</v>
      </c>
      <c r="F10" s="61">
        <v>584</v>
      </c>
      <c r="G10" s="61">
        <v>5272</v>
      </c>
      <c r="H10" s="61">
        <v>67</v>
      </c>
      <c r="I10" s="61">
        <v>13</v>
      </c>
      <c r="J10" s="61">
        <v>2088</v>
      </c>
      <c r="K10" s="61">
        <v>571</v>
      </c>
      <c r="L10" s="61">
        <v>84</v>
      </c>
      <c r="M10" s="61">
        <v>512</v>
      </c>
      <c r="N10" s="62">
        <v>131</v>
      </c>
    </row>
    <row r="11" s="4" customFormat="1" ht="21.95" customHeight="1" spans="1:14">
      <c r="A11" s="73" t="s">
        <v>92</v>
      </c>
      <c r="B11" s="19">
        <f t="shared" si="0"/>
        <v>1477072</v>
      </c>
      <c r="C11" s="61">
        <v>1476933</v>
      </c>
      <c r="D11" s="61">
        <v>1210305</v>
      </c>
      <c r="E11" s="61">
        <v>12905</v>
      </c>
      <c r="F11" s="61">
        <v>142934</v>
      </c>
      <c r="G11" s="61">
        <v>5410</v>
      </c>
      <c r="H11" s="61">
        <v>617</v>
      </c>
      <c r="I11" s="61">
        <v>139</v>
      </c>
      <c r="J11" s="61">
        <v>33328</v>
      </c>
      <c r="K11" s="61">
        <v>25358</v>
      </c>
      <c r="L11" s="61">
        <v>410</v>
      </c>
      <c r="M11" s="61">
        <v>3812</v>
      </c>
      <c r="N11" s="62">
        <v>127</v>
      </c>
    </row>
    <row r="12" s="4" customFormat="1" ht="21.95" customHeight="1" spans="1:14">
      <c r="A12" s="73" t="s">
        <v>93</v>
      </c>
      <c r="B12" s="19">
        <f t="shared" si="0"/>
        <v>120639</v>
      </c>
      <c r="C12" s="61">
        <v>120596</v>
      </c>
      <c r="D12" s="61">
        <v>91404</v>
      </c>
      <c r="E12" s="61">
        <v>93</v>
      </c>
      <c r="F12" s="61">
        <v>17096</v>
      </c>
      <c r="G12" s="61">
        <v>5895</v>
      </c>
      <c r="H12" s="61">
        <v>52</v>
      </c>
      <c r="I12" s="61">
        <v>43</v>
      </c>
      <c r="J12" s="61">
        <v>3227</v>
      </c>
      <c r="K12" s="61">
        <v>2015</v>
      </c>
      <c r="L12" s="61">
        <v>3</v>
      </c>
      <c r="M12" s="61">
        <v>463</v>
      </c>
      <c r="N12" s="62">
        <v>253</v>
      </c>
    </row>
    <row r="13" s="4" customFormat="1" ht="21.95" customHeight="1" spans="1:14">
      <c r="A13" s="73" t="s">
        <v>94</v>
      </c>
      <c r="B13" s="19">
        <f t="shared" si="0"/>
        <v>5465</v>
      </c>
      <c r="C13" s="61">
        <v>5465</v>
      </c>
      <c r="D13" s="61">
        <v>4045</v>
      </c>
      <c r="E13" s="61">
        <v>90</v>
      </c>
      <c r="F13" s="61">
        <v>0</v>
      </c>
      <c r="G13" s="61">
        <v>45</v>
      </c>
      <c r="H13" s="61">
        <v>0</v>
      </c>
      <c r="I13" s="61">
        <v>0</v>
      </c>
      <c r="J13" s="61">
        <v>298</v>
      </c>
      <c r="K13" s="61">
        <v>121</v>
      </c>
      <c r="L13" s="61">
        <v>1</v>
      </c>
      <c r="M13" s="61">
        <v>0</v>
      </c>
      <c r="N13" s="62">
        <v>2</v>
      </c>
    </row>
    <row r="14" s="4" customFormat="1" ht="21.95" customHeight="1" spans="1:14">
      <c r="A14" s="73" t="s">
        <v>95</v>
      </c>
      <c r="B14" s="19">
        <f t="shared" si="0"/>
        <v>517</v>
      </c>
      <c r="C14" s="61">
        <v>517</v>
      </c>
      <c r="D14" s="61">
        <v>453</v>
      </c>
      <c r="E14" s="61">
        <v>0</v>
      </c>
      <c r="F14" s="61">
        <v>15</v>
      </c>
      <c r="G14" s="61">
        <v>46</v>
      </c>
      <c r="H14" s="61">
        <v>0</v>
      </c>
      <c r="I14" s="61">
        <v>0</v>
      </c>
      <c r="J14" s="61">
        <v>35</v>
      </c>
      <c r="K14" s="61">
        <v>29</v>
      </c>
      <c r="L14" s="61">
        <v>0</v>
      </c>
      <c r="M14" s="61">
        <v>1</v>
      </c>
      <c r="N14" s="62">
        <v>2</v>
      </c>
    </row>
    <row r="15" s="4" customFormat="1" ht="21.95" customHeight="1" spans="1:14">
      <c r="A15" s="73" t="s">
        <v>96</v>
      </c>
      <c r="B15" s="19">
        <f t="shared" si="0"/>
        <v>29358</v>
      </c>
      <c r="C15" s="61">
        <v>29320</v>
      </c>
      <c r="D15" s="61">
        <v>27769</v>
      </c>
      <c r="E15" s="61">
        <v>288</v>
      </c>
      <c r="F15" s="61">
        <v>0</v>
      </c>
      <c r="G15" s="61">
        <v>137</v>
      </c>
      <c r="H15" s="61">
        <v>17</v>
      </c>
      <c r="I15" s="61">
        <v>38</v>
      </c>
      <c r="J15" s="61">
        <v>717</v>
      </c>
      <c r="K15" s="61">
        <v>662</v>
      </c>
      <c r="L15" s="61">
        <v>9</v>
      </c>
      <c r="M15" s="61">
        <v>0</v>
      </c>
      <c r="N15" s="62">
        <v>5</v>
      </c>
    </row>
    <row r="16" s="4" customFormat="1" ht="21.95" customHeight="1" spans="1:14">
      <c r="A16" s="73" t="s">
        <v>97</v>
      </c>
      <c r="B16" s="19">
        <f t="shared" si="0"/>
        <v>497476</v>
      </c>
      <c r="C16" s="61">
        <v>496199</v>
      </c>
      <c r="D16" s="61">
        <v>236448</v>
      </c>
      <c r="E16" s="61">
        <v>96631</v>
      </c>
      <c r="F16" s="61">
        <v>129538</v>
      </c>
      <c r="G16" s="61">
        <v>10637</v>
      </c>
      <c r="H16" s="61">
        <v>4543</v>
      </c>
      <c r="I16" s="61">
        <v>1277</v>
      </c>
      <c r="J16" s="61">
        <v>14955</v>
      </c>
      <c r="K16" s="61">
        <v>6349</v>
      </c>
      <c r="L16" s="61">
        <v>2968</v>
      </c>
      <c r="M16" s="61">
        <v>3785</v>
      </c>
      <c r="N16" s="62">
        <v>419</v>
      </c>
    </row>
    <row r="17" s="4" customFormat="1" ht="21.95" customHeight="1" spans="1:14">
      <c r="A17" s="73" t="s">
        <v>98</v>
      </c>
      <c r="B17" s="19">
        <f t="shared" si="0"/>
        <v>502194</v>
      </c>
      <c r="C17" s="61">
        <v>500988</v>
      </c>
      <c r="D17" s="61">
        <v>322333</v>
      </c>
      <c r="E17" s="61">
        <v>136888</v>
      </c>
      <c r="F17" s="61">
        <v>3369</v>
      </c>
      <c r="G17" s="61">
        <v>30564</v>
      </c>
      <c r="H17" s="61">
        <v>378</v>
      </c>
      <c r="I17" s="61">
        <v>1206</v>
      </c>
      <c r="J17" s="61">
        <v>13507</v>
      </c>
      <c r="K17" s="61">
        <v>8422</v>
      </c>
      <c r="L17" s="61">
        <v>3452</v>
      </c>
      <c r="M17" s="61">
        <v>126</v>
      </c>
      <c r="N17" s="62">
        <v>906</v>
      </c>
    </row>
    <row r="18" s="4" customFormat="1" ht="21.95" customHeight="1" spans="1:14">
      <c r="A18" s="73" t="s">
        <v>99</v>
      </c>
      <c r="B18" s="19">
        <f t="shared" si="0"/>
        <v>328596</v>
      </c>
      <c r="C18" s="61">
        <v>327982</v>
      </c>
      <c r="D18" s="61">
        <v>219634</v>
      </c>
      <c r="E18" s="61">
        <v>23103</v>
      </c>
      <c r="F18" s="61">
        <v>33368</v>
      </c>
      <c r="G18" s="61">
        <v>24625</v>
      </c>
      <c r="H18" s="61">
        <v>863</v>
      </c>
      <c r="I18" s="61">
        <v>614</v>
      </c>
      <c r="J18" s="61">
        <v>7635</v>
      </c>
      <c r="K18" s="61">
        <v>4428</v>
      </c>
      <c r="L18" s="61">
        <v>567</v>
      </c>
      <c r="M18" s="61">
        <v>773</v>
      </c>
      <c r="N18" s="62">
        <v>650</v>
      </c>
    </row>
    <row r="19" s="4" customFormat="1" ht="21.95" customHeight="1" spans="1:14">
      <c r="A19" s="73" t="s">
        <v>100</v>
      </c>
      <c r="B19" s="19">
        <f t="shared" si="0"/>
        <v>723144</v>
      </c>
      <c r="C19" s="61">
        <v>720900</v>
      </c>
      <c r="D19" s="61">
        <v>667242</v>
      </c>
      <c r="E19" s="61">
        <v>6894</v>
      </c>
      <c r="F19" s="61">
        <v>12668</v>
      </c>
      <c r="G19" s="61">
        <v>13404</v>
      </c>
      <c r="H19" s="61">
        <v>3190</v>
      </c>
      <c r="I19" s="61">
        <v>2244</v>
      </c>
      <c r="J19" s="61">
        <v>14419</v>
      </c>
      <c r="K19" s="61">
        <v>12778</v>
      </c>
      <c r="L19" s="61">
        <v>215</v>
      </c>
      <c r="M19" s="61">
        <v>286</v>
      </c>
      <c r="N19" s="62">
        <v>324</v>
      </c>
    </row>
    <row r="20" s="4" customFormat="1" ht="21.95" customHeight="1" spans="1:14">
      <c r="A20" s="73" t="s">
        <v>101</v>
      </c>
      <c r="B20" s="19">
        <f t="shared" si="0"/>
        <v>1958952</v>
      </c>
      <c r="C20" s="61">
        <v>1958622</v>
      </c>
      <c r="D20" s="61">
        <v>1852741</v>
      </c>
      <c r="E20" s="61">
        <v>11787</v>
      </c>
      <c r="F20" s="61">
        <v>2578</v>
      </c>
      <c r="G20" s="61">
        <v>4501</v>
      </c>
      <c r="H20" s="61">
        <v>377</v>
      </c>
      <c r="I20" s="61">
        <v>330</v>
      </c>
      <c r="J20" s="61">
        <v>48859</v>
      </c>
      <c r="K20" s="61">
        <v>44181</v>
      </c>
      <c r="L20" s="61">
        <v>424</v>
      </c>
      <c r="M20" s="61">
        <v>71</v>
      </c>
      <c r="N20" s="62">
        <v>93</v>
      </c>
    </row>
    <row r="21" s="4" customFormat="1" ht="21.95" customHeight="1" spans="1:14">
      <c r="A21" s="74" t="s">
        <v>102</v>
      </c>
      <c r="B21" s="21">
        <f t="shared" si="0"/>
        <v>478761</v>
      </c>
      <c r="C21" s="64">
        <v>472915</v>
      </c>
      <c r="D21" s="64">
        <v>390137</v>
      </c>
      <c r="E21" s="64">
        <v>28239</v>
      </c>
      <c r="F21" s="64">
        <v>11869</v>
      </c>
      <c r="G21" s="64">
        <v>27835</v>
      </c>
      <c r="H21" s="64">
        <v>150</v>
      </c>
      <c r="I21" s="64">
        <v>5846</v>
      </c>
      <c r="J21" s="64">
        <v>12943</v>
      </c>
      <c r="K21" s="64">
        <v>9688</v>
      </c>
      <c r="L21" s="64">
        <v>728</v>
      </c>
      <c r="M21" s="64">
        <v>519</v>
      </c>
      <c r="N21" s="65">
        <v>969</v>
      </c>
    </row>
    <row r="22" spans="1:2">
      <c r="A22" s="125"/>
      <c r="B22" s="126"/>
    </row>
  </sheetData>
  <mergeCells count="9">
    <mergeCell ref="A1:N1"/>
    <mergeCell ref="K2:N2"/>
    <mergeCell ref="D3:H3"/>
    <mergeCell ref="K3:N3"/>
    <mergeCell ref="A3:A4"/>
    <mergeCell ref="B3:B4"/>
    <mergeCell ref="C3:C4"/>
    <mergeCell ref="I3:I4"/>
    <mergeCell ref="J3:J4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" sqref="D2"/>
    </sheetView>
  </sheetViews>
  <sheetFormatPr defaultColWidth="9" defaultRowHeight="11.25" customHeight="1" outlineLevelCol="6"/>
  <cols>
    <col min="1" max="1" width="16.875" style="2" customWidth="1"/>
    <col min="2" max="7" width="13.25" style="2" customWidth="1"/>
    <col min="8" max="254" width="9" style="2" customWidth="1"/>
    <col min="255" max="16384" width="9" style="2"/>
  </cols>
  <sheetData>
    <row r="1" s="32" customFormat="1" ht="30.75" customHeight="1" spans="1:7">
      <c r="A1" s="6" t="s">
        <v>132</v>
      </c>
      <c r="B1" s="6"/>
      <c r="C1" s="6"/>
      <c r="D1" s="6"/>
      <c r="E1" s="6"/>
      <c r="F1" s="6"/>
      <c r="G1" s="6"/>
    </row>
    <row r="2" s="4" customFormat="1" ht="18" customHeight="1" spans="1:7">
      <c r="A2" s="22"/>
      <c r="B2" s="22"/>
      <c r="C2" s="22"/>
      <c r="D2" s="22"/>
      <c r="E2" s="81"/>
      <c r="F2" s="79"/>
      <c r="G2" s="79" t="s">
        <v>133</v>
      </c>
    </row>
    <row r="3" s="52" customFormat="1" ht="16.5" customHeight="1" spans="1:7">
      <c r="A3" s="9" t="s">
        <v>134</v>
      </c>
      <c r="B3" s="27" t="s">
        <v>135</v>
      </c>
      <c r="C3" s="26"/>
      <c r="D3" s="26"/>
      <c r="E3" s="26"/>
      <c r="F3" s="99"/>
      <c r="G3" s="27" t="s">
        <v>136</v>
      </c>
    </row>
    <row r="4" s="52" customFormat="1" ht="39" customHeight="1" spans="1:7">
      <c r="A4" s="13"/>
      <c r="B4" s="56"/>
      <c r="C4" s="123" t="s">
        <v>137</v>
      </c>
      <c r="D4" s="123" t="s">
        <v>138</v>
      </c>
      <c r="E4" s="123" t="s">
        <v>139</v>
      </c>
      <c r="F4" s="123" t="s">
        <v>140</v>
      </c>
      <c r="G4" s="56"/>
    </row>
    <row r="5" s="4" customFormat="1" ht="21.95" customHeight="1" spans="1:7">
      <c r="A5" s="72" t="s">
        <v>86</v>
      </c>
      <c r="B5" s="16">
        <v>5473</v>
      </c>
      <c r="C5" s="16">
        <v>2231</v>
      </c>
      <c r="D5" s="16">
        <v>2677</v>
      </c>
      <c r="E5" s="16">
        <v>514</v>
      </c>
      <c r="F5" s="16">
        <v>51</v>
      </c>
      <c r="G5" s="28">
        <v>803</v>
      </c>
    </row>
    <row r="6" s="4" customFormat="1" ht="21.95" customHeight="1" spans="1:7">
      <c r="A6" s="73" t="s">
        <v>87</v>
      </c>
      <c r="B6" s="18">
        <f t="shared" ref="B6:G6" si="0">SUM(B7:B15)</f>
        <v>1175</v>
      </c>
      <c r="C6" s="18">
        <f t="shared" si="0"/>
        <v>515</v>
      </c>
      <c r="D6" s="18">
        <f t="shared" si="0"/>
        <v>567</v>
      </c>
      <c r="E6" s="18">
        <f t="shared" si="0"/>
        <v>69</v>
      </c>
      <c r="F6" s="18">
        <f t="shared" si="0"/>
        <v>24</v>
      </c>
      <c r="G6" s="29">
        <f t="shared" si="0"/>
        <v>175</v>
      </c>
    </row>
    <row r="7" s="4" customFormat="1" ht="21.95" customHeight="1" spans="1:7">
      <c r="A7" s="73" t="s">
        <v>88</v>
      </c>
      <c r="B7" s="19">
        <v>20</v>
      </c>
      <c r="C7" s="19"/>
      <c r="D7" s="19">
        <v>20</v>
      </c>
      <c r="E7" s="19"/>
      <c r="F7" s="19"/>
      <c r="G7" s="30">
        <v>12</v>
      </c>
    </row>
    <row r="8" s="4" customFormat="1" ht="21.95" customHeight="1" spans="1:7">
      <c r="A8" s="73" t="s">
        <v>89</v>
      </c>
      <c r="B8" s="19">
        <v>200</v>
      </c>
      <c r="C8" s="19">
        <v>100</v>
      </c>
      <c r="D8" s="19">
        <v>100</v>
      </c>
      <c r="E8" s="19"/>
      <c r="F8" s="19"/>
      <c r="G8" s="30">
        <v>36</v>
      </c>
    </row>
    <row r="9" s="4" customFormat="1" ht="21.95" customHeight="1" spans="1:7">
      <c r="A9" s="73" t="s">
        <v>90</v>
      </c>
      <c r="B9" s="19">
        <v>467</v>
      </c>
      <c r="C9" s="19">
        <v>224</v>
      </c>
      <c r="D9" s="19">
        <v>180</v>
      </c>
      <c r="E9" s="19">
        <v>63</v>
      </c>
      <c r="F9" s="19"/>
      <c r="G9" s="30">
        <v>69</v>
      </c>
    </row>
    <row r="10" s="4" customFormat="1" ht="21.95" customHeight="1" spans="1:7">
      <c r="A10" s="73" t="s">
        <v>91</v>
      </c>
      <c r="B10" s="19">
        <v>73</v>
      </c>
      <c r="C10" s="19">
        <v>20</v>
      </c>
      <c r="D10" s="19">
        <v>53</v>
      </c>
      <c r="E10" s="19"/>
      <c r="F10" s="19"/>
      <c r="G10" s="30"/>
    </row>
    <row r="11" s="4" customFormat="1" ht="21.95" customHeight="1" spans="1:7">
      <c r="A11" s="73" t="s">
        <v>92</v>
      </c>
      <c r="B11" s="19">
        <v>264</v>
      </c>
      <c r="C11" s="19">
        <v>171</v>
      </c>
      <c r="D11" s="19">
        <v>83</v>
      </c>
      <c r="E11" s="19">
        <v>6</v>
      </c>
      <c r="F11" s="19">
        <v>4</v>
      </c>
      <c r="G11" s="30">
        <v>55</v>
      </c>
    </row>
    <row r="12" s="4" customFormat="1" ht="21.95" customHeight="1" spans="1:7">
      <c r="A12" s="73" t="s">
        <v>93</v>
      </c>
      <c r="B12" s="19">
        <v>104</v>
      </c>
      <c r="C12" s="19"/>
      <c r="D12" s="19">
        <v>104</v>
      </c>
      <c r="E12" s="19"/>
      <c r="F12" s="19"/>
      <c r="G12" s="30">
        <v>3</v>
      </c>
    </row>
    <row r="13" s="4" customFormat="1" ht="21.95" customHeight="1" spans="1:7">
      <c r="A13" s="73" t="s">
        <v>94</v>
      </c>
      <c r="B13" s="19">
        <v>7</v>
      </c>
      <c r="C13" s="19"/>
      <c r="D13" s="19">
        <v>7</v>
      </c>
      <c r="E13" s="19"/>
      <c r="F13" s="19"/>
      <c r="G13" s="30"/>
    </row>
    <row r="14" s="4" customFormat="1" ht="21.95" customHeight="1" spans="1:7">
      <c r="A14" s="73" t="s">
        <v>95</v>
      </c>
      <c r="B14" s="19">
        <v>20</v>
      </c>
      <c r="C14" s="19"/>
      <c r="D14" s="19"/>
      <c r="E14" s="19"/>
      <c r="F14" s="19">
        <v>20</v>
      </c>
      <c r="G14" s="30"/>
    </row>
    <row r="15" s="4" customFormat="1" ht="21.95" customHeight="1" spans="1:7">
      <c r="A15" s="73" t="s">
        <v>96</v>
      </c>
      <c r="B15" s="19">
        <v>20</v>
      </c>
      <c r="C15" s="19"/>
      <c r="D15" s="19">
        <v>20</v>
      </c>
      <c r="E15" s="19"/>
      <c r="F15" s="19"/>
      <c r="G15" s="30"/>
    </row>
    <row r="16" s="4" customFormat="1" ht="21.95" customHeight="1" spans="1:7">
      <c r="A16" s="73" t="s">
        <v>97</v>
      </c>
      <c r="B16" s="19">
        <v>267</v>
      </c>
      <c r="C16" s="19">
        <v>161</v>
      </c>
      <c r="D16" s="19">
        <v>106</v>
      </c>
      <c r="E16" s="19"/>
      <c r="F16" s="19"/>
      <c r="G16" s="30">
        <v>48</v>
      </c>
    </row>
    <row r="17" s="4" customFormat="1" ht="21.95" customHeight="1" spans="1:7">
      <c r="A17" s="73" t="s">
        <v>98</v>
      </c>
      <c r="B17" s="19">
        <v>617</v>
      </c>
      <c r="C17" s="19">
        <v>385</v>
      </c>
      <c r="D17" s="19">
        <v>114</v>
      </c>
      <c r="E17" s="19">
        <v>118</v>
      </c>
      <c r="F17" s="19"/>
      <c r="G17" s="30">
        <v>58</v>
      </c>
    </row>
    <row r="18" s="4" customFormat="1" ht="21.95" customHeight="1" spans="1:7">
      <c r="A18" s="73" t="s">
        <v>99</v>
      </c>
      <c r="B18" s="19">
        <v>687</v>
      </c>
      <c r="C18" s="19">
        <v>282</v>
      </c>
      <c r="D18" s="19">
        <v>158</v>
      </c>
      <c r="E18" s="19">
        <v>220</v>
      </c>
      <c r="F18" s="19">
        <v>27</v>
      </c>
      <c r="G18" s="30">
        <v>180</v>
      </c>
    </row>
    <row r="19" s="4" customFormat="1" ht="21.95" customHeight="1" spans="1:7">
      <c r="A19" s="73" t="s">
        <v>100</v>
      </c>
      <c r="B19" s="19">
        <v>674</v>
      </c>
      <c r="C19" s="19">
        <v>464</v>
      </c>
      <c r="D19" s="19">
        <v>103</v>
      </c>
      <c r="E19" s="19">
        <v>107</v>
      </c>
      <c r="F19" s="19"/>
      <c r="G19" s="30">
        <v>266</v>
      </c>
    </row>
    <row r="20" s="4" customFormat="1" ht="21.95" customHeight="1" spans="1:7">
      <c r="A20" s="73" t="s">
        <v>101</v>
      </c>
      <c r="B20" s="19">
        <v>773</v>
      </c>
      <c r="C20" s="19">
        <v>60</v>
      </c>
      <c r="D20" s="19">
        <v>713</v>
      </c>
      <c r="E20" s="19"/>
      <c r="F20" s="19"/>
      <c r="G20" s="30">
        <v>76</v>
      </c>
    </row>
    <row r="21" s="4" customFormat="1" ht="21.95" customHeight="1" spans="1:7">
      <c r="A21" s="74" t="s">
        <v>102</v>
      </c>
      <c r="B21" s="21">
        <v>1280</v>
      </c>
      <c r="C21" s="21">
        <v>364</v>
      </c>
      <c r="D21" s="21">
        <v>916</v>
      </c>
      <c r="E21" s="21"/>
      <c r="F21" s="21"/>
      <c r="G21" s="31"/>
    </row>
    <row r="22" s="4" customFormat="1" ht="18" customHeight="1" spans="1:4">
      <c r="A22" s="124" t="s">
        <v>141</v>
      </c>
      <c r="B22" s="124"/>
      <c r="C22" s="124"/>
      <c r="D22" s="124"/>
    </row>
  </sheetData>
  <mergeCells count="6">
    <mergeCell ref="A1:G1"/>
    <mergeCell ref="C3:E3"/>
    <mergeCell ref="A22:D22"/>
    <mergeCell ref="A3:A4"/>
    <mergeCell ref="B3:B4"/>
    <mergeCell ref="G3:G4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13-1  1978-2020年农业总产值</vt:lpstr>
      <vt:lpstr>13-2 1978年-2020年农业总产值指数</vt:lpstr>
      <vt:lpstr>13-3 农林牧渔业总产值</vt:lpstr>
      <vt:lpstr>13-4 1978-2019年粮食花生水果产量</vt:lpstr>
      <vt:lpstr>13-5 1978-2020年渔业生产</vt:lpstr>
      <vt:lpstr>13-6 2020年各区市粮食生产情况</vt:lpstr>
      <vt:lpstr>13-7 2020年经济作物生产情况</vt:lpstr>
      <vt:lpstr>13-8 2020年各区市果品果园</vt:lpstr>
      <vt:lpstr>13-9 2020年各区市林业生产</vt:lpstr>
      <vt:lpstr>13-10 2020年各区市牧业生产</vt:lpstr>
      <vt:lpstr>13-11 2020年各区市水产 </vt:lpstr>
      <vt:lpstr>13-12 2020年各区市水产品量</vt:lpstr>
      <vt:lpstr>13-13 2020年各区市水利</vt:lpstr>
      <vt:lpstr>13-14 2020年各区市农村现代化</vt:lpstr>
      <vt:lpstr>13-15 2020年各区市农业机械化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9-1各县(市、区)农村基层组织情况</dc:title>
  <dc:creator>ndd54</dc:creator>
  <cp:lastModifiedBy>dell</cp:lastModifiedBy>
  <cp:revision>1</cp:revision>
  <dcterms:created xsi:type="dcterms:W3CDTF">2000-03-26T17:12:00Z</dcterms:created>
  <dcterms:modified xsi:type="dcterms:W3CDTF">2021-12-29T00:39:16Z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