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XJ\PycharmProjects\zol_phone\zol_phone\"/>
    </mc:Choice>
  </mc:AlternateContent>
  <xr:revisionPtr revIDLastSave="0" documentId="13_ncr:1_{206F1A21-CA79-43F6-8AA7-29E6D161D703}" xr6:coauthVersionLast="47" xr6:coauthVersionMax="47" xr10:uidLastSave="{00000000-0000-0000-0000-000000000000}"/>
  <bookViews>
    <workbookView xWindow="10068" yWindow="840" windowWidth="16500" windowHeight="11952" xr2:uid="{793970CA-B2C5-4E1E-964A-BAD0034853E6}"/>
  </bookViews>
  <sheets>
    <sheet name="Sheet3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1" l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E284" i="1"/>
  <c r="C284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E283" i="1"/>
  <c r="C283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E282" i="1"/>
  <c r="C282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E281" i="1"/>
  <c r="C281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E280" i="1"/>
  <c r="H280" i="1" s="1"/>
  <c r="C280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E279" i="1"/>
  <c r="C279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E278" i="1"/>
  <c r="C278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E277" i="1"/>
  <c r="C277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E276" i="1"/>
  <c r="H276" i="1" s="1"/>
  <c r="C276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E275" i="1"/>
  <c r="C275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E274" i="1"/>
  <c r="C274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E273" i="1"/>
  <c r="C273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E272" i="1"/>
  <c r="H272" i="1" s="1"/>
  <c r="C272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E271" i="1"/>
  <c r="C271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E270" i="1"/>
  <c r="C270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E269" i="1"/>
  <c r="C269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E268" i="1"/>
  <c r="H268" i="1" s="1"/>
  <c r="C268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E267" i="1"/>
  <c r="C267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E266" i="1"/>
  <c r="C266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E265" i="1"/>
  <c r="H265" i="1" s="1"/>
  <c r="C265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E264" i="1"/>
  <c r="H264" i="1" s="1"/>
  <c r="C264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E263" i="1"/>
  <c r="H263" i="1" s="1"/>
  <c r="C263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E262" i="1"/>
  <c r="H262" i="1" s="1"/>
  <c r="C262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E261" i="1"/>
  <c r="C261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E260" i="1"/>
  <c r="H260" i="1" s="1"/>
  <c r="C260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E259" i="1"/>
  <c r="H259" i="1" s="1"/>
  <c r="C259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E258" i="1"/>
  <c r="C258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E257" i="1"/>
  <c r="C257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E256" i="1"/>
  <c r="C256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E255" i="1"/>
  <c r="C255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E254" i="1"/>
  <c r="C254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E253" i="1"/>
  <c r="C253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E252" i="1"/>
  <c r="C252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E251" i="1"/>
  <c r="H251" i="1" s="1"/>
  <c r="C251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E250" i="1"/>
  <c r="H250" i="1" s="1"/>
  <c r="C250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E249" i="1"/>
  <c r="C249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E248" i="1"/>
  <c r="H248" i="1" s="1"/>
  <c r="C248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E247" i="1"/>
  <c r="H247" i="1" s="1"/>
  <c r="C247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E246" i="1"/>
  <c r="H246" i="1" s="1"/>
  <c r="C246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E245" i="1"/>
  <c r="C245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E244" i="1"/>
  <c r="H244" i="1" s="1"/>
  <c r="C244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E243" i="1"/>
  <c r="H243" i="1" s="1"/>
  <c r="C243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E242" i="1"/>
  <c r="H242" i="1" s="1"/>
  <c r="C242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E241" i="1"/>
  <c r="C241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E240" i="1"/>
  <c r="H240" i="1" s="1"/>
  <c r="C240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E239" i="1"/>
  <c r="H239" i="1" s="1"/>
  <c r="C239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E238" i="1"/>
  <c r="C238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E237" i="1"/>
  <c r="C237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E236" i="1"/>
  <c r="C236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E235" i="1"/>
  <c r="C235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E234" i="1"/>
  <c r="H234" i="1" s="1"/>
  <c r="C234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E233" i="1"/>
  <c r="C233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E232" i="1"/>
  <c r="C232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E231" i="1"/>
  <c r="H231" i="1" s="1"/>
  <c r="C231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E230" i="1"/>
  <c r="C230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E229" i="1"/>
  <c r="C229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E228" i="1"/>
  <c r="C228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E227" i="1"/>
  <c r="C227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E226" i="1"/>
  <c r="C226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E225" i="1"/>
  <c r="C225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E224" i="1"/>
  <c r="C224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E223" i="1"/>
  <c r="C223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E222" i="1"/>
  <c r="C222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E221" i="1"/>
  <c r="C221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E220" i="1"/>
  <c r="C220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E219" i="1"/>
  <c r="C219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E218" i="1"/>
  <c r="C218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E217" i="1"/>
  <c r="C217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E216" i="1"/>
  <c r="C216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E215" i="1"/>
  <c r="H215" i="1" s="1"/>
  <c r="C215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E214" i="1"/>
  <c r="H214" i="1" s="1"/>
  <c r="C214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E213" i="1"/>
  <c r="C213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E212" i="1"/>
  <c r="C212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E211" i="1"/>
  <c r="H211" i="1" s="1"/>
  <c r="C211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E210" i="1"/>
  <c r="H210" i="1" s="1"/>
  <c r="C210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E209" i="1"/>
  <c r="C209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E208" i="1"/>
  <c r="C208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E207" i="1"/>
  <c r="H207" i="1" s="1"/>
  <c r="C207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E206" i="1"/>
  <c r="H206" i="1" s="1"/>
  <c r="C206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E205" i="1"/>
  <c r="C205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E204" i="1"/>
  <c r="C204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E203" i="1"/>
  <c r="C203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E202" i="1"/>
  <c r="C202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E201" i="1"/>
  <c r="C201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E200" i="1"/>
  <c r="C200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E199" i="1"/>
  <c r="C199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E198" i="1"/>
  <c r="H198" i="1" s="1"/>
  <c r="C198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E197" i="1"/>
  <c r="C197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E196" i="1"/>
  <c r="C196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E195" i="1"/>
  <c r="C195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E194" i="1"/>
  <c r="H194" i="1" s="1"/>
  <c r="C194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E193" i="1"/>
  <c r="C193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E192" i="1"/>
  <c r="C192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E191" i="1"/>
  <c r="C191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E190" i="1"/>
  <c r="H190" i="1" s="1"/>
  <c r="C190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E189" i="1"/>
  <c r="C189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E188" i="1"/>
  <c r="C188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E187" i="1"/>
  <c r="C187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E186" i="1"/>
  <c r="H186" i="1" s="1"/>
  <c r="C186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E185" i="1"/>
  <c r="C185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E184" i="1"/>
  <c r="C184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E183" i="1"/>
  <c r="C183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E182" i="1"/>
  <c r="C182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E181" i="1"/>
  <c r="C181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E180" i="1"/>
  <c r="C180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E179" i="1"/>
  <c r="C179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E178" i="1"/>
  <c r="H178" i="1" s="1"/>
  <c r="C178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E177" i="1"/>
  <c r="C177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E176" i="1"/>
  <c r="C176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E175" i="1"/>
  <c r="C175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E174" i="1"/>
  <c r="C174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E173" i="1"/>
  <c r="C173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E172" i="1"/>
  <c r="C172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E171" i="1"/>
  <c r="C171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E170" i="1"/>
  <c r="C170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E169" i="1"/>
  <c r="C169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E168" i="1"/>
  <c r="C168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E167" i="1"/>
  <c r="C167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E166" i="1"/>
  <c r="H166" i="1" s="1"/>
  <c r="C166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E165" i="1"/>
  <c r="C165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E164" i="1"/>
  <c r="C164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E163" i="1"/>
  <c r="C163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E162" i="1"/>
  <c r="H162" i="1" s="1"/>
  <c r="C162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E161" i="1"/>
  <c r="C161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E160" i="1"/>
  <c r="C160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E159" i="1"/>
  <c r="C159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E158" i="1"/>
  <c r="C158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E157" i="1"/>
  <c r="C157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E156" i="1"/>
  <c r="C156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E155" i="1"/>
  <c r="C155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E154" i="1"/>
  <c r="H154" i="1" s="1"/>
  <c r="C154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E153" i="1"/>
  <c r="C153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E152" i="1"/>
  <c r="C152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E151" i="1"/>
  <c r="C151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E150" i="1"/>
  <c r="H150" i="1" s="1"/>
  <c r="C150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E149" i="1"/>
  <c r="C149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E148" i="1"/>
  <c r="C148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E147" i="1"/>
  <c r="C147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E146" i="1"/>
  <c r="C146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E145" i="1"/>
  <c r="C145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E144" i="1"/>
  <c r="C144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E143" i="1"/>
  <c r="C143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E142" i="1"/>
  <c r="H142" i="1" s="1"/>
  <c r="C142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E141" i="1"/>
  <c r="C141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E140" i="1"/>
  <c r="C140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E139" i="1"/>
  <c r="C139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E138" i="1"/>
  <c r="H138" i="1" s="1"/>
  <c r="C138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E137" i="1"/>
  <c r="C137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E136" i="1"/>
  <c r="C136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E135" i="1"/>
  <c r="C135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E134" i="1"/>
  <c r="C134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E133" i="1"/>
  <c r="C133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E132" i="1"/>
  <c r="C132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E131" i="1"/>
  <c r="C131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E130" i="1"/>
  <c r="C130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E129" i="1"/>
  <c r="C129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E128" i="1"/>
  <c r="C128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E127" i="1"/>
  <c r="C127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E126" i="1"/>
  <c r="C126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E125" i="1"/>
  <c r="C125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E124" i="1"/>
  <c r="C124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E123" i="1"/>
  <c r="C123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E122" i="1"/>
  <c r="H122" i="1" s="1"/>
  <c r="C122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E121" i="1"/>
  <c r="C121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E120" i="1"/>
  <c r="C120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E119" i="1"/>
  <c r="C119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E118" i="1"/>
  <c r="C118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E117" i="1"/>
  <c r="C117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E116" i="1"/>
  <c r="C116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E115" i="1"/>
  <c r="C115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E114" i="1"/>
  <c r="C114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E113" i="1"/>
  <c r="C113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E112" i="1"/>
  <c r="C112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E111" i="1"/>
  <c r="C111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E110" i="1"/>
  <c r="H110" i="1" s="1"/>
  <c r="C110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E109" i="1"/>
  <c r="C109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E108" i="1"/>
  <c r="C108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E107" i="1"/>
  <c r="C107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E106" i="1"/>
  <c r="H106" i="1" s="1"/>
  <c r="C106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E105" i="1"/>
  <c r="C105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E104" i="1"/>
  <c r="C104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E103" i="1"/>
  <c r="C103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E102" i="1"/>
  <c r="H102" i="1" s="1"/>
  <c r="C102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E101" i="1"/>
  <c r="C101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E100" i="1"/>
  <c r="C100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E99" i="1"/>
  <c r="C99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E98" i="1"/>
  <c r="H98" i="1" s="1"/>
  <c r="C98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E97" i="1"/>
  <c r="C97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E96" i="1"/>
  <c r="C96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E95" i="1"/>
  <c r="C95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E94" i="1"/>
  <c r="H94" i="1" s="1"/>
  <c r="C94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E93" i="1"/>
  <c r="C93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E92" i="1"/>
  <c r="C92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E91" i="1"/>
  <c r="C91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E90" i="1"/>
  <c r="H90" i="1" s="1"/>
  <c r="C90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E89" i="1"/>
  <c r="C89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E88" i="1"/>
  <c r="C88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E87" i="1"/>
  <c r="C87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E86" i="1"/>
  <c r="H86" i="1" s="1"/>
  <c r="C86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E85" i="1"/>
  <c r="C85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E84" i="1"/>
  <c r="C84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E83" i="1"/>
  <c r="C83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E82" i="1"/>
  <c r="H82" i="1" s="1"/>
  <c r="C82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E81" i="1"/>
  <c r="C81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E80" i="1"/>
  <c r="C80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E79" i="1"/>
  <c r="C79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E78" i="1"/>
  <c r="H78" i="1" s="1"/>
  <c r="C78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E77" i="1"/>
  <c r="C77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E76" i="1"/>
  <c r="C76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E75" i="1"/>
  <c r="C75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E74" i="1"/>
  <c r="H74" i="1" s="1"/>
  <c r="C74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E73" i="1"/>
  <c r="C73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E72" i="1"/>
  <c r="C72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E71" i="1"/>
  <c r="C71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E70" i="1"/>
  <c r="H70" i="1" s="1"/>
  <c r="C70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E69" i="1"/>
  <c r="C69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E68" i="1"/>
  <c r="C68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E67" i="1"/>
  <c r="C67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E66" i="1"/>
  <c r="H66" i="1" s="1"/>
  <c r="C66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E65" i="1"/>
  <c r="C65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E64" i="1"/>
  <c r="C64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E63" i="1"/>
  <c r="C63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E62" i="1"/>
  <c r="C62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E61" i="1"/>
  <c r="C61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E60" i="1"/>
  <c r="C60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E59" i="1"/>
  <c r="C59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E58" i="1"/>
  <c r="H58" i="1" s="1"/>
  <c r="C58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E57" i="1"/>
  <c r="C57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E56" i="1"/>
  <c r="C56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E55" i="1"/>
  <c r="C55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E54" i="1"/>
  <c r="H54" i="1" s="1"/>
  <c r="C54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E53" i="1"/>
  <c r="C53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E52" i="1"/>
  <c r="C52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E51" i="1"/>
  <c r="C51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E50" i="1"/>
  <c r="C50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E49" i="1"/>
  <c r="C49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E48" i="1"/>
  <c r="C48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E47" i="1"/>
  <c r="C47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E46" i="1"/>
  <c r="H46" i="1" s="1"/>
  <c r="C46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E45" i="1"/>
  <c r="C45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E44" i="1"/>
  <c r="C44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E43" i="1"/>
  <c r="C43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E42" i="1"/>
  <c r="H42" i="1" s="1"/>
  <c r="C42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E41" i="1"/>
  <c r="C41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E40" i="1"/>
  <c r="C40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E39" i="1"/>
  <c r="C39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E38" i="1"/>
  <c r="H38" i="1" s="1"/>
  <c r="C38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E37" i="1"/>
  <c r="C37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E36" i="1"/>
  <c r="C36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E35" i="1"/>
  <c r="C35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E34" i="1"/>
  <c r="H34" i="1" s="1"/>
  <c r="C34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E33" i="1"/>
  <c r="C33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E32" i="1"/>
  <c r="C32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E31" i="1"/>
  <c r="C31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E30" i="1"/>
  <c r="C30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E29" i="1"/>
  <c r="C29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E28" i="1"/>
  <c r="C28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E27" i="1"/>
  <c r="C27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E26" i="1"/>
  <c r="H26" i="1" s="1"/>
  <c r="C26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E25" i="1"/>
  <c r="C25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E24" i="1"/>
  <c r="C24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E23" i="1"/>
  <c r="C23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E22" i="1"/>
  <c r="H22" i="1" s="1"/>
  <c r="C22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E21" i="1"/>
  <c r="C21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E20" i="1"/>
  <c r="C20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E19" i="1"/>
  <c r="C19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E18" i="1"/>
  <c r="C18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E17" i="1"/>
  <c r="C17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E16" i="1"/>
  <c r="C16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E15" i="1"/>
  <c r="C15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E14" i="1"/>
  <c r="C14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E13" i="1"/>
  <c r="C13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E12" i="1"/>
  <c r="C12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I11" i="1"/>
  <c r="H11" i="1"/>
  <c r="E11" i="1"/>
  <c r="C11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E10" i="1"/>
  <c r="H10" i="1" s="1"/>
  <c r="C10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E9" i="1"/>
  <c r="C9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E8" i="1"/>
  <c r="C8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E7" i="1"/>
  <c r="C7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E6" i="1"/>
  <c r="H6" i="1" s="1"/>
  <c r="C6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E5" i="1"/>
  <c r="C5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E4" i="1"/>
  <c r="C4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E3" i="1"/>
  <c r="C3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E2" i="1"/>
  <c r="H2" i="1" s="1"/>
  <c r="C2" i="1"/>
</calcChain>
</file>

<file path=xl/sharedStrings.xml><?xml version="1.0" encoding="utf-8"?>
<sst xmlns="http://schemas.openxmlformats.org/spreadsheetml/2006/main" count="27" uniqueCount="27">
  <si>
    <t>hist_date</t>
  </si>
  <si>
    <t>index_zol</t>
  </si>
  <si>
    <t>名字</t>
    <phoneticPr fontId="5" type="noConversion"/>
  </si>
  <si>
    <t>active_device</t>
  </si>
  <si>
    <t>new_device</t>
  </si>
  <si>
    <t>year_date</t>
  </si>
  <si>
    <t>month_date</t>
  </si>
  <si>
    <t>screen_area_m2_total</t>
  </si>
  <si>
    <t>brand</t>
  </si>
  <si>
    <t>back_cam1主摄像素分布（组）</t>
  </si>
  <si>
    <t>back_cam_num</t>
  </si>
  <si>
    <t>CPU_brand</t>
  </si>
  <si>
    <t>fingerprint_type</t>
  </si>
  <si>
    <t>front_cam_1</t>
  </si>
  <si>
    <t>front_cam_num</t>
  </si>
  <si>
    <t>full_screen</t>
  </si>
  <si>
    <t>OLED</t>
  </si>
  <si>
    <t>ppi（组）</t>
  </si>
  <si>
    <t>quick_charge</t>
  </si>
  <si>
    <t>screen_area_m2</t>
  </si>
  <si>
    <t>screen_perc（组）</t>
  </si>
  <si>
    <t>wireless_charge</t>
  </si>
  <si>
    <t>screen_size</t>
  </si>
  <si>
    <t>IP</t>
  </si>
  <si>
    <t>front_cam1主摄像素分布（组）</t>
  </si>
  <si>
    <t>G5</t>
  </si>
  <si>
    <t>battery_vol（组）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</si>
</sst>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3" fillId="0" borderId="0" xfId="1"/>
    <xf numFmtId="22" fontId="3" fillId="0" borderId="0" xfId="1" applyNumberFormat="1"/>
    <xf numFmtId="0" fontId="1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0" fontId="3" fillId="0" borderId="0" xfId="1" applyAlignment="1">
      <alignment horizontal="center" vertical="center"/>
    </xf>
  </cellXfs>
  <cellStyles count="2">
    <cellStyle name="常规" xfId="0" builtinId="0"/>
    <cellStyle name="常规 2" xfId="1" xr:uid="{D2E45CAC-DF51-458F-B9FC-870857EECC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5163;&#26426;&#20462;&#27491;%20-%20&#21103;&#26412;\&#25163;&#26426;&#25968;&#25454;\&#21608;&#24230;&#33258;&#299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5"/>
      <sheetName val="机型数据"/>
      <sheetName val="原始数据（删）"/>
      <sheetName val="Sheet4"/>
      <sheetName val="Sheet1"/>
      <sheetName val="Sheet2"/>
      <sheetName val="Sheet3"/>
    </sheetNames>
    <sheetDataSet>
      <sheetData sheetId="0" refreshError="1">
        <row r="1">
          <cell r="A1" t="str">
            <v>index_zol</v>
          </cell>
          <cell r="B1" t="str">
            <v>model_clean_5G</v>
          </cell>
        </row>
        <row r="2">
          <cell r="A2">
            <v>1136461</v>
          </cell>
          <cell r="B2" t="str">
            <v>夏普AQUOS mini SH-03H</v>
          </cell>
        </row>
        <row r="3">
          <cell r="A3">
            <v>1148562</v>
          </cell>
          <cell r="B3" t="str">
            <v>努比亚N1</v>
          </cell>
        </row>
        <row r="4">
          <cell r="A4">
            <v>1148631</v>
          </cell>
          <cell r="B4" t="str">
            <v>魅族魅蓝3</v>
          </cell>
        </row>
        <row r="5">
          <cell r="A5">
            <v>1149630</v>
          </cell>
          <cell r="B5" t="str">
            <v>中兴小鲜4</v>
          </cell>
        </row>
        <row r="6">
          <cell r="A6">
            <v>1148544</v>
          </cell>
          <cell r="B6" t="str">
            <v>中国移动N2</v>
          </cell>
        </row>
        <row r="7">
          <cell r="A7">
            <v>1148828</v>
          </cell>
          <cell r="B7" t="str">
            <v>华硕ZenFone 3 Max</v>
          </cell>
        </row>
        <row r="8">
          <cell r="A8">
            <v>1150302</v>
          </cell>
          <cell r="B8" t="str">
            <v>8848 钛金手机M3</v>
          </cell>
        </row>
        <row r="9">
          <cell r="A9">
            <v>1150311</v>
          </cell>
          <cell r="B9" t="str">
            <v>8848 钛金手机M3</v>
          </cell>
        </row>
        <row r="10">
          <cell r="A10">
            <v>1151203</v>
          </cell>
          <cell r="B10" t="str">
            <v>黑莓DTEK50</v>
          </cell>
        </row>
        <row r="11">
          <cell r="A11">
            <v>1208841</v>
          </cell>
          <cell r="B11" t="str">
            <v>8848 钛金手机M3</v>
          </cell>
        </row>
        <row r="12">
          <cell r="A12">
            <v>1150599</v>
          </cell>
          <cell r="B12" t="str">
            <v>SUGAR Y7</v>
          </cell>
        </row>
        <row r="13">
          <cell r="A13">
            <v>1160420</v>
          </cell>
          <cell r="B13" t="str">
            <v>长虹C06</v>
          </cell>
        </row>
        <row r="14">
          <cell r="A14">
            <v>1157827</v>
          </cell>
          <cell r="B14" t="str">
            <v>TCL 121</v>
          </cell>
        </row>
        <row r="15">
          <cell r="A15">
            <v>1160431</v>
          </cell>
          <cell r="B15" t="str">
            <v>长虹W01</v>
          </cell>
        </row>
        <row r="16">
          <cell r="A16">
            <v>1157895</v>
          </cell>
          <cell r="B16" t="str">
            <v>长虹S08</v>
          </cell>
        </row>
        <row r="17">
          <cell r="A17">
            <v>1157923</v>
          </cell>
          <cell r="B17" t="str">
            <v>长虹C05</v>
          </cell>
        </row>
        <row r="18">
          <cell r="A18">
            <v>1158114</v>
          </cell>
          <cell r="B18" t="str">
            <v>海信E20-T</v>
          </cell>
        </row>
        <row r="19">
          <cell r="A19">
            <v>1158122</v>
          </cell>
          <cell r="B19" t="str">
            <v>海信E50-T</v>
          </cell>
        </row>
        <row r="20">
          <cell r="A20">
            <v>1150533</v>
          </cell>
          <cell r="B20" t="str">
            <v>AGM X1</v>
          </cell>
        </row>
        <row r="21">
          <cell r="A21">
            <v>1150534</v>
          </cell>
          <cell r="B21" t="str">
            <v>AGM X1</v>
          </cell>
        </row>
        <row r="22">
          <cell r="A22">
            <v>1147818</v>
          </cell>
          <cell r="B22" t="str">
            <v>荣耀8</v>
          </cell>
        </row>
        <row r="23">
          <cell r="A23">
            <v>1149191</v>
          </cell>
          <cell r="B23" t="str">
            <v>荣耀8</v>
          </cell>
        </row>
        <row r="24">
          <cell r="A24">
            <v>402591</v>
          </cell>
          <cell r="B24" t="str">
            <v>魅族MX6</v>
          </cell>
        </row>
        <row r="25">
          <cell r="A25">
            <v>1148746</v>
          </cell>
          <cell r="B25" t="str">
            <v>海信金盾</v>
          </cell>
        </row>
        <row r="26">
          <cell r="A26">
            <v>1156238</v>
          </cell>
          <cell r="B26" t="str">
            <v>魅族MX6</v>
          </cell>
        </row>
        <row r="27">
          <cell r="A27">
            <v>1166965</v>
          </cell>
          <cell r="B27" t="str">
            <v>海信金盾</v>
          </cell>
        </row>
        <row r="28">
          <cell r="A28">
            <v>1138681</v>
          </cell>
          <cell r="B28" t="str">
            <v>飞利浦V800</v>
          </cell>
        </row>
        <row r="29">
          <cell r="A29">
            <v>391796</v>
          </cell>
          <cell r="B29" t="str">
            <v>MANN ZUG 5S Q</v>
          </cell>
        </row>
        <row r="30">
          <cell r="A30">
            <v>1140424</v>
          </cell>
          <cell r="B30" t="str">
            <v>长虹S03</v>
          </cell>
        </row>
        <row r="31">
          <cell r="A31">
            <v>1144770</v>
          </cell>
          <cell r="B31" t="str">
            <v>LG Stylus 2 Plus</v>
          </cell>
        </row>
        <row r="32">
          <cell r="A32">
            <v>1148534</v>
          </cell>
          <cell r="B32" t="str">
            <v>360 手机N4S</v>
          </cell>
        </row>
        <row r="33">
          <cell r="A33">
            <v>1148753</v>
          </cell>
          <cell r="B33" t="str">
            <v>酷派B770S</v>
          </cell>
        </row>
        <row r="34">
          <cell r="A34">
            <v>1149105</v>
          </cell>
          <cell r="B34" t="str">
            <v>SUGAR F7</v>
          </cell>
        </row>
        <row r="35">
          <cell r="A35">
            <v>1149824</v>
          </cell>
          <cell r="B35" t="str">
            <v>8848 钛金手机M3</v>
          </cell>
        </row>
        <row r="36">
          <cell r="A36">
            <v>1150895</v>
          </cell>
          <cell r="B36" t="str">
            <v>康佳R5</v>
          </cell>
        </row>
        <row r="37">
          <cell r="A37">
            <v>1151235</v>
          </cell>
          <cell r="B37" t="str">
            <v>MANN ZUG 5S Q</v>
          </cell>
        </row>
        <row r="38">
          <cell r="A38">
            <v>1155021</v>
          </cell>
          <cell r="B38" t="str">
            <v>飞利浦X586</v>
          </cell>
        </row>
        <row r="39">
          <cell r="A39">
            <v>1160445</v>
          </cell>
          <cell r="B39" t="str">
            <v>长虹S01</v>
          </cell>
        </row>
        <row r="40">
          <cell r="A40">
            <v>1167001</v>
          </cell>
          <cell r="B40" t="str">
            <v>8848 钛金手机M3</v>
          </cell>
        </row>
        <row r="41">
          <cell r="A41">
            <v>1148829</v>
          </cell>
          <cell r="B41" t="str">
            <v>华为麦芒5</v>
          </cell>
        </row>
        <row r="42">
          <cell r="A42">
            <v>1149485</v>
          </cell>
          <cell r="B42" t="str">
            <v>华为麦芒5</v>
          </cell>
        </row>
        <row r="43">
          <cell r="A43">
            <v>1147812</v>
          </cell>
          <cell r="B43" t="str">
            <v>vivo X7 Plus</v>
          </cell>
        </row>
        <row r="44">
          <cell r="A44">
            <v>1150849</v>
          </cell>
          <cell r="B44" t="str">
            <v>小米红米Pro</v>
          </cell>
        </row>
        <row r="45">
          <cell r="A45">
            <v>1150855</v>
          </cell>
          <cell r="B45" t="str">
            <v>小米红米Pro</v>
          </cell>
        </row>
        <row r="46">
          <cell r="A46">
            <v>1144657</v>
          </cell>
          <cell r="B46" t="str">
            <v>小米红米Pro</v>
          </cell>
        </row>
        <row r="47">
          <cell r="A47">
            <v>1153813</v>
          </cell>
          <cell r="B47" t="str">
            <v>360 手机Q5</v>
          </cell>
        </row>
        <row r="48">
          <cell r="A48">
            <v>1153346</v>
          </cell>
          <cell r="B48" t="str">
            <v>荣耀8</v>
          </cell>
        </row>
        <row r="49">
          <cell r="A49">
            <v>1155607</v>
          </cell>
          <cell r="B49" t="str">
            <v>乐视乐2 Pro</v>
          </cell>
        </row>
        <row r="50">
          <cell r="A50">
            <v>1155609</v>
          </cell>
          <cell r="B50" t="str">
            <v>乐视乐2 Pro</v>
          </cell>
        </row>
        <row r="51">
          <cell r="A51">
            <v>1150050</v>
          </cell>
          <cell r="B51" t="str">
            <v>小米红米Note 4</v>
          </cell>
        </row>
        <row r="52">
          <cell r="A52">
            <v>1152561</v>
          </cell>
          <cell r="B52" t="str">
            <v>小米红米3X</v>
          </cell>
        </row>
        <row r="53">
          <cell r="A53">
            <v>1153995</v>
          </cell>
          <cell r="B53" t="str">
            <v>小米红米Note 4</v>
          </cell>
        </row>
        <row r="54">
          <cell r="A54">
            <v>1154834</v>
          </cell>
          <cell r="B54" t="str">
            <v>乐视乐1S</v>
          </cell>
        </row>
        <row r="55">
          <cell r="A55">
            <v>1153206</v>
          </cell>
          <cell r="B55" t="str">
            <v>飞利浦X818</v>
          </cell>
        </row>
        <row r="56">
          <cell r="A56">
            <v>1155603</v>
          </cell>
          <cell r="B56" t="str">
            <v>乐视乐2</v>
          </cell>
        </row>
        <row r="57">
          <cell r="A57">
            <v>1149963</v>
          </cell>
          <cell r="B57" t="str">
            <v>金立M6 Plus</v>
          </cell>
        </row>
        <row r="58">
          <cell r="A58">
            <v>1152087</v>
          </cell>
          <cell r="B58" t="str">
            <v>酷比M7Q</v>
          </cell>
        </row>
        <row r="59">
          <cell r="A59">
            <v>1154314</v>
          </cell>
          <cell r="B59" t="str">
            <v>酷比M9</v>
          </cell>
        </row>
        <row r="60">
          <cell r="A60">
            <v>1169839</v>
          </cell>
          <cell r="B60" t="str">
            <v>酷比S500Q</v>
          </cell>
        </row>
        <row r="61">
          <cell r="A61">
            <v>1157844</v>
          </cell>
          <cell r="B61" t="str">
            <v>飞利浦E105</v>
          </cell>
        </row>
        <row r="62">
          <cell r="A62">
            <v>1151267</v>
          </cell>
          <cell r="B62" t="str">
            <v>酷派cool1</v>
          </cell>
        </row>
        <row r="63">
          <cell r="A63">
            <v>1151520</v>
          </cell>
          <cell r="B63" t="str">
            <v>酷派cool1</v>
          </cell>
        </row>
        <row r="64">
          <cell r="A64">
            <v>1150103</v>
          </cell>
          <cell r="B64" t="str">
            <v>荣耀Note8</v>
          </cell>
        </row>
        <row r="65">
          <cell r="A65">
            <v>1141194</v>
          </cell>
          <cell r="B65" t="str">
            <v>HTC 10</v>
          </cell>
        </row>
        <row r="66">
          <cell r="A66">
            <v>1149243</v>
          </cell>
          <cell r="B66" t="str">
            <v>朵唯A5</v>
          </cell>
        </row>
        <row r="67">
          <cell r="A67">
            <v>1149415</v>
          </cell>
          <cell r="B67" t="str">
            <v>金立M6</v>
          </cell>
        </row>
        <row r="68">
          <cell r="A68">
            <v>1151410</v>
          </cell>
          <cell r="B68" t="str">
            <v>联想VIBE P2</v>
          </cell>
        </row>
        <row r="69">
          <cell r="A69">
            <v>1153758</v>
          </cell>
          <cell r="B69" t="str">
            <v>中兴Blade  A601</v>
          </cell>
        </row>
        <row r="70">
          <cell r="A70">
            <v>1153811</v>
          </cell>
          <cell r="B70" t="str">
            <v>中兴Blade A510</v>
          </cell>
        </row>
        <row r="71">
          <cell r="A71">
            <v>1154014</v>
          </cell>
          <cell r="B71" t="str">
            <v>荣耀畅玩5</v>
          </cell>
        </row>
        <row r="72">
          <cell r="A72">
            <v>1154210</v>
          </cell>
          <cell r="B72" t="str">
            <v>朵唯A8</v>
          </cell>
        </row>
        <row r="73">
          <cell r="A73">
            <v>1155393</v>
          </cell>
          <cell r="B73" t="str">
            <v>康佳R6</v>
          </cell>
        </row>
        <row r="74">
          <cell r="A74">
            <v>392295</v>
          </cell>
          <cell r="B74" t="str">
            <v>荣耀畅玩5</v>
          </cell>
        </row>
        <row r="75">
          <cell r="A75">
            <v>1157194</v>
          </cell>
          <cell r="B75" t="str">
            <v>魅族魅蓝E</v>
          </cell>
        </row>
        <row r="76">
          <cell r="A76">
            <v>1151394</v>
          </cell>
          <cell r="B76" t="str">
            <v>魅族魅蓝E</v>
          </cell>
        </row>
        <row r="77">
          <cell r="A77">
            <v>1153317</v>
          </cell>
          <cell r="B77" t="str">
            <v>华为G9 Plus</v>
          </cell>
        </row>
        <row r="78">
          <cell r="A78">
            <v>1153414</v>
          </cell>
          <cell r="B78" t="str">
            <v>华为G9 Plus</v>
          </cell>
        </row>
        <row r="79">
          <cell r="A79">
            <v>1162687</v>
          </cell>
          <cell r="B79" t="str">
            <v>华为G9 Plus</v>
          </cell>
        </row>
        <row r="80">
          <cell r="A80">
            <v>1153871</v>
          </cell>
          <cell r="B80" t="str">
            <v>魅族魅蓝U20</v>
          </cell>
        </row>
        <row r="81">
          <cell r="A81">
            <v>1153870</v>
          </cell>
          <cell r="B81" t="str">
            <v>魅族魅蓝U20</v>
          </cell>
        </row>
        <row r="82">
          <cell r="A82">
            <v>1139998</v>
          </cell>
          <cell r="B82" t="str">
            <v>360 手机Q5 Plus</v>
          </cell>
        </row>
        <row r="83">
          <cell r="A83">
            <v>1151930</v>
          </cell>
          <cell r="B83" t="str">
            <v>360 手机Q5</v>
          </cell>
        </row>
        <row r="84">
          <cell r="A84">
            <v>1153810</v>
          </cell>
          <cell r="B84" t="str">
            <v>360 手机Q5 Plus</v>
          </cell>
        </row>
        <row r="85">
          <cell r="A85">
            <v>1116686</v>
          </cell>
          <cell r="B85" t="str">
            <v>三星GALAXY Note 7</v>
          </cell>
        </row>
        <row r="86">
          <cell r="A86">
            <v>1138145</v>
          </cell>
          <cell r="B86" t="str">
            <v>华硕ZenFone 3傲视</v>
          </cell>
        </row>
        <row r="87">
          <cell r="A87">
            <v>1155117</v>
          </cell>
          <cell r="B87" t="str">
            <v>乐视乐Pro 3</v>
          </cell>
        </row>
        <row r="88">
          <cell r="A88">
            <v>1155780</v>
          </cell>
          <cell r="B88" t="str">
            <v>乐视乐Pro 3</v>
          </cell>
        </row>
        <row r="89">
          <cell r="A89">
            <v>1156168</v>
          </cell>
          <cell r="B89" t="str">
            <v>乐视乐Pro 3</v>
          </cell>
        </row>
        <row r="90">
          <cell r="A90">
            <v>1156169</v>
          </cell>
          <cell r="B90" t="str">
            <v>乐视乐Pro 3</v>
          </cell>
        </row>
        <row r="91">
          <cell r="A91">
            <v>1156271</v>
          </cell>
          <cell r="B91" t="str">
            <v>黑莓DTEK60</v>
          </cell>
        </row>
        <row r="92">
          <cell r="A92">
            <v>1154585</v>
          </cell>
          <cell r="B92" t="str">
            <v>夏普C1</v>
          </cell>
        </row>
        <row r="93">
          <cell r="A93">
            <v>1159685</v>
          </cell>
          <cell r="B93" t="str">
            <v>飞利浦E570</v>
          </cell>
        </row>
        <row r="94">
          <cell r="A94">
            <v>1149327</v>
          </cell>
          <cell r="B94" t="str">
            <v>索尼Xperia XZ</v>
          </cell>
        </row>
        <row r="95">
          <cell r="A95">
            <v>1148642</v>
          </cell>
          <cell r="B95" t="str">
            <v>小米5S</v>
          </cell>
        </row>
        <row r="96">
          <cell r="A96">
            <v>1154461</v>
          </cell>
          <cell r="B96" t="str">
            <v>努比亚Z11</v>
          </cell>
        </row>
        <row r="97">
          <cell r="A97">
            <v>1155678</v>
          </cell>
          <cell r="B97" t="str">
            <v>华硕ZenFone 3旗舰</v>
          </cell>
        </row>
        <row r="98">
          <cell r="A98">
            <v>1156068</v>
          </cell>
          <cell r="B98" t="str">
            <v>魅族魅蓝Note 3</v>
          </cell>
        </row>
        <row r="99">
          <cell r="A99">
            <v>1156140</v>
          </cell>
          <cell r="B99" t="str">
            <v>小米5S</v>
          </cell>
        </row>
        <row r="100">
          <cell r="A100">
            <v>1160011</v>
          </cell>
          <cell r="B100" t="str">
            <v>海信C20S</v>
          </cell>
        </row>
        <row r="101">
          <cell r="A101">
            <v>1172412</v>
          </cell>
          <cell r="B101" t="str">
            <v>魅族魅蓝Note 3</v>
          </cell>
        </row>
        <row r="102">
          <cell r="A102">
            <v>1151498</v>
          </cell>
          <cell r="B102" t="str">
            <v>LG V20</v>
          </cell>
        </row>
        <row r="103">
          <cell r="A103">
            <v>1156007</v>
          </cell>
          <cell r="B103" t="str">
            <v>小米5S plus</v>
          </cell>
        </row>
        <row r="104">
          <cell r="A104">
            <v>1156137</v>
          </cell>
          <cell r="B104" t="str">
            <v>小米5S plus</v>
          </cell>
        </row>
        <row r="105">
          <cell r="A105">
            <v>1146430</v>
          </cell>
          <cell r="B105" t="str">
            <v>三星W2017</v>
          </cell>
        </row>
        <row r="106">
          <cell r="A106">
            <v>1146434</v>
          </cell>
          <cell r="B106" t="str">
            <v>三星Galaxy Folder</v>
          </cell>
        </row>
        <row r="107">
          <cell r="A107">
            <v>1145444</v>
          </cell>
          <cell r="B107" t="str">
            <v>华硕ZenFone 3尊爵</v>
          </cell>
        </row>
        <row r="108">
          <cell r="A108">
            <v>1152594</v>
          </cell>
          <cell r="B108" t="str">
            <v>三星2016版GALAXY On7</v>
          </cell>
        </row>
        <row r="109">
          <cell r="A109">
            <v>1153993</v>
          </cell>
          <cell r="B109" t="str">
            <v>HTC Desire 10 Pro</v>
          </cell>
        </row>
        <row r="110">
          <cell r="A110">
            <v>1154549</v>
          </cell>
          <cell r="B110" t="str">
            <v>夏普A1</v>
          </cell>
        </row>
        <row r="111">
          <cell r="A111">
            <v>1155495</v>
          </cell>
          <cell r="B111" t="str">
            <v>360 手机f4s</v>
          </cell>
        </row>
        <row r="112">
          <cell r="A112">
            <v>1155841</v>
          </cell>
          <cell r="B112" t="str">
            <v>TCL 520</v>
          </cell>
        </row>
        <row r="113">
          <cell r="A113">
            <v>1156093</v>
          </cell>
          <cell r="B113" t="str">
            <v>vivo Y55</v>
          </cell>
        </row>
        <row r="114">
          <cell r="A114">
            <v>1158090</v>
          </cell>
          <cell r="B114" t="str">
            <v>天语X7</v>
          </cell>
        </row>
        <row r="115">
          <cell r="A115">
            <v>1160366</v>
          </cell>
          <cell r="B115" t="str">
            <v>天语X7 Pro</v>
          </cell>
        </row>
        <row r="116">
          <cell r="A116">
            <v>1160464</v>
          </cell>
          <cell r="B116" t="str">
            <v>天语2A Plus</v>
          </cell>
        </row>
        <row r="117">
          <cell r="A117">
            <v>1168998</v>
          </cell>
          <cell r="B117" t="str">
            <v>天语2A pro</v>
          </cell>
        </row>
        <row r="118">
          <cell r="A118">
            <v>1136140</v>
          </cell>
          <cell r="B118" t="str">
            <v>Moto Z</v>
          </cell>
        </row>
        <row r="119">
          <cell r="A119">
            <v>1144107</v>
          </cell>
          <cell r="B119" t="str">
            <v>Moto Z Play</v>
          </cell>
        </row>
        <row r="120">
          <cell r="A120">
            <v>1154133</v>
          </cell>
          <cell r="B120" t="str">
            <v>魅族魅蓝Max</v>
          </cell>
        </row>
        <row r="121">
          <cell r="A121">
            <v>384973</v>
          </cell>
          <cell r="B121" t="str">
            <v>苹果iPhone 7</v>
          </cell>
        </row>
        <row r="122">
          <cell r="A122">
            <v>1104332</v>
          </cell>
          <cell r="B122" t="str">
            <v>苹果iPhone 7 Plus</v>
          </cell>
        </row>
        <row r="123">
          <cell r="A123">
            <v>1155432</v>
          </cell>
          <cell r="B123" t="str">
            <v>苹果iPhone 7</v>
          </cell>
        </row>
        <row r="124">
          <cell r="A124">
            <v>1155434</v>
          </cell>
          <cell r="B124" t="str">
            <v>苹果iPhone 7 Plus</v>
          </cell>
        </row>
        <row r="125">
          <cell r="A125">
            <v>1177080</v>
          </cell>
          <cell r="B125" t="str">
            <v>苹果iPhone 7 Plus</v>
          </cell>
        </row>
        <row r="126">
          <cell r="A126">
            <v>1153860</v>
          </cell>
          <cell r="B126" t="str">
            <v>魅族魅蓝U10</v>
          </cell>
        </row>
        <row r="127">
          <cell r="A127">
            <v>1153866</v>
          </cell>
          <cell r="B127" t="str">
            <v>魅族魅蓝U10</v>
          </cell>
        </row>
        <row r="128">
          <cell r="A128">
            <v>398865</v>
          </cell>
          <cell r="B128" t="str">
            <v>华硕ZenFone 3灵智</v>
          </cell>
        </row>
        <row r="129">
          <cell r="A129">
            <v>1156279</v>
          </cell>
          <cell r="B129" t="str">
            <v>OPPO R9s</v>
          </cell>
        </row>
        <row r="130">
          <cell r="A130">
            <v>1170998</v>
          </cell>
          <cell r="B130" t="str">
            <v>OPPO R9sk</v>
          </cell>
        </row>
        <row r="131">
          <cell r="A131">
            <v>1154505</v>
          </cell>
          <cell r="B131" t="str">
            <v>华为nova</v>
          </cell>
        </row>
        <row r="132">
          <cell r="A132">
            <v>1157417</v>
          </cell>
          <cell r="B132" t="str">
            <v>华为nova</v>
          </cell>
        </row>
        <row r="133">
          <cell r="A133">
            <v>1156833</v>
          </cell>
          <cell r="B133" t="str">
            <v>锤子科技M1L</v>
          </cell>
        </row>
        <row r="134">
          <cell r="A134">
            <v>1157494</v>
          </cell>
          <cell r="B134" t="str">
            <v>中兴S158</v>
          </cell>
        </row>
        <row r="135">
          <cell r="A135">
            <v>1157809</v>
          </cell>
          <cell r="B135" t="str">
            <v>TCL 550</v>
          </cell>
        </row>
        <row r="136">
          <cell r="A136">
            <v>1179332</v>
          </cell>
          <cell r="B136" t="str">
            <v>三星2016版GALAXY On5</v>
          </cell>
        </row>
        <row r="137">
          <cell r="A137">
            <v>1156915</v>
          </cell>
          <cell r="B137" t="str">
            <v>OPPO R9st</v>
          </cell>
        </row>
        <row r="138">
          <cell r="A138">
            <v>1158334</v>
          </cell>
          <cell r="B138" t="str">
            <v>魅族魅蓝5</v>
          </cell>
        </row>
        <row r="139">
          <cell r="A139">
            <v>1158892</v>
          </cell>
          <cell r="B139" t="str">
            <v>魅族魅蓝5</v>
          </cell>
        </row>
        <row r="140">
          <cell r="A140">
            <v>1155760</v>
          </cell>
          <cell r="B140" t="str">
            <v>OPPO A59s</v>
          </cell>
        </row>
        <row r="141">
          <cell r="A141">
            <v>1182352</v>
          </cell>
          <cell r="B141" t="str">
            <v>华为nova</v>
          </cell>
        </row>
        <row r="142">
          <cell r="A142">
            <v>1158428</v>
          </cell>
          <cell r="B142" t="str">
            <v>小米MIX</v>
          </cell>
        </row>
        <row r="143">
          <cell r="A143">
            <v>1158429</v>
          </cell>
          <cell r="B143" t="str">
            <v>小米MIX</v>
          </cell>
        </row>
        <row r="144">
          <cell r="A144">
            <v>1184880</v>
          </cell>
          <cell r="B144" t="str">
            <v>飞利浦E316</v>
          </cell>
        </row>
        <row r="145">
          <cell r="A145">
            <v>1138532</v>
          </cell>
          <cell r="B145" t="str">
            <v>锤子科技M1</v>
          </cell>
        </row>
        <row r="146">
          <cell r="A146">
            <v>1148524</v>
          </cell>
          <cell r="B146" t="str">
            <v>Google Pixel XL</v>
          </cell>
        </row>
        <row r="147">
          <cell r="A147">
            <v>1148541</v>
          </cell>
          <cell r="B147" t="str">
            <v>三星2016版GALAXY On5</v>
          </cell>
        </row>
        <row r="148">
          <cell r="A148">
            <v>1152597</v>
          </cell>
          <cell r="B148" t="str">
            <v>三星2016版GALAXY On5</v>
          </cell>
        </row>
        <row r="149">
          <cell r="A149">
            <v>1157726</v>
          </cell>
          <cell r="B149" t="str">
            <v>锤子科技M1L</v>
          </cell>
        </row>
        <row r="150">
          <cell r="A150">
            <v>1158442</v>
          </cell>
          <cell r="B150" t="str">
            <v>乐目沙狐V1</v>
          </cell>
        </row>
        <row r="151">
          <cell r="A151">
            <v>1158830</v>
          </cell>
          <cell r="B151" t="str">
            <v>三星2016版GALAXY On5</v>
          </cell>
        </row>
        <row r="152">
          <cell r="A152">
            <v>1156175</v>
          </cell>
          <cell r="B152" t="str">
            <v>TCL 580</v>
          </cell>
        </row>
        <row r="153">
          <cell r="A153">
            <v>1157516</v>
          </cell>
          <cell r="B153" t="str">
            <v>中兴Blade A2 Plus</v>
          </cell>
        </row>
        <row r="154">
          <cell r="A154">
            <v>1157519</v>
          </cell>
          <cell r="B154" t="str">
            <v>中兴Blade A2 Plus</v>
          </cell>
        </row>
        <row r="155">
          <cell r="A155">
            <v>1148536</v>
          </cell>
          <cell r="B155" t="str">
            <v>360 手机N4A</v>
          </cell>
        </row>
        <row r="156">
          <cell r="A156">
            <v>1156805</v>
          </cell>
          <cell r="B156" t="str">
            <v>努比亚Z11 miniS</v>
          </cell>
        </row>
        <row r="157">
          <cell r="A157">
            <v>1136359</v>
          </cell>
          <cell r="B157" t="str">
            <v>荣耀畅玩6X</v>
          </cell>
        </row>
        <row r="158">
          <cell r="A158">
            <v>1157699</v>
          </cell>
          <cell r="B158" t="str">
            <v>荣耀畅玩6X</v>
          </cell>
        </row>
        <row r="159">
          <cell r="A159">
            <v>1168623</v>
          </cell>
          <cell r="B159" t="str">
            <v>荣耀畅玩6X</v>
          </cell>
        </row>
        <row r="160">
          <cell r="A160">
            <v>1202718</v>
          </cell>
          <cell r="B160" t="str">
            <v>荣耀畅玩6X</v>
          </cell>
        </row>
        <row r="161">
          <cell r="A161">
            <v>1159345</v>
          </cell>
          <cell r="B161" t="str">
            <v>华为Mate 9</v>
          </cell>
        </row>
        <row r="162">
          <cell r="A162">
            <v>1159449</v>
          </cell>
          <cell r="B162" t="str">
            <v>金立S9</v>
          </cell>
        </row>
        <row r="163">
          <cell r="A163">
            <v>1152771</v>
          </cell>
          <cell r="B163" t="str">
            <v>小米红米4</v>
          </cell>
        </row>
        <row r="164">
          <cell r="A164">
            <v>1159347</v>
          </cell>
          <cell r="B164" t="str">
            <v>小米红米4A</v>
          </cell>
        </row>
        <row r="165">
          <cell r="A165">
            <v>1159348</v>
          </cell>
          <cell r="B165" t="str">
            <v>小米红米4</v>
          </cell>
        </row>
        <row r="166">
          <cell r="A166">
            <v>1159388</v>
          </cell>
          <cell r="B166" t="str">
            <v>SUGAR F7 mini</v>
          </cell>
        </row>
        <row r="167">
          <cell r="A167">
            <v>1158523</v>
          </cell>
          <cell r="B167" t="str">
            <v>360 手机N4S</v>
          </cell>
        </row>
        <row r="168">
          <cell r="A168">
            <v>1159501</v>
          </cell>
          <cell r="B168" t="str">
            <v>中兴远航4s</v>
          </cell>
        </row>
        <row r="169">
          <cell r="A169">
            <v>1162165</v>
          </cell>
          <cell r="B169" t="str">
            <v>朵唯M2</v>
          </cell>
        </row>
        <row r="170">
          <cell r="A170">
            <v>1162254</v>
          </cell>
          <cell r="B170" t="str">
            <v>中兴远航4s</v>
          </cell>
        </row>
        <row r="171">
          <cell r="A171">
            <v>1154446</v>
          </cell>
          <cell r="B171" t="str">
            <v>三星2016版GALAXY On5</v>
          </cell>
        </row>
        <row r="172">
          <cell r="A172">
            <v>1162159</v>
          </cell>
          <cell r="B172" t="str">
            <v>朵唯V3</v>
          </cell>
        </row>
        <row r="173">
          <cell r="A173">
            <v>1181294</v>
          </cell>
          <cell r="B173" t="str">
            <v>朵唯V3</v>
          </cell>
        </row>
        <row r="174">
          <cell r="A174">
            <v>1169450</v>
          </cell>
          <cell r="B174" t="str">
            <v>酷比2016版A3</v>
          </cell>
        </row>
        <row r="175">
          <cell r="A175">
            <v>1099553</v>
          </cell>
          <cell r="B175" t="str">
            <v>小米Note 2</v>
          </cell>
        </row>
        <row r="176">
          <cell r="A176">
            <v>1141542</v>
          </cell>
          <cell r="B176" t="str">
            <v>小米Note 2</v>
          </cell>
        </row>
        <row r="177">
          <cell r="A177">
            <v>1157608</v>
          </cell>
          <cell r="B177" t="str">
            <v>华为畅享6</v>
          </cell>
        </row>
        <row r="178">
          <cell r="A178">
            <v>1181629</v>
          </cell>
          <cell r="B178" t="str">
            <v>华为畅享6</v>
          </cell>
        </row>
        <row r="179">
          <cell r="A179">
            <v>1160598</v>
          </cell>
          <cell r="B179" t="str">
            <v>OPPO A57</v>
          </cell>
        </row>
        <row r="180">
          <cell r="A180">
            <v>1161921</v>
          </cell>
          <cell r="B180" t="str">
            <v>ivvi i3 Play</v>
          </cell>
        </row>
        <row r="181">
          <cell r="A181">
            <v>1153697</v>
          </cell>
          <cell r="B181" t="str">
            <v>三星GALAXY C9 Pro</v>
          </cell>
        </row>
        <row r="182">
          <cell r="A182">
            <v>1179393</v>
          </cell>
          <cell r="B182" t="str">
            <v>三星GALAXY C9 Pro</v>
          </cell>
        </row>
        <row r="183">
          <cell r="A183">
            <v>1159510</v>
          </cell>
          <cell r="B183" t="str">
            <v>诺基亚216</v>
          </cell>
        </row>
        <row r="184">
          <cell r="A184">
            <v>1178944</v>
          </cell>
          <cell r="B184" t="str">
            <v>TCL CF189</v>
          </cell>
        </row>
        <row r="185">
          <cell r="A185">
            <v>1180035</v>
          </cell>
          <cell r="B185" t="str">
            <v>TCL GF618</v>
          </cell>
        </row>
        <row r="186">
          <cell r="A186">
            <v>1154344</v>
          </cell>
          <cell r="B186" t="str">
            <v>Moto M</v>
          </cell>
        </row>
        <row r="187">
          <cell r="A187">
            <v>1156297</v>
          </cell>
          <cell r="B187" t="str">
            <v>朵唯L9</v>
          </cell>
        </row>
        <row r="188">
          <cell r="A188">
            <v>1159131</v>
          </cell>
          <cell r="B188" t="str">
            <v>vivo Y67</v>
          </cell>
        </row>
        <row r="189">
          <cell r="A189">
            <v>1159570</v>
          </cell>
          <cell r="B189" t="str">
            <v>一加3T</v>
          </cell>
        </row>
        <row r="190">
          <cell r="A190">
            <v>1159888</v>
          </cell>
          <cell r="B190" t="str">
            <v>康佳R7</v>
          </cell>
        </row>
        <row r="191">
          <cell r="A191">
            <v>1160572</v>
          </cell>
          <cell r="B191" t="str">
            <v>康佳R8</v>
          </cell>
        </row>
        <row r="192">
          <cell r="A192">
            <v>1154728</v>
          </cell>
          <cell r="B192" t="str">
            <v>魅族PRO 6s</v>
          </cell>
        </row>
        <row r="193">
          <cell r="A193">
            <v>1158375</v>
          </cell>
          <cell r="B193" t="str">
            <v>中兴天机7 Max</v>
          </cell>
        </row>
        <row r="194">
          <cell r="A194">
            <v>1143413</v>
          </cell>
          <cell r="B194" t="str">
            <v>华为Mate 9</v>
          </cell>
        </row>
        <row r="195">
          <cell r="A195">
            <v>1158842</v>
          </cell>
          <cell r="B195" t="str">
            <v>vivo X9</v>
          </cell>
        </row>
        <row r="196">
          <cell r="A196">
            <v>1168709</v>
          </cell>
          <cell r="B196" t="str">
            <v>vivo X9i</v>
          </cell>
        </row>
        <row r="197">
          <cell r="A197">
            <v>1158997</v>
          </cell>
          <cell r="B197" t="str">
            <v>华为Mate 9保时捷版</v>
          </cell>
        </row>
        <row r="198">
          <cell r="A198">
            <v>1161954</v>
          </cell>
          <cell r="B198" t="str">
            <v>魅族魅蓝Note 5</v>
          </cell>
        </row>
        <row r="199">
          <cell r="A199">
            <v>1115946</v>
          </cell>
          <cell r="B199" t="str">
            <v>TCL 乐玩2</v>
          </cell>
        </row>
        <row r="200">
          <cell r="A200">
            <v>1136142</v>
          </cell>
          <cell r="B200" t="str">
            <v>联想乐檬K4 Note</v>
          </cell>
        </row>
        <row r="201">
          <cell r="A201">
            <v>1162733</v>
          </cell>
          <cell r="B201" t="str">
            <v>8848 故宫贺岁版手机</v>
          </cell>
        </row>
        <row r="202">
          <cell r="A202">
            <v>1207726</v>
          </cell>
          <cell r="B202" t="str">
            <v>海尔M358</v>
          </cell>
        </row>
        <row r="203">
          <cell r="A203">
            <v>1146200</v>
          </cell>
          <cell r="B203" t="str">
            <v>联想PHAB2 PRO</v>
          </cell>
        </row>
        <row r="204">
          <cell r="A204">
            <v>1157839</v>
          </cell>
          <cell r="B204" t="str">
            <v>OPPO R9s Plus</v>
          </cell>
        </row>
        <row r="205">
          <cell r="A205">
            <v>1161380</v>
          </cell>
          <cell r="B205" t="str">
            <v>魅族魅蓝Note 5</v>
          </cell>
        </row>
        <row r="206">
          <cell r="A206">
            <v>1160636</v>
          </cell>
          <cell r="B206" t="str">
            <v>联想ZUK Edge</v>
          </cell>
        </row>
        <row r="207">
          <cell r="A207">
            <v>1161336</v>
          </cell>
          <cell r="B207" t="str">
            <v>美图M6s</v>
          </cell>
        </row>
        <row r="208">
          <cell r="A208">
            <v>1161558</v>
          </cell>
          <cell r="B208" t="str">
            <v>酷派cool 1C</v>
          </cell>
        </row>
        <row r="209">
          <cell r="A209">
            <v>1161976</v>
          </cell>
          <cell r="B209" t="str">
            <v>努比亚Z11</v>
          </cell>
        </row>
        <row r="210">
          <cell r="A210">
            <v>1162750</v>
          </cell>
          <cell r="B210" t="str">
            <v>联想ZUK Edge</v>
          </cell>
        </row>
        <row r="211">
          <cell r="A211">
            <v>1162871</v>
          </cell>
          <cell r="B211" t="str">
            <v>海信金盾</v>
          </cell>
        </row>
        <row r="212">
          <cell r="A212">
            <v>1159465</v>
          </cell>
          <cell r="B212" t="str">
            <v>荣耀Magic</v>
          </cell>
        </row>
        <row r="213">
          <cell r="A213">
            <v>1162862</v>
          </cell>
          <cell r="B213" t="str">
            <v>联想PHAB2 Plus</v>
          </cell>
        </row>
        <row r="214">
          <cell r="A214">
            <v>1168226</v>
          </cell>
          <cell r="B214" t="str">
            <v>飞利浦E181</v>
          </cell>
        </row>
        <row r="215">
          <cell r="A215">
            <v>1170412</v>
          </cell>
          <cell r="B215" t="str">
            <v>纽曼C18</v>
          </cell>
        </row>
        <row r="216">
          <cell r="A216">
            <v>1173546</v>
          </cell>
          <cell r="B216" t="str">
            <v>长虹A818</v>
          </cell>
        </row>
        <row r="217">
          <cell r="A217">
            <v>1161776</v>
          </cell>
          <cell r="B217" t="str">
            <v>朵唯L9 mini</v>
          </cell>
        </row>
        <row r="218">
          <cell r="A218">
            <v>1162262</v>
          </cell>
          <cell r="B218" t="str">
            <v>vivo Y66</v>
          </cell>
        </row>
        <row r="219">
          <cell r="A219">
            <v>1162885</v>
          </cell>
          <cell r="B219" t="str">
            <v>ivvi V1</v>
          </cell>
        </row>
        <row r="220">
          <cell r="A220">
            <v>1163087</v>
          </cell>
          <cell r="B220" t="str">
            <v>金立金钢2</v>
          </cell>
        </row>
        <row r="221">
          <cell r="A221">
            <v>1164318</v>
          </cell>
          <cell r="B221" t="str">
            <v>金立F106</v>
          </cell>
        </row>
        <row r="222">
          <cell r="A222">
            <v>1167088</v>
          </cell>
          <cell r="B222" t="str">
            <v>纽曼CM820</v>
          </cell>
        </row>
        <row r="223">
          <cell r="A223">
            <v>1170555</v>
          </cell>
          <cell r="B223" t="str">
            <v>ivvi F1</v>
          </cell>
        </row>
        <row r="224">
          <cell r="A224">
            <v>1170573</v>
          </cell>
          <cell r="B224" t="str">
            <v>ivvi V1M</v>
          </cell>
        </row>
        <row r="225">
          <cell r="A225">
            <v>1161589</v>
          </cell>
          <cell r="B225" t="str">
            <v>魅族魅蓝X</v>
          </cell>
        </row>
        <row r="226">
          <cell r="A226">
            <v>1160073</v>
          </cell>
          <cell r="B226" t="str">
            <v>魅族魅蓝X</v>
          </cell>
        </row>
        <row r="227">
          <cell r="A227">
            <v>1171166</v>
          </cell>
          <cell r="B227" t="str">
            <v>酷派锋尚N1</v>
          </cell>
        </row>
        <row r="228">
          <cell r="A228">
            <v>1177824</v>
          </cell>
          <cell r="B228" t="str">
            <v>酷派锋尚N1S</v>
          </cell>
        </row>
        <row r="229">
          <cell r="A229">
            <v>1159623</v>
          </cell>
          <cell r="B229" t="str">
            <v>vivo Xplay6</v>
          </cell>
        </row>
        <row r="230">
          <cell r="A230">
            <v>1162216</v>
          </cell>
          <cell r="B230" t="str">
            <v>酷派cool S1</v>
          </cell>
        </row>
        <row r="231">
          <cell r="A231">
            <v>1162552</v>
          </cell>
          <cell r="B231" t="str">
            <v>酷派cool S1</v>
          </cell>
        </row>
        <row r="232">
          <cell r="A232">
            <v>1159578</v>
          </cell>
          <cell r="B232" t="str">
            <v>华为Mate 9 Pro</v>
          </cell>
        </row>
        <row r="233">
          <cell r="A233">
            <v>1160109</v>
          </cell>
          <cell r="B233" t="str">
            <v>华为Mate 9 Pro</v>
          </cell>
        </row>
        <row r="234">
          <cell r="A234">
            <v>1153416</v>
          </cell>
          <cell r="B234" t="str">
            <v>魅族PRO 6 Plus</v>
          </cell>
        </row>
        <row r="235">
          <cell r="A235">
            <v>1157596</v>
          </cell>
          <cell r="B235" t="str">
            <v>华为畅享6S</v>
          </cell>
        </row>
        <row r="236">
          <cell r="A236">
            <v>1179640</v>
          </cell>
          <cell r="B236" t="str">
            <v>华为畅享6S</v>
          </cell>
        </row>
        <row r="237">
          <cell r="A237">
            <v>1159035</v>
          </cell>
          <cell r="B237" t="str">
            <v>乐视乐S3</v>
          </cell>
        </row>
        <row r="238">
          <cell r="A238">
            <v>1167364</v>
          </cell>
          <cell r="B238" t="str">
            <v>乐视乐S3</v>
          </cell>
        </row>
        <row r="239">
          <cell r="A239">
            <v>1158949</v>
          </cell>
          <cell r="B239" t="str">
            <v>vivo X9Plus</v>
          </cell>
        </row>
        <row r="240">
          <cell r="A240">
            <v>369056</v>
          </cell>
          <cell r="B240" t="str">
            <v>华硕ZenFone 4</v>
          </cell>
        </row>
        <row r="241">
          <cell r="A241">
            <v>1175343</v>
          </cell>
          <cell r="B241" t="str">
            <v>Moto X4</v>
          </cell>
        </row>
        <row r="242">
          <cell r="A242">
            <v>1174041</v>
          </cell>
          <cell r="B242" t="str">
            <v>汇威V8</v>
          </cell>
        </row>
        <row r="243">
          <cell r="A243">
            <v>1164011</v>
          </cell>
          <cell r="B243" t="str">
            <v>HTC U Play</v>
          </cell>
        </row>
        <row r="244">
          <cell r="A244">
            <v>1164215</v>
          </cell>
          <cell r="B244" t="str">
            <v>华为P10青春版</v>
          </cell>
        </row>
        <row r="245">
          <cell r="A245">
            <v>1166706</v>
          </cell>
          <cell r="B245" t="str">
            <v>酷派5380CA</v>
          </cell>
        </row>
        <row r="246">
          <cell r="A246">
            <v>1170060</v>
          </cell>
          <cell r="B246" t="str">
            <v>LG Q6</v>
          </cell>
        </row>
        <row r="247">
          <cell r="A247">
            <v>1176350</v>
          </cell>
          <cell r="B247" t="str">
            <v>LG Q6+</v>
          </cell>
        </row>
        <row r="248">
          <cell r="A248">
            <v>1179667</v>
          </cell>
          <cell r="B248" t="str">
            <v>酷派COOL M7</v>
          </cell>
        </row>
        <row r="249">
          <cell r="A249">
            <v>1163383</v>
          </cell>
          <cell r="B249" t="str">
            <v>华硕ZenFone AR</v>
          </cell>
        </row>
        <row r="250">
          <cell r="A250">
            <v>1162219</v>
          </cell>
          <cell r="B250" t="str">
            <v>金立F5</v>
          </cell>
        </row>
        <row r="251">
          <cell r="A251">
            <v>1164184</v>
          </cell>
          <cell r="B251" t="str">
            <v>LG X300</v>
          </cell>
        </row>
        <row r="252">
          <cell r="A252">
            <v>1173634</v>
          </cell>
          <cell r="B252" t="str">
            <v>三星GALAXY J7 Prime</v>
          </cell>
        </row>
        <row r="253">
          <cell r="A253">
            <v>1167899</v>
          </cell>
          <cell r="B253" t="str">
            <v>酷派5267</v>
          </cell>
        </row>
        <row r="254">
          <cell r="A254">
            <v>1171055</v>
          </cell>
          <cell r="B254" t="str">
            <v>海尔I506</v>
          </cell>
        </row>
        <row r="255">
          <cell r="A255">
            <v>1171071</v>
          </cell>
          <cell r="B255" t="str">
            <v>海尔I506</v>
          </cell>
        </row>
        <row r="256">
          <cell r="A256">
            <v>1178316</v>
          </cell>
          <cell r="B256" t="str">
            <v>中兴S36</v>
          </cell>
        </row>
        <row r="257">
          <cell r="A257">
            <v>1178475</v>
          </cell>
          <cell r="B257" t="str">
            <v>长虹A600</v>
          </cell>
        </row>
        <row r="258">
          <cell r="A258">
            <v>1185338</v>
          </cell>
          <cell r="B258" t="str">
            <v>朵唯V15</v>
          </cell>
        </row>
        <row r="259">
          <cell r="A259">
            <v>1185429</v>
          </cell>
          <cell r="B259" t="str">
            <v>长虹S10</v>
          </cell>
        </row>
        <row r="260">
          <cell r="A260">
            <v>1171682</v>
          </cell>
          <cell r="B260" t="str">
            <v>长虹L1</v>
          </cell>
        </row>
        <row r="261">
          <cell r="A261">
            <v>1171650</v>
          </cell>
          <cell r="B261" t="str">
            <v>ivvi V2</v>
          </cell>
        </row>
        <row r="262">
          <cell r="A262">
            <v>1203421</v>
          </cell>
          <cell r="B262" t="str">
            <v>ivvi C5</v>
          </cell>
        </row>
        <row r="263">
          <cell r="A263">
            <v>1163696</v>
          </cell>
          <cell r="B263" t="str">
            <v>长虹H2</v>
          </cell>
        </row>
        <row r="264">
          <cell r="A264">
            <v>1181080</v>
          </cell>
          <cell r="B264" t="str">
            <v>纽曼V1</v>
          </cell>
        </row>
        <row r="265">
          <cell r="A265">
            <v>1184672</v>
          </cell>
          <cell r="B265" t="str">
            <v>飞利浦E321</v>
          </cell>
        </row>
        <row r="266">
          <cell r="A266">
            <v>1184674</v>
          </cell>
          <cell r="B266" t="str">
            <v>飞利浦E331</v>
          </cell>
        </row>
        <row r="267">
          <cell r="A267">
            <v>1184676</v>
          </cell>
          <cell r="B267" t="str">
            <v>飞利浦E255</v>
          </cell>
        </row>
        <row r="268">
          <cell r="A268">
            <v>1202848</v>
          </cell>
          <cell r="B268" t="str">
            <v>中兴L630</v>
          </cell>
        </row>
        <row r="269">
          <cell r="A269">
            <v>1202850</v>
          </cell>
          <cell r="B269" t="str">
            <v>中兴L658</v>
          </cell>
        </row>
        <row r="270">
          <cell r="A270">
            <v>1202851</v>
          </cell>
          <cell r="B270" t="str">
            <v>中兴L760</v>
          </cell>
        </row>
        <row r="271">
          <cell r="A271">
            <v>1202852</v>
          </cell>
          <cell r="B271" t="str">
            <v>中兴K1</v>
          </cell>
        </row>
        <row r="272">
          <cell r="A272">
            <v>1172472</v>
          </cell>
          <cell r="B272" t="str">
            <v>小米Note 2</v>
          </cell>
        </row>
        <row r="273">
          <cell r="A273">
            <v>1175214</v>
          </cell>
          <cell r="B273" t="str">
            <v>SUGAR F11</v>
          </cell>
        </row>
        <row r="274">
          <cell r="A274">
            <v>1177468</v>
          </cell>
          <cell r="B274" t="str">
            <v>SUGAR C9</v>
          </cell>
        </row>
        <row r="275">
          <cell r="A275">
            <v>1184068</v>
          </cell>
          <cell r="B275" t="str">
            <v>OPPO R11s</v>
          </cell>
        </row>
        <row r="276">
          <cell r="A276">
            <v>1203640</v>
          </cell>
          <cell r="B276" t="str">
            <v>OPPO A79</v>
          </cell>
        </row>
        <row r="277">
          <cell r="A277">
            <v>1204193</v>
          </cell>
          <cell r="B277" t="str">
            <v>OPPO R11s</v>
          </cell>
        </row>
        <row r="278">
          <cell r="A278">
            <v>1205696</v>
          </cell>
          <cell r="B278" t="str">
            <v>SUGAR Y12</v>
          </cell>
        </row>
        <row r="279">
          <cell r="A279">
            <v>1163093</v>
          </cell>
          <cell r="B279" t="str">
            <v>MANN M3</v>
          </cell>
        </row>
        <row r="280">
          <cell r="A280">
            <v>1164004</v>
          </cell>
          <cell r="B280" t="str">
            <v>诺基亚8</v>
          </cell>
        </row>
        <row r="281">
          <cell r="A281">
            <v>1164085</v>
          </cell>
          <cell r="B281" t="str">
            <v>Google Pixel 2</v>
          </cell>
        </row>
        <row r="282">
          <cell r="A282">
            <v>1166334</v>
          </cell>
          <cell r="B282" t="str">
            <v>苹果iPhone 7</v>
          </cell>
        </row>
        <row r="283">
          <cell r="A283">
            <v>1168374</v>
          </cell>
          <cell r="B283" t="str">
            <v>Google Pixel 2 XL</v>
          </cell>
        </row>
        <row r="284">
          <cell r="A284">
            <v>1145130</v>
          </cell>
          <cell r="B284" t="str">
            <v>华硕ZenFone Max Plus</v>
          </cell>
        </row>
        <row r="285">
          <cell r="A285">
            <v>1168974</v>
          </cell>
          <cell r="B285" t="str">
            <v>Moto Z 2018</v>
          </cell>
        </row>
        <row r="286">
          <cell r="A286">
            <v>1176588</v>
          </cell>
          <cell r="B286" t="str">
            <v>飞利浦X598</v>
          </cell>
        </row>
        <row r="287">
          <cell r="A287">
            <v>1202776</v>
          </cell>
          <cell r="B287" t="str">
            <v>华硕飞马4S</v>
          </cell>
        </row>
        <row r="288">
          <cell r="A288">
            <v>1162820</v>
          </cell>
          <cell r="B288" t="str">
            <v>海信E9</v>
          </cell>
        </row>
        <row r="289">
          <cell r="A289">
            <v>1167075</v>
          </cell>
          <cell r="B289" t="str">
            <v>飞利浦E571</v>
          </cell>
        </row>
        <row r="290">
          <cell r="A290">
            <v>1167160</v>
          </cell>
          <cell r="B290" t="str">
            <v>康佳U5</v>
          </cell>
        </row>
        <row r="291">
          <cell r="A291">
            <v>1168211</v>
          </cell>
          <cell r="B291" t="str">
            <v>飞利浦E168</v>
          </cell>
        </row>
        <row r="292">
          <cell r="A292">
            <v>1171094</v>
          </cell>
          <cell r="B292" t="str">
            <v>飞利浦E106</v>
          </cell>
        </row>
        <row r="293">
          <cell r="A293">
            <v>1177019</v>
          </cell>
          <cell r="B293" t="str">
            <v>诺基亚2017版105</v>
          </cell>
        </row>
        <row r="294">
          <cell r="A294">
            <v>1177020</v>
          </cell>
          <cell r="B294" t="str">
            <v>诺基亚2017版130</v>
          </cell>
        </row>
        <row r="295">
          <cell r="A295">
            <v>1179570</v>
          </cell>
          <cell r="B295" t="str">
            <v>康佳U8</v>
          </cell>
        </row>
        <row r="296">
          <cell r="A296">
            <v>1183611</v>
          </cell>
          <cell r="B296" t="str">
            <v>金立大金钢2</v>
          </cell>
        </row>
        <row r="297">
          <cell r="A297">
            <v>1184909</v>
          </cell>
          <cell r="B297" t="str">
            <v>长虹L3</v>
          </cell>
        </row>
        <row r="298">
          <cell r="A298">
            <v>1184918</v>
          </cell>
          <cell r="B298" t="str">
            <v>酷派S588</v>
          </cell>
        </row>
        <row r="299">
          <cell r="A299">
            <v>1185014</v>
          </cell>
          <cell r="B299" t="str">
            <v>天语H998</v>
          </cell>
        </row>
        <row r="300">
          <cell r="A300">
            <v>1203356</v>
          </cell>
          <cell r="B300" t="str">
            <v>纽曼L9</v>
          </cell>
        </row>
        <row r="301">
          <cell r="A301">
            <v>1212748</v>
          </cell>
          <cell r="B301" t="str">
            <v>飞利浦E151Y</v>
          </cell>
        </row>
        <row r="302">
          <cell r="A302">
            <v>1214030</v>
          </cell>
          <cell r="B302" t="str">
            <v>三星Galaxy Folder2</v>
          </cell>
        </row>
        <row r="303">
          <cell r="A303">
            <v>1227567</v>
          </cell>
          <cell r="B303" t="str">
            <v>天语H680</v>
          </cell>
        </row>
        <row r="304">
          <cell r="A304">
            <v>1258342</v>
          </cell>
          <cell r="B304" t="str">
            <v>海信M36</v>
          </cell>
        </row>
        <row r="305">
          <cell r="A305">
            <v>1273670</v>
          </cell>
          <cell r="B305" t="str">
            <v>天语T2A</v>
          </cell>
        </row>
        <row r="306">
          <cell r="A306">
            <v>1158872</v>
          </cell>
          <cell r="B306" t="str">
            <v>HTC U Ultra</v>
          </cell>
        </row>
        <row r="307">
          <cell r="A307">
            <v>1160785</v>
          </cell>
          <cell r="B307" t="str">
            <v>三星GALAXY C7 Pro</v>
          </cell>
        </row>
        <row r="308">
          <cell r="A308">
            <v>1162582</v>
          </cell>
          <cell r="B308" t="str">
            <v>索尼Xperia XA1 Plus</v>
          </cell>
        </row>
        <row r="309">
          <cell r="A309">
            <v>1163244</v>
          </cell>
          <cell r="B309" t="str">
            <v>康佳R9</v>
          </cell>
        </row>
        <row r="310">
          <cell r="A310">
            <v>1163245</v>
          </cell>
          <cell r="B310" t="str">
            <v>康佳R9</v>
          </cell>
        </row>
        <row r="311">
          <cell r="A311">
            <v>1163285</v>
          </cell>
          <cell r="B311" t="str">
            <v>华硕ZenFone飞马3s</v>
          </cell>
        </row>
        <row r="312">
          <cell r="A312">
            <v>1163347</v>
          </cell>
          <cell r="B312" t="str">
            <v>康佳R7</v>
          </cell>
        </row>
        <row r="313">
          <cell r="A313">
            <v>1163699</v>
          </cell>
          <cell r="B313" t="str">
            <v>诺基亚6</v>
          </cell>
        </row>
        <row r="314">
          <cell r="A314">
            <v>1164001</v>
          </cell>
          <cell r="B314" t="str">
            <v>HTC U Ultra</v>
          </cell>
        </row>
        <row r="315">
          <cell r="A315">
            <v>1164132</v>
          </cell>
          <cell r="B315" t="str">
            <v>青橙T5</v>
          </cell>
        </row>
        <row r="316">
          <cell r="A316">
            <v>1164138</v>
          </cell>
          <cell r="B316" t="str">
            <v>青橙C3</v>
          </cell>
        </row>
        <row r="317">
          <cell r="A317">
            <v>1167245</v>
          </cell>
          <cell r="B317" t="str">
            <v>索尼Xperia L1</v>
          </cell>
        </row>
        <row r="318">
          <cell r="A318">
            <v>1168743</v>
          </cell>
          <cell r="B318" t="str">
            <v>Moto E4 Plus</v>
          </cell>
        </row>
        <row r="319">
          <cell r="A319">
            <v>1170390</v>
          </cell>
          <cell r="B319" t="str">
            <v>中兴BA603</v>
          </cell>
        </row>
        <row r="320">
          <cell r="A320">
            <v>1171433</v>
          </cell>
          <cell r="B320" t="str">
            <v>朵唯A10</v>
          </cell>
        </row>
        <row r="321">
          <cell r="A321">
            <v>1175452</v>
          </cell>
          <cell r="B321" t="str">
            <v>酷比S600</v>
          </cell>
        </row>
        <row r="322">
          <cell r="A322">
            <v>1177981</v>
          </cell>
          <cell r="B322" t="str">
            <v>国美S1</v>
          </cell>
        </row>
        <row r="323">
          <cell r="A323">
            <v>1179266</v>
          </cell>
          <cell r="B323" t="str">
            <v>飞利浦S310X</v>
          </cell>
        </row>
        <row r="324">
          <cell r="A324">
            <v>1203010</v>
          </cell>
          <cell r="B324" t="str">
            <v>长虹C10</v>
          </cell>
        </row>
        <row r="325">
          <cell r="A325">
            <v>1203438</v>
          </cell>
          <cell r="B325" t="str">
            <v>ivvi F2 Pro</v>
          </cell>
        </row>
        <row r="326">
          <cell r="A326">
            <v>1207384</v>
          </cell>
          <cell r="B326" t="str">
            <v>朵唯V18</v>
          </cell>
        </row>
        <row r="327">
          <cell r="A327">
            <v>1260198</v>
          </cell>
          <cell r="B327" t="str">
            <v>青橙T6</v>
          </cell>
        </row>
        <row r="328">
          <cell r="A328">
            <v>1160928</v>
          </cell>
          <cell r="B328" t="str">
            <v>金立M2017</v>
          </cell>
        </row>
        <row r="329">
          <cell r="A329">
            <v>1179853</v>
          </cell>
          <cell r="B329" t="str">
            <v>小米红米Note 4X</v>
          </cell>
        </row>
        <row r="330">
          <cell r="A330">
            <v>1146445</v>
          </cell>
          <cell r="B330" t="str">
            <v>Moto Z Force</v>
          </cell>
        </row>
        <row r="331">
          <cell r="A331">
            <v>1166132</v>
          </cell>
          <cell r="B331" t="str">
            <v>中国移动A3</v>
          </cell>
        </row>
        <row r="332">
          <cell r="A332">
            <v>1164958</v>
          </cell>
          <cell r="B332" t="str">
            <v>SUGAR S9</v>
          </cell>
        </row>
        <row r="333">
          <cell r="A333">
            <v>1159070</v>
          </cell>
          <cell r="B333" t="str">
            <v>LG G6</v>
          </cell>
        </row>
        <row r="334">
          <cell r="A334">
            <v>1165359</v>
          </cell>
          <cell r="B334" t="str">
            <v>MANN ZUG 3S</v>
          </cell>
        </row>
        <row r="335">
          <cell r="A335">
            <v>1165361</v>
          </cell>
          <cell r="B335" t="str">
            <v>MANN ZUG 3S</v>
          </cell>
        </row>
        <row r="336">
          <cell r="A336">
            <v>1165866</v>
          </cell>
          <cell r="B336" t="str">
            <v>索尼Xperia XZs</v>
          </cell>
        </row>
        <row r="337">
          <cell r="A337">
            <v>1163122</v>
          </cell>
          <cell r="B337" t="str">
            <v>小米红米Note 4X</v>
          </cell>
        </row>
        <row r="338">
          <cell r="A338">
            <v>1165050</v>
          </cell>
          <cell r="B338" t="str">
            <v>小米红米Note 4X</v>
          </cell>
        </row>
        <row r="339">
          <cell r="A339">
            <v>1167932</v>
          </cell>
          <cell r="B339" t="str">
            <v>飞利浦E311</v>
          </cell>
        </row>
        <row r="340">
          <cell r="A340">
            <v>1162659</v>
          </cell>
          <cell r="B340" t="str">
            <v>魅族魅蓝5s</v>
          </cell>
        </row>
        <row r="341">
          <cell r="A341">
            <v>1163765</v>
          </cell>
          <cell r="B341" t="str">
            <v>美图T8</v>
          </cell>
        </row>
        <row r="342">
          <cell r="A342">
            <v>1161851</v>
          </cell>
          <cell r="B342" t="str">
            <v>海信双屏手机A2</v>
          </cell>
        </row>
        <row r="343">
          <cell r="A343">
            <v>1164920</v>
          </cell>
          <cell r="B343" t="str">
            <v>360 手机N5</v>
          </cell>
        </row>
        <row r="344">
          <cell r="A344">
            <v>1164296</v>
          </cell>
          <cell r="B344" t="str">
            <v>荣耀V9</v>
          </cell>
        </row>
        <row r="345">
          <cell r="A345">
            <v>1165487</v>
          </cell>
          <cell r="B345" t="str">
            <v>荣耀V9</v>
          </cell>
        </row>
        <row r="346">
          <cell r="A346">
            <v>1164015</v>
          </cell>
          <cell r="B346" t="str">
            <v>荣耀8青春版</v>
          </cell>
        </row>
        <row r="347">
          <cell r="A347">
            <v>1165493</v>
          </cell>
          <cell r="B347" t="str">
            <v>荣耀8青春版</v>
          </cell>
        </row>
        <row r="348">
          <cell r="A348">
            <v>1202721</v>
          </cell>
          <cell r="B348" t="str">
            <v>荣耀8青春版</v>
          </cell>
        </row>
        <row r="349">
          <cell r="A349">
            <v>1166827</v>
          </cell>
          <cell r="B349" t="str">
            <v>乐视乐Pro 3</v>
          </cell>
        </row>
        <row r="350">
          <cell r="A350">
            <v>1167356</v>
          </cell>
          <cell r="B350" t="str">
            <v>乐视乐S3</v>
          </cell>
        </row>
        <row r="351">
          <cell r="A351">
            <v>1167931</v>
          </cell>
          <cell r="B351" t="str">
            <v>乐视乐Pro 3</v>
          </cell>
        </row>
        <row r="352">
          <cell r="A352">
            <v>1166987</v>
          </cell>
          <cell r="B352" t="str">
            <v>小米红米Note 4</v>
          </cell>
        </row>
        <row r="353">
          <cell r="A353">
            <v>1167987</v>
          </cell>
          <cell r="B353" t="str">
            <v>360 手机F5</v>
          </cell>
        </row>
        <row r="354">
          <cell r="A354">
            <v>1174282</v>
          </cell>
          <cell r="B354" t="str">
            <v>360 手机F5</v>
          </cell>
        </row>
        <row r="355">
          <cell r="A355">
            <v>1165284</v>
          </cell>
          <cell r="B355" t="str">
            <v>小米红米4A</v>
          </cell>
        </row>
        <row r="356">
          <cell r="A356">
            <v>1167458</v>
          </cell>
          <cell r="B356" t="str">
            <v>苹果iPhone 7</v>
          </cell>
        </row>
        <row r="357">
          <cell r="A357">
            <v>1167459</v>
          </cell>
          <cell r="B357" t="str">
            <v>苹果iPhone 7 Plus</v>
          </cell>
        </row>
        <row r="358">
          <cell r="A358">
            <v>1160028</v>
          </cell>
          <cell r="B358" t="str">
            <v>华为P10</v>
          </cell>
        </row>
        <row r="359">
          <cell r="A359">
            <v>1163813</v>
          </cell>
          <cell r="B359" t="str">
            <v>华为P10 Plus</v>
          </cell>
        </row>
        <row r="360">
          <cell r="A360">
            <v>1170705</v>
          </cell>
          <cell r="B360" t="str">
            <v>朵唯A11</v>
          </cell>
        </row>
        <row r="361">
          <cell r="A361">
            <v>1165873</v>
          </cell>
          <cell r="B361" t="str">
            <v>索尼Xperia XA1 Ultra</v>
          </cell>
        </row>
        <row r="362">
          <cell r="A362">
            <v>1165069</v>
          </cell>
          <cell r="B362" t="str">
            <v>诺基亚3310复刻版</v>
          </cell>
        </row>
        <row r="363">
          <cell r="A363">
            <v>1170357</v>
          </cell>
          <cell r="B363" t="str">
            <v>康佳U1</v>
          </cell>
        </row>
        <row r="364">
          <cell r="A364">
            <v>1171231</v>
          </cell>
          <cell r="B364" t="str">
            <v>天语X71</v>
          </cell>
        </row>
        <row r="365">
          <cell r="A365">
            <v>1184968</v>
          </cell>
          <cell r="B365" t="str">
            <v>天语X71C</v>
          </cell>
        </row>
        <row r="366">
          <cell r="A366">
            <v>1160787</v>
          </cell>
          <cell r="B366" t="str">
            <v>三星GALAXY C5 Pro</v>
          </cell>
        </row>
        <row r="367">
          <cell r="A367">
            <v>1164200</v>
          </cell>
          <cell r="B367" t="str">
            <v>中兴A602</v>
          </cell>
        </row>
        <row r="368">
          <cell r="A368">
            <v>1167640</v>
          </cell>
          <cell r="B368" t="str">
            <v>康佳E2</v>
          </cell>
        </row>
        <row r="369">
          <cell r="A369">
            <v>1171328</v>
          </cell>
          <cell r="B369" t="str">
            <v>中兴A602</v>
          </cell>
        </row>
        <row r="370">
          <cell r="A370">
            <v>1175232</v>
          </cell>
          <cell r="B370" t="str">
            <v>朵唯V11</v>
          </cell>
        </row>
        <row r="371">
          <cell r="A371">
            <v>1166002</v>
          </cell>
          <cell r="B371" t="str">
            <v>小米红米4X</v>
          </cell>
        </row>
        <row r="372">
          <cell r="A372">
            <v>1166005</v>
          </cell>
          <cell r="B372" t="str">
            <v>小米红米4X</v>
          </cell>
        </row>
        <row r="373">
          <cell r="A373">
            <v>1180367</v>
          </cell>
          <cell r="B373" t="str">
            <v>小米红米4X</v>
          </cell>
        </row>
        <row r="374">
          <cell r="A374">
            <v>1156607</v>
          </cell>
          <cell r="B374" t="str">
            <v>小米5C</v>
          </cell>
        </row>
        <row r="375">
          <cell r="A375">
            <v>1163291</v>
          </cell>
          <cell r="B375" t="str">
            <v>中兴Blade V8</v>
          </cell>
        </row>
        <row r="376">
          <cell r="A376">
            <v>1161630</v>
          </cell>
          <cell r="B376" t="str">
            <v>华为nova青春版</v>
          </cell>
        </row>
        <row r="377">
          <cell r="A377">
            <v>1202606</v>
          </cell>
          <cell r="B377" t="str">
            <v>华为nova青春版</v>
          </cell>
        </row>
        <row r="378">
          <cell r="A378">
            <v>1162131</v>
          </cell>
          <cell r="B378" t="str">
            <v>华硕鹰眼3</v>
          </cell>
        </row>
        <row r="379">
          <cell r="A379">
            <v>1167398</v>
          </cell>
          <cell r="B379" t="str">
            <v>努比亚M2青春版</v>
          </cell>
        </row>
        <row r="380">
          <cell r="A380">
            <v>1167417</v>
          </cell>
          <cell r="B380" t="str">
            <v>努比亚M2青春版</v>
          </cell>
        </row>
        <row r="381">
          <cell r="A381">
            <v>1184826</v>
          </cell>
          <cell r="B381" t="str">
            <v>努比亚M2畅玩版</v>
          </cell>
        </row>
        <row r="382">
          <cell r="A382">
            <v>1184841</v>
          </cell>
          <cell r="B382" t="str">
            <v>努比亚M2畅玩版</v>
          </cell>
        </row>
        <row r="383">
          <cell r="A383">
            <v>1164348</v>
          </cell>
          <cell r="B383" t="str">
            <v>努比亚M2</v>
          </cell>
        </row>
        <row r="384">
          <cell r="A384">
            <v>1168513</v>
          </cell>
          <cell r="B384" t="str">
            <v>魅族魅蓝E2</v>
          </cell>
        </row>
        <row r="385">
          <cell r="A385">
            <v>1169634</v>
          </cell>
          <cell r="B385" t="str">
            <v>SUGAR F9</v>
          </cell>
        </row>
        <row r="386">
          <cell r="A386">
            <v>1169853</v>
          </cell>
          <cell r="B386" t="str">
            <v>魅族魅蓝E2</v>
          </cell>
        </row>
        <row r="387">
          <cell r="A387">
            <v>1169493</v>
          </cell>
          <cell r="B387" t="str">
            <v>MANN ZUG 5S Q</v>
          </cell>
        </row>
        <row r="388">
          <cell r="A388">
            <v>1185413</v>
          </cell>
          <cell r="B388" t="str">
            <v>AGM A1Q</v>
          </cell>
        </row>
        <row r="389">
          <cell r="A389">
            <v>1185423</v>
          </cell>
          <cell r="B389" t="str">
            <v>AGM A1Q</v>
          </cell>
        </row>
        <row r="390">
          <cell r="A390">
            <v>1306772</v>
          </cell>
          <cell r="B390" t="str">
            <v>AGM M2G</v>
          </cell>
        </row>
        <row r="391">
          <cell r="A391">
            <v>1148517</v>
          </cell>
          <cell r="B391" t="str">
            <v>黑莓KEYone</v>
          </cell>
        </row>
        <row r="392">
          <cell r="A392">
            <v>1165871</v>
          </cell>
          <cell r="B392" t="str">
            <v>索尼Xperia XA1</v>
          </cell>
        </row>
        <row r="393">
          <cell r="A393">
            <v>1167303</v>
          </cell>
          <cell r="B393" t="str">
            <v>vivo Y53</v>
          </cell>
        </row>
        <row r="394">
          <cell r="A394">
            <v>1168597</v>
          </cell>
          <cell r="B394" t="str">
            <v>国美K1</v>
          </cell>
        </row>
        <row r="395">
          <cell r="A395">
            <v>1168598</v>
          </cell>
          <cell r="B395" t="str">
            <v>国美U1</v>
          </cell>
        </row>
        <row r="396">
          <cell r="A396">
            <v>1168600</v>
          </cell>
          <cell r="B396" t="str">
            <v>国美U1</v>
          </cell>
        </row>
        <row r="397">
          <cell r="A397">
            <v>1168882</v>
          </cell>
          <cell r="B397" t="str">
            <v>夏普Z3</v>
          </cell>
        </row>
        <row r="398">
          <cell r="A398">
            <v>1168900</v>
          </cell>
          <cell r="B398" t="str">
            <v>海信小海豚Plus</v>
          </cell>
        </row>
        <row r="399">
          <cell r="A399">
            <v>1171664</v>
          </cell>
          <cell r="B399" t="str">
            <v>ivvi F2</v>
          </cell>
        </row>
        <row r="400">
          <cell r="A400">
            <v>1175017</v>
          </cell>
          <cell r="B400" t="str">
            <v>ivvi F2C</v>
          </cell>
        </row>
        <row r="401">
          <cell r="A401">
            <v>1273601</v>
          </cell>
          <cell r="B401" t="str">
            <v>欧奇G13</v>
          </cell>
        </row>
        <row r="402">
          <cell r="A402">
            <v>1167403</v>
          </cell>
          <cell r="B402" t="str">
            <v>努比亚N2</v>
          </cell>
        </row>
        <row r="403">
          <cell r="A403">
            <v>1170832</v>
          </cell>
          <cell r="B403" t="str">
            <v>酷派锋尚N2M</v>
          </cell>
        </row>
        <row r="404">
          <cell r="A404">
            <v>1174148</v>
          </cell>
          <cell r="B404" t="str">
            <v>酷派锋尚N2M</v>
          </cell>
        </row>
        <row r="405">
          <cell r="A405">
            <v>1167977</v>
          </cell>
          <cell r="B405" t="str">
            <v>努比亚Z17 mini</v>
          </cell>
        </row>
        <row r="406">
          <cell r="A406">
            <v>1168635</v>
          </cell>
          <cell r="B406" t="str">
            <v>努比亚Z17 mini</v>
          </cell>
        </row>
        <row r="407">
          <cell r="A407">
            <v>1167004</v>
          </cell>
          <cell r="B407" t="str">
            <v>乐视乐Pro 3双摄AI版</v>
          </cell>
        </row>
        <row r="408">
          <cell r="A408">
            <v>1168869</v>
          </cell>
          <cell r="B408" t="str">
            <v>乐视乐Pro 3双摄AI版</v>
          </cell>
        </row>
        <row r="409">
          <cell r="A409">
            <v>1168945</v>
          </cell>
          <cell r="B409" t="str">
            <v>ivvi K5</v>
          </cell>
        </row>
        <row r="410">
          <cell r="A410">
            <v>1170068</v>
          </cell>
          <cell r="B410" t="str">
            <v>三星GALAXY S8</v>
          </cell>
        </row>
        <row r="411">
          <cell r="A411">
            <v>1170070</v>
          </cell>
          <cell r="B411" t="str">
            <v>三星GALAXY S8+</v>
          </cell>
        </row>
        <row r="412">
          <cell r="A412">
            <v>1179615</v>
          </cell>
          <cell r="B412" t="str">
            <v>三星GALAXY S8</v>
          </cell>
        </row>
        <row r="413">
          <cell r="A413">
            <v>1169448</v>
          </cell>
          <cell r="B413" t="str">
            <v>小米6</v>
          </cell>
        </row>
        <row r="414">
          <cell r="A414">
            <v>1180192</v>
          </cell>
          <cell r="B414" t="str">
            <v>小米6</v>
          </cell>
        </row>
        <row r="415">
          <cell r="A415">
            <v>1184473</v>
          </cell>
          <cell r="B415" t="str">
            <v>小米6</v>
          </cell>
        </row>
        <row r="416">
          <cell r="A416">
            <v>1202665</v>
          </cell>
          <cell r="B416" t="str">
            <v>小米6</v>
          </cell>
        </row>
        <row r="417">
          <cell r="A417">
            <v>1161066</v>
          </cell>
          <cell r="B417" t="str">
            <v>小米6</v>
          </cell>
        </row>
        <row r="418">
          <cell r="A418">
            <v>1168883</v>
          </cell>
          <cell r="B418" t="str">
            <v>华为畅享7 Plus</v>
          </cell>
        </row>
        <row r="419">
          <cell r="A419">
            <v>1169616</v>
          </cell>
          <cell r="B419" t="str">
            <v>华为畅享7 Plus</v>
          </cell>
        </row>
        <row r="420">
          <cell r="A420">
            <v>1181638</v>
          </cell>
          <cell r="B420" t="str">
            <v>华为畅享7 Plus</v>
          </cell>
        </row>
        <row r="421">
          <cell r="A421">
            <v>1181639</v>
          </cell>
          <cell r="B421" t="str">
            <v>华为畅享7 Plus</v>
          </cell>
        </row>
        <row r="422">
          <cell r="A422">
            <v>1170481</v>
          </cell>
          <cell r="B422" t="str">
            <v>小米红米4X</v>
          </cell>
        </row>
        <row r="423">
          <cell r="A423">
            <v>1171728</v>
          </cell>
          <cell r="B423" t="str">
            <v>小米红米Note 4X</v>
          </cell>
        </row>
        <row r="424">
          <cell r="A424">
            <v>1172176</v>
          </cell>
          <cell r="B424" t="str">
            <v>中兴S3003</v>
          </cell>
        </row>
        <row r="425">
          <cell r="A425">
            <v>1173436</v>
          </cell>
          <cell r="B425" t="str">
            <v>ivvi F1S</v>
          </cell>
        </row>
        <row r="426">
          <cell r="A426">
            <v>1205663</v>
          </cell>
          <cell r="B426" t="str">
            <v>诺基亚1</v>
          </cell>
        </row>
        <row r="427">
          <cell r="A427">
            <v>1170124</v>
          </cell>
          <cell r="B427" t="str">
            <v>vivo X9L</v>
          </cell>
        </row>
        <row r="428">
          <cell r="A428">
            <v>1171043</v>
          </cell>
          <cell r="B428" t="str">
            <v>360 手机N5S</v>
          </cell>
        </row>
        <row r="429">
          <cell r="A429">
            <v>1169995</v>
          </cell>
          <cell r="B429" t="str">
            <v>美图M8</v>
          </cell>
        </row>
        <row r="430">
          <cell r="A430">
            <v>1170695</v>
          </cell>
          <cell r="B430" t="str">
            <v>美图M8</v>
          </cell>
        </row>
        <row r="431">
          <cell r="A431">
            <v>1171381</v>
          </cell>
          <cell r="B431" t="str">
            <v>SUGAR Y9</v>
          </cell>
        </row>
        <row r="432">
          <cell r="A432">
            <v>1163721</v>
          </cell>
          <cell r="B432" t="str">
            <v>HTC U11</v>
          </cell>
        </row>
        <row r="433">
          <cell r="A433">
            <v>1171220</v>
          </cell>
          <cell r="B433" t="str">
            <v>HTC U11</v>
          </cell>
        </row>
        <row r="434">
          <cell r="A434">
            <v>1179249</v>
          </cell>
          <cell r="B434" t="str">
            <v>海信K1</v>
          </cell>
        </row>
        <row r="435">
          <cell r="A435">
            <v>1170194</v>
          </cell>
          <cell r="B435" t="str">
            <v>酷派酷玩6</v>
          </cell>
        </row>
        <row r="436">
          <cell r="A436">
            <v>1171257</v>
          </cell>
          <cell r="B436" t="str">
            <v>康佳S3</v>
          </cell>
        </row>
        <row r="437">
          <cell r="A437">
            <v>1165765</v>
          </cell>
          <cell r="B437" t="str">
            <v>小米Max 2</v>
          </cell>
        </row>
        <row r="438">
          <cell r="A438">
            <v>1170526</v>
          </cell>
          <cell r="B438" t="str">
            <v>ivvi 小骨Play</v>
          </cell>
        </row>
        <row r="439">
          <cell r="A439">
            <v>1174764</v>
          </cell>
          <cell r="B439" t="str">
            <v>朵唯L520</v>
          </cell>
        </row>
        <row r="440">
          <cell r="A440">
            <v>1178659</v>
          </cell>
          <cell r="B440" t="str">
            <v>长虹C01</v>
          </cell>
        </row>
        <row r="441">
          <cell r="A441">
            <v>1185424</v>
          </cell>
          <cell r="B441" t="str">
            <v>360 手机C5</v>
          </cell>
        </row>
        <row r="442">
          <cell r="A442">
            <v>1273654</v>
          </cell>
          <cell r="B442" t="str">
            <v>欧奇P9</v>
          </cell>
        </row>
        <row r="443">
          <cell r="A443">
            <v>1169559</v>
          </cell>
          <cell r="B443" t="str">
            <v>金立M6S Plus</v>
          </cell>
        </row>
        <row r="444">
          <cell r="A444">
            <v>1166591</v>
          </cell>
          <cell r="B444" t="str">
            <v>锤子科技坚果Pro</v>
          </cell>
        </row>
        <row r="445">
          <cell r="A445">
            <v>1170718</v>
          </cell>
          <cell r="B445" t="str">
            <v>锤子科技坚果Pro</v>
          </cell>
        </row>
        <row r="446">
          <cell r="A446">
            <v>1170719</v>
          </cell>
          <cell r="B446" t="str">
            <v>锤子科技坚果Pro</v>
          </cell>
        </row>
        <row r="447">
          <cell r="A447">
            <v>1142397</v>
          </cell>
          <cell r="B447" t="str">
            <v>三星GALAXY S8</v>
          </cell>
        </row>
        <row r="448">
          <cell r="A448">
            <v>1159722</v>
          </cell>
          <cell r="B448" t="str">
            <v>三星GALAXY S8+</v>
          </cell>
        </row>
        <row r="449">
          <cell r="A449">
            <v>1171467</v>
          </cell>
          <cell r="B449" t="str">
            <v>三星GALAXY S8+</v>
          </cell>
        </row>
        <row r="450">
          <cell r="A450">
            <v>1174289</v>
          </cell>
          <cell r="B450" t="str">
            <v>三星GALAXY S8</v>
          </cell>
        </row>
        <row r="451">
          <cell r="A451">
            <v>1179477</v>
          </cell>
          <cell r="B451" t="str">
            <v>三星GALAXY S8+</v>
          </cell>
        </row>
        <row r="452">
          <cell r="A452">
            <v>1179484</v>
          </cell>
          <cell r="B452" t="str">
            <v>三星GALAXY S8</v>
          </cell>
        </row>
        <row r="453">
          <cell r="A453">
            <v>1179499</v>
          </cell>
          <cell r="B453" t="str">
            <v>三星GALAXY S8+</v>
          </cell>
        </row>
        <row r="454">
          <cell r="A454">
            <v>1170219</v>
          </cell>
          <cell r="B454" t="str">
            <v>荣耀畅玩6A</v>
          </cell>
        </row>
        <row r="455">
          <cell r="A455">
            <v>1171776</v>
          </cell>
          <cell r="B455" t="str">
            <v>荣耀畅玩6A</v>
          </cell>
        </row>
        <row r="456">
          <cell r="A456">
            <v>1202593</v>
          </cell>
          <cell r="B456" t="str">
            <v>荣耀畅玩6A</v>
          </cell>
        </row>
        <row r="457">
          <cell r="A457">
            <v>1202595</v>
          </cell>
          <cell r="B457" t="str">
            <v>荣耀畅玩6A</v>
          </cell>
        </row>
        <row r="458">
          <cell r="A458">
            <v>1172079</v>
          </cell>
          <cell r="B458" t="str">
            <v>金立S10B</v>
          </cell>
        </row>
        <row r="459">
          <cell r="A459">
            <v>1179568</v>
          </cell>
          <cell r="B459" t="str">
            <v>华为nova 2</v>
          </cell>
        </row>
        <row r="460">
          <cell r="A460">
            <v>1172849</v>
          </cell>
          <cell r="B460" t="str">
            <v>中兴V870</v>
          </cell>
        </row>
        <row r="461">
          <cell r="A461">
            <v>1179192</v>
          </cell>
          <cell r="B461" t="str">
            <v>金立F109</v>
          </cell>
        </row>
        <row r="462">
          <cell r="A462">
            <v>1186546</v>
          </cell>
          <cell r="B462" t="str">
            <v>金立F109N</v>
          </cell>
        </row>
        <row r="463">
          <cell r="A463">
            <v>1150077</v>
          </cell>
          <cell r="B463" t="str">
            <v>OPPO R11</v>
          </cell>
        </row>
        <row r="464">
          <cell r="A464">
            <v>1170083</v>
          </cell>
          <cell r="B464" t="str">
            <v>努比亚Z17</v>
          </cell>
        </row>
        <row r="465">
          <cell r="A465">
            <v>1172515</v>
          </cell>
          <cell r="B465" t="str">
            <v>努比亚Z17</v>
          </cell>
        </row>
        <row r="466">
          <cell r="A466">
            <v>1172516</v>
          </cell>
          <cell r="B466" t="str">
            <v>努比亚Z17</v>
          </cell>
        </row>
        <row r="467">
          <cell r="A467">
            <v>1165860</v>
          </cell>
          <cell r="B467" t="str">
            <v>索尼Xperia XZ Premium</v>
          </cell>
        </row>
        <row r="468">
          <cell r="A468">
            <v>1169264</v>
          </cell>
          <cell r="B468" t="str">
            <v>LG G6+</v>
          </cell>
        </row>
        <row r="469">
          <cell r="A469">
            <v>1170042</v>
          </cell>
          <cell r="B469" t="str">
            <v>华为nova 2</v>
          </cell>
        </row>
        <row r="470">
          <cell r="A470">
            <v>1170043</v>
          </cell>
          <cell r="B470" t="str">
            <v>华为nova 2 Plus</v>
          </cell>
        </row>
        <row r="471">
          <cell r="A471">
            <v>1170136</v>
          </cell>
          <cell r="B471" t="str">
            <v>中兴天机7s</v>
          </cell>
        </row>
        <row r="472">
          <cell r="A472">
            <v>1179566</v>
          </cell>
          <cell r="B472" t="str">
            <v>华为nova 2 Plus</v>
          </cell>
        </row>
        <row r="473">
          <cell r="A473">
            <v>1179012</v>
          </cell>
          <cell r="B473" t="str">
            <v>纽曼F9</v>
          </cell>
        </row>
        <row r="474">
          <cell r="A474">
            <v>1161824</v>
          </cell>
          <cell r="B474" t="str">
            <v>格力色界</v>
          </cell>
        </row>
        <row r="475">
          <cell r="A475">
            <v>1174799</v>
          </cell>
          <cell r="B475" t="str">
            <v>朵唯A12</v>
          </cell>
        </row>
        <row r="476">
          <cell r="A476">
            <v>1176421</v>
          </cell>
          <cell r="B476" t="str">
            <v>小辣椒红辣椒4A</v>
          </cell>
        </row>
        <row r="477">
          <cell r="A477">
            <v>1176427</v>
          </cell>
          <cell r="B477" t="str">
            <v>康佳D6+</v>
          </cell>
        </row>
        <row r="478">
          <cell r="A478">
            <v>1185322</v>
          </cell>
          <cell r="B478" t="str">
            <v>朵唯V5</v>
          </cell>
        </row>
        <row r="479">
          <cell r="A479">
            <v>1208156</v>
          </cell>
          <cell r="B479" t="str">
            <v>康佳D6+</v>
          </cell>
        </row>
        <row r="480">
          <cell r="A480">
            <v>1260363</v>
          </cell>
          <cell r="B480" t="str">
            <v>詹姆士R19 Plus</v>
          </cell>
        </row>
        <row r="481">
          <cell r="A481">
            <v>1260370</v>
          </cell>
          <cell r="B481" t="str">
            <v>詹姆士R19 Plus</v>
          </cell>
        </row>
        <row r="482">
          <cell r="A482">
            <v>1260409</v>
          </cell>
          <cell r="B482" t="str">
            <v>詹姆士R19 Plus</v>
          </cell>
        </row>
        <row r="483">
          <cell r="A483">
            <v>1260417</v>
          </cell>
          <cell r="B483" t="str">
            <v>詹姆士R19 Plus</v>
          </cell>
        </row>
        <row r="484">
          <cell r="A484">
            <v>1172487</v>
          </cell>
          <cell r="B484" t="str">
            <v>小辣椒红辣椒4A</v>
          </cell>
        </row>
        <row r="485">
          <cell r="A485">
            <v>1172082</v>
          </cell>
          <cell r="B485" t="str">
            <v>金立S10C</v>
          </cell>
        </row>
        <row r="486">
          <cell r="A486">
            <v>1168796</v>
          </cell>
          <cell r="B486" t="str">
            <v>金立S10</v>
          </cell>
        </row>
        <row r="487">
          <cell r="A487">
            <v>1174958</v>
          </cell>
          <cell r="B487" t="str">
            <v>金立S10</v>
          </cell>
        </row>
        <row r="488">
          <cell r="A488">
            <v>1173434</v>
          </cell>
          <cell r="B488" t="str">
            <v>ivvi V3</v>
          </cell>
        </row>
        <row r="489">
          <cell r="A489">
            <v>1167243</v>
          </cell>
          <cell r="B489" t="str">
            <v>荣耀9</v>
          </cell>
        </row>
        <row r="490">
          <cell r="A490">
            <v>1173233</v>
          </cell>
          <cell r="B490" t="str">
            <v>荣耀9</v>
          </cell>
        </row>
        <row r="491">
          <cell r="A491">
            <v>1179950</v>
          </cell>
          <cell r="B491" t="str">
            <v>荣耀9</v>
          </cell>
        </row>
        <row r="492">
          <cell r="A492">
            <v>1174163</v>
          </cell>
          <cell r="B492" t="str">
            <v>中兴小鲜5</v>
          </cell>
        </row>
        <row r="493">
          <cell r="A493">
            <v>1174169</v>
          </cell>
          <cell r="B493" t="str">
            <v>中兴小鲜5</v>
          </cell>
        </row>
        <row r="494">
          <cell r="A494">
            <v>1158930</v>
          </cell>
          <cell r="B494" t="str">
            <v>一加5</v>
          </cell>
        </row>
        <row r="495">
          <cell r="A495">
            <v>1173991</v>
          </cell>
          <cell r="B495" t="str">
            <v>一加5</v>
          </cell>
        </row>
        <row r="496">
          <cell r="A496">
            <v>1174695</v>
          </cell>
          <cell r="B496" t="str">
            <v>中国移动A3s</v>
          </cell>
        </row>
        <row r="497">
          <cell r="A497">
            <v>1170222</v>
          </cell>
          <cell r="B497" t="str">
            <v>OPPO R11 Plus</v>
          </cell>
        </row>
        <row r="498">
          <cell r="A498">
            <v>1185398</v>
          </cell>
          <cell r="B498" t="str">
            <v>海尔I505</v>
          </cell>
        </row>
        <row r="499">
          <cell r="A499">
            <v>1174429</v>
          </cell>
          <cell r="B499" t="str">
            <v>vivo X9s</v>
          </cell>
        </row>
        <row r="500">
          <cell r="A500">
            <v>1175257</v>
          </cell>
          <cell r="B500" t="str">
            <v>vivo X9s  L</v>
          </cell>
        </row>
        <row r="501">
          <cell r="A501">
            <v>1171067</v>
          </cell>
          <cell r="B501" t="str">
            <v>OPPO A77</v>
          </cell>
        </row>
        <row r="502">
          <cell r="A502">
            <v>1184241</v>
          </cell>
          <cell r="B502" t="str">
            <v>OPPO A77</v>
          </cell>
        </row>
        <row r="503">
          <cell r="A503">
            <v>1171607</v>
          </cell>
          <cell r="B503" t="str">
            <v>魅族魅蓝A5</v>
          </cell>
        </row>
        <row r="504">
          <cell r="A504">
            <v>1181202</v>
          </cell>
          <cell r="B504" t="str">
            <v>魅族魅蓝A5</v>
          </cell>
        </row>
        <row r="505">
          <cell r="A505">
            <v>1174433</v>
          </cell>
          <cell r="B505" t="str">
            <v>华硕飞马4A</v>
          </cell>
        </row>
        <row r="506">
          <cell r="A506">
            <v>1176179</v>
          </cell>
          <cell r="B506" t="str">
            <v>华硕电神4</v>
          </cell>
        </row>
        <row r="507">
          <cell r="A507">
            <v>1173162</v>
          </cell>
          <cell r="B507" t="str">
            <v>华为畅享7</v>
          </cell>
        </row>
        <row r="508">
          <cell r="A508">
            <v>1175754</v>
          </cell>
          <cell r="B508" t="str">
            <v>华为畅享7</v>
          </cell>
        </row>
        <row r="509">
          <cell r="A509">
            <v>1180244</v>
          </cell>
          <cell r="B509" t="str">
            <v>康佳D7</v>
          </cell>
        </row>
        <row r="510">
          <cell r="A510">
            <v>1180754</v>
          </cell>
          <cell r="B510" t="str">
            <v>青橙VOGA V</v>
          </cell>
        </row>
        <row r="511">
          <cell r="A511">
            <v>1202582</v>
          </cell>
          <cell r="B511" t="str">
            <v>华为畅享7</v>
          </cell>
        </row>
        <row r="512">
          <cell r="A512">
            <v>1202584</v>
          </cell>
          <cell r="B512" t="str">
            <v>华为畅享7</v>
          </cell>
        </row>
        <row r="513">
          <cell r="A513">
            <v>1175198</v>
          </cell>
          <cell r="B513" t="str">
            <v>海信H10</v>
          </cell>
        </row>
        <row r="514">
          <cell r="A514">
            <v>1169637</v>
          </cell>
          <cell r="B514" t="str">
            <v>Moto Z2 Play</v>
          </cell>
        </row>
        <row r="515">
          <cell r="A515">
            <v>1170837</v>
          </cell>
          <cell r="B515" t="str">
            <v>vivo X9s Plus</v>
          </cell>
        </row>
        <row r="516">
          <cell r="A516">
            <v>1175015</v>
          </cell>
          <cell r="B516" t="str">
            <v>小米5X</v>
          </cell>
        </row>
        <row r="517">
          <cell r="A517">
            <v>1181305</v>
          </cell>
          <cell r="B517" t="str">
            <v>8848 钛金手机M4</v>
          </cell>
        </row>
        <row r="518">
          <cell r="A518">
            <v>1180551</v>
          </cell>
          <cell r="B518" t="str">
            <v>8848 钛金手机M4</v>
          </cell>
        </row>
        <row r="519">
          <cell r="A519">
            <v>1177961</v>
          </cell>
          <cell r="B519" t="str">
            <v>魅族PRO 7 Plus</v>
          </cell>
        </row>
        <row r="520">
          <cell r="A520">
            <v>1283012</v>
          </cell>
          <cell r="B520" t="str">
            <v>AGM X2精英版</v>
          </cell>
        </row>
        <row r="521">
          <cell r="A521">
            <v>1306730</v>
          </cell>
          <cell r="B521" t="str">
            <v>AGM X2</v>
          </cell>
        </row>
        <row r="522">
          <cell r="A522">
            <v>1306742</v>
          </cell>
          <cell r="B522" t="str">
            <v>AGM X2</v>
          </cell>
        </row>
        <row r="523">
          <cell r="A523">
            <v>1306747</v>
          </cell>
          <cell r="B523" t="str">
            <v>AGM X2</v>
          </cell>
        </row>
        <row r="524">
          <cell r="A524">
            <v>1306750</v>
          </cell>
          <cell r="B524" t="str">
            <v>AGM X2</v>
          </cell>
        </row>
        <row r="525">
          <cell r="A525">
            <v>1306756</v>
          </cell>
          <cell r="B525" t="str">
            <v>AGM X2</v>
          </cell>
        </row>
        <row r="526">
          <cell r="A526">
            <v>1306757</v>
          </cell>
          <cell r="B526" t="str">
            <v>AGM X2中国红版</v>
          </cell>
        </row>
        <row r="527">
          <cell r="A527">
            <v>1306760</v>
          </cell>
          <cell r="B527" t="str">
            <v>AGM X2中国红版</v>
          </cell>
        </row>
        <row r="528">
          <cell r="A528">
            <v>1167319</v>
          </cell>
          <cell r="B528" t="str">
            <v>夏普S2</v>
          </cell>
        </row>
        <row r="529">
          <cell r="A529">
            <v>1179571</v>
          </cell>
          <cell r="B529" t="str">
            <v>夏普S2</v>
          </cell>
        </row>
        <row r="530">
          <cell r="A530">
            <v>1180919</v>
          </cell>
          <cell r="B530" t="str">
            <v>酷比H9L</v>
          </cell>
        </row>
        <row r="531">
          <cell r="A531">
            <v>1172306</v>
          </cell>
          <cell r="B531" t="str">
            <v>三星领世旗舰8</v>
          </cell>
        </row>
        <row r="532">
          <cell r="A532">
            <v>1179578</v>
          </cell>
          <cell r="B532" t="str">
            <v>黑莓KEYone</v>
          </cell>
        </row>
        <row r="533">
          <cell r="A533">
            <v>1185027</v>
          </cell>
          <cell r="B533" t="str">
            <v>纽曼L660</v>
          </cell>
        </row>
        <row r="534">
          <cell r="A534">
            <v>1185345</v>
          </cell>
          <cell r="B534" t="str">
            <v>康佳U11</v>
          </cell>
        </row>
        <row r="535">
          <cell r="A535">
            <v>1145593</v>
          </cell>
          <cell r="B535" t="str">
            <v>三星2017版GALAXY J3</v>
          </cell>
        </row>
        <row r="536">
          <cell r="A536">
            <v>1145594</v>
          </cell>
          <cell r="B536" t="str">
            <v>三星2017版GALAXY J3</v>
          </cell>
        </row>
        <row r="537">
          <cell r="A537">
            <v>1154768</v>
          </cell>
          <cell r="B537" t="str">
            <v>魅族PRO 7</v>
          </cell>
        </row>
        <row r="538">
          <cell r="A538">
            <v>1172916</v>
          </cell>
          <cell r="B538" t="str">
            <v>魅族PRO 7 Plus</v>
          </cell>
        </row>
        <row r="539">
          <cell r="A539">
            <v>1177960</v>
          </cell>
          <cell r="B539" t="str">
            <v>魅族PRO 7</v>
          </cell>
        </row>
        <row r="540">
          <cell r="A540">
            <v>1167038</v>
          </cell>
          <cell r="B540" t="str">
            <v>AGM X2</v>
          </cell>
        </row>
        <row r="541">
          <cell r="A541">
            <v>1180528</v>
          </cell>
          <cell r="B541" t="str">
            <v>AGM X2</v>
          </cell>
        </row>
        <row r="542">
          <cell r="A542">
            <v>1180530</v>
          </cell>
          <cell r="B542" t="str">
            <v>AGM X2</v>
          </cell>
        </row>
        <row r="543">
          <cell r="A543">
            <v>1180174</v>
          </cell>
          <cell r="B543" t="str">
            <v>华硕灵智S</v>
          </cell>
        </row>
        <row r="544">
          <cell r="A544">
            <v>1180704</v>
          </cell>
          <cell r="B544" t="str">
            <v>小米红米Note 5A</v>
          </cell>
        </row>
        <row r="545">
          <cell r="A545">
            <v>1176292</v>
          </cell>
          <cell r="B545" t="str">
            <v>小米红米Note 5A</v>
          </cell>
        </row>
        <row r="546">
          <cell r="A546">
            <v>1180705</v>
          </cell>
          <cell r="B546" t="str">
            <v>小米红米Note 5A</v>
          </cell>
        </row>
        <row r="547">
          <cell r="A547">
            <v>1182274</v>
          </cell>
          <cell r="B547" t="str">
            <v>华为麦芒6</v>
          </cell>
        </row>
        <row r="548">
          <cell r="A548">
            <v>1181834</v>
          </cell>
          <cell r="B548" t="str">
            <v>美图T8s</v>
          </cell>
        </row>
        <row r="549">
          <cell r="A549">
            <v>1169945</v>
          </cell>
          <cell r="B549" t="str">
            <v>魅族魅蓝Note 6</v>
          </cell>
        </row>
        <row r="550">
          <cell r="A550">
            <v>1180945</v>
          </cell>
          <cell r="B550" t="str">
            <v>魅族魅蓝Note 6</v>
          </cell>
        </row>
        <row r="551">
          <cell r="A551">
            <v>1181760</v>
          </cell>
          <cell r="B551" t="str">
            <v>OPPO R11</v>
          </cell>
        </row>
        <row r="552">
          <cell r="A552">
            <v>1182809</v>
          </cell>
          <cell r="B552" t="str">
            <v>魅族魅蓝6</v>
          </cell>
        </row>
        <row r="553">
          <cell r="A553">
            <v>1183047</v>
          </cell>
          <cell r="B553" t="str">
            <v>SUGAR SOAP R11</v>
          </cell>
        </row>
        <row r="554">
          <cell r="A554">
            <v>1183369</v>
          </cell>
          <cell r="B554" t="str">
            <v>魅族魅蓝6</v>
          </cell>
        </row>
        <row r="555">
          <cell r="A555">
            <v>1183418</v>
          </cell>
          <cell r="B555" t="str">
            <v>SUGAR SOAP R11</v>
          </cell>
        </row>
        <row r="556">
          <cell r="A556">
            <v>394162</v>
          </cell>
          <cell r="B556" t="str">
            <v>苹果iPhone 8</v>
          </cell>
        </row>
        <row r="557">
          <cell r="A557">
            <v>1161385</v>
          </cell>
          <cell r="B557" t="str">
            <v>三星GALAXY Note 8</v>
          </cell>
        </row>
        <row r="558">
          <cell r="A558">
            <v>1165394</v>
          </cell>
          <cell r="B558" t="str">
            <v>LG V30</v>
          </cell>
        </row>
        <row r="559">
          <cell r="A559">
            <v>1180316</v>
          </cell>
          <cell r="B559" t="str">
            <v>LG V30 Plus</v>
          </cell>
        </row>
        <row r="560">
          <cell r="A560">
            <v>1182632</v>
          </cell>
          <cell r="B560" t="str">
            <v>苹果iPhone 8 Plus</v>
          </cell>
        </row>
        <row r="561">
          <cell r="A561">
            <v>1184751</v>
          </cell>
          <cell r="B561" t="str">
            <v>三星GALAXY Note 8</v>
          </cell>
        </row>
        <row r="562">
          <cell r="A562">
            <v>1204816</v>
          </cell>
          <cell r="B562" t="str">
            <v>苹果iPhone 8</v>
          </cell>
        </row>
        <row r="563">
          <cell r="A563">
            <v>1204817</v>
          </cell>
          <cell r="B563" t="str">
            <v>苹果iPhone 8 Plus</v>
          </cell>
        </row>
        <row r="564">
          <cell r="A564">
            <v>1182460</v>
          </cell>
          <cell r="B564" t="str">
            <v>小米MIX 2</v>
          </cell>
        </row>
        <row r="565">
          <cell r="A565">
            <v>1182568</v>
          </cell>
          <cell r="B565" t="str">
            <v>海信H10青春版</v>
          </cell>
        </row>
        <row r="566">
          <cell r="A566">
            <v>1183862</v>
          </cell>
          <cell r="B566" t="str">
            <v>海信双屏手机A2 PRO</v>
          </cell>
        </row>
        <row r="567">
          <cell r="A567">
            <v>1182264</v>
          </cell>
          <cell r="B567" t="str">
            <v>三星GALAXY C8</v>
          </cell>
        </row>
        <row r="568">
          <cell r="A568">
            <v>1182265</v>
          </cell>
          <cell r="B568" t="str">
            <v>三星GALAXY C8</v>
          </cell>
        </row>
        <row r="569">
          <cell r="A569">
            <v>1183497</v>
          </cell>
          <cell r="B569" t="str">
            <v>vivo X20Plus</v>
          </cell>
        </row>
        <row r="570">
          <cell r="A570">
            <v>1184748</v>
          </cell>
          <cell r="B570" t="str">
            <v>三星GALAXY C8</v>
          </cell>
        </row>
        <row r="571">
          <cell r="A571">
            <v>1174655</v>
          </cell>
          <cell r="B571" t="str">
            <v>荣耀畅玩6</v>
          </cell>
        </row>
        <row r="572">
          <cell r="A572">
            <v>1181465</v>
          </cell>
          <cell r="B572" t="str">
            <v>荣耀V9 Play</v>
          </cell>
        </row>
        <row r="573">
          <cell r="A573">
            <v>1181909</v>
          </cell>
          <cell r="B573" t="str">
            <v>中兴Blade A2S</v>
          </cell>
        </row>
        <row r="574">
          <cell r="A574">
            <v>1182121</v>
          </cell>
          <cell r="B574" t="str">
            <v>荣耀V9 Play</v>
          </cell>
        </row>
        <row r="575">
          <cell r="A575">
            <v>1184996</v>
          </cell>
          <cell r="B575" t="str">
            <v>天语4A</v>
          </cell>
        </row>
        <row r="576">
          <cell r="A576">
            <v>1185263</v>
          </cell>
          <cell r="B576" t="str">
            <v>朵唯A15</v>
          </cell>
        </row>
        <row r="577">
          <cell r="A577">
            <v>1258303</v>
          </cell>
          <cell r="B577" t="str">
            <v>海信A2pro</v>
          </cell>
        </row>
        <row r="578">
          <cell r="A578">
            <v>1182441</v>
          </cell>
          <cell r="B578" t="str">
            <v>海信小海豚Pro</v>
          </cell>
        </row>
        <row r="579">
          <cell r="A579">
            <v>1181373</v>
          </cell>
          <cell r="B579" t="str">
            <v>360 手机vizza</v>
          </cell>
        </row>
        <row r="580">
          <cell r="A580">
            <v>1181534</v>
          </cell>
          <cell r="B580" t="str">
            <v>努比亚Z17</v>
          </cell>
        </row>
        <row r="581">
          <cell r="A581">
            <v>1164780</v>
          </cell>
          <cell r="B581" t="str">
            <v>小米Note 3</v>
          </cell>
        </row>
        <row r="582">
          <cell r="A582">
            <v>1203753</v>
          </cell>
          <cell r="B582" t="str">
            <v>小米Note 3</v>
          </cell>
        </row>
        <row r="583">
          <cell r="A583">
            <v>1160797</v>
          </cell>
          <cell r="B583" t="str">
            <v>小米MIX 2</v>
          </cell>
        </row>
        <row r="584">
          <cell r="A584">
            <v>1181567</v>
          </cell>
          <cell r="B584" t="str">
            <v>vivo X20</v>
          </cell>
        </row>
        <row r="585">
          <cell r="A585">
            <v>1210749</v>
          </cell>
          <cell r="B585" t="str">
            <v>8848 钛金手机M4</v>
          </cell>
        </row>
        <row r="586">
          <cell r="A586">
            <v>1210752</v>
          </cell>
          <cell r="B586" t="str">
            <v>8848 钛金手机M4</v>
          </cell>
        </row>
        <row r="587">
          <cell r="A587">
            <v>1210774</v>
          </cell>
          <cell r="B587" t="str">
            <v>8848 钛金手机M4</v>
          </cell>
        </row>
        <row r="588">
          <cell r="A588">
            <v>1210782</v>
          </cell>
          <cell r="B588" t="str">
            <v>8848 钛金手机M4</v>
          </cell>
        </row>
        <row r="589">
          <cell r="A589">
            <v>1227549</v>
          </cell>
          <cell r="B589" t="str">
            <v>中兴T900</v>
          </cell>
        </row>
        <row r="590">
          <cell r="A590">
            <v>1185264</v>
          </cell>
          <cell r="B590" t="str">
            <v>朵唯L525</v>
          </cell>
        </row>
        <row r="591">
          <cell r="A591">
            <v>1188014</v>
          </cell>
          <cell r="B591" t="str">
            <v>SUGAR C11</v>
          </cell>
        </row>
        <row r="592">
          <cell r="A592">
            <v>1196349</v>
          </cell>
          <cell r="B592" t="str">
            <v>酷派酷玩6C</v>
          </cell>
        </row>
        <row r="593">
          <cell r="A593">
            <v>1202452</v>
          </cell>
          <cell r="B593" t="str">
            <v>朵唯L925</v>
          </cell>
        </row>
        <row r="594">
          <cell r="A594">
            <v>1171698</v>
          </cell>
          <cell r="B594" t="str">
            <v>索尼Xperia XZ1</v>
          </cell>
        </row>
        <row r="595">
          <cell r="A595">
            <v>159125</v>
          </cell>
          <cell r="B595" t="str">
            <v>金立M7</v>
          </cell>
        </row>
        <row r="596">
          <cell r="A596">
            <v>1185168</v>
          </cell>
          <cell r="B596" t="str">
            <v>酷比F1</v>
          </cell>
        </row>
        <row r="597">
          <cell r="A597">
            <v>1186593</v>
          </cell>
          <cell r="B597" t="str">
            <v>海信哈利手机</v>
          </cell>
        </row>
        <row r="598">
          <cell r="A598">
            <v>1184134</v>
          </cell>
          <cell r="B598" t="str">
            <v>诺基亚3310</v>
          </cell>
        </row>
        <row r="599">
          <cell r="A599">
            <v>1202903</v>
          </cell>
          <cell r="B599" t="str">
            <v>飞利浦E135X</v>
          </cell>
        </row>
        <row r="600">
          <cell r="A600">
            <v>1203555</v>
          </cell>
          <cell r="B600" t="str">
            <v>飞利浦E183A</v>
          </cell>
        </row>
        <row r="601">
          <cell r="A601">
            <v>1273657</v>
          </cell>
          <cell r="B601" t="str">
            <v>欧奇W2017</v>
          </cell>
        </row>
        <row r="602">
          <cell r="A602">
            <v>1185747</v>
          </cell>
          <cell r="B602" t="str">
            <v>康佳S5</v>
          </cell>
        </row>
        <row r="603">
          <cell r="A603">
            <v>1185427</v>
          </cell>
          <cell r="B603" t="str">
            <v>SUGAR Y11</v>
          </cell>
        </row>
        <row r="604">
          <cell r="A604">
            <v>1210775</v>
          </cell>
          <cell r="B604" t="str">
            <v>8848 钛金手机M4</v>
          </cell>
        </row>
        <row r="605">
          <cell r="A605">
            <v>1184293</v>
          </cell>
          <cell r="B605" t="str">
            <v>vivo X20</v>
          </cell>
        </row>
        <row r="606">
          <cell r="A606">
            <v>1183521</v>
          </cell>
          <cell r="B606" t="str">
            <v>荣耀畅玩7X</v>
          </cell>
        </row>
        <row r="607">
          <cell r="A607">
            <v>1171995</v>
          </cell>
          <cell r="B607" t="str">
            <v>努比亚Z17S</v>
          </cell>
        </row>
        <row r="608">
          <cell r="A608">
            <v>1184472</v>
          </cell>
          <cell r="B608" t="str">
            <v>努比亚Z17 miniS</v>
          </cell>
        </row>
        <row r="609">
          <cell r="A609">
            <v>1184481</v>
          </cell>
          <cell r="B609" t="str">
            <v>努比亚Z17S</v>
          </cell>
        </row>
        <row r="610">
          <cell r="A610">
            <v>1175188</v>
          </cell>
          <cell r="B610" t="str">
            <v>小米红米5A</v>
          </cell>
        </row>
        <row r="611">
          <cell r="A611">
            <v>1209093</v>
          </cell>
          <cell r="B611" t="str">
            <v>小米红米5A</v>
          </cell>
        </row>
        <row r="612">
          <cell r="A612">
            <v>1165672</v>
          </cell>
          <cell r="B612" t="str">
            <v>华为Mate 10</v>
          </cell>
        </row>
        <row r="613">
          <cell r="A613">
            <v>1184692</v>
          </cell>
          <cell r="B613" t="str">
            <v>华为Mate 10</v>
          </cell>
        </row>
        <row r="614">
          <cell r="A614">
            <v>1171883</v>
          </cell>
          <cell r="B614" t="str">
            <v>Moto 青柚</v>
          </cell>
        </row>
        <row r="615">
          <cell r="A615">
            <v>1184964</v>
          </cell>
          <cell r="B615" t="str">
            <v>诺基亚7</v>
          </cell>
        </row>
        <row r="616">
          <cell r="A616">
            <v>1167073</v>
          </cell>
          <cell r="B616" t="str">
            <v>诺基亚7</v>
          </cell>
        </row>
        <row r="617">
          <cell r="A617">
            <v>1181837</v>
          </cell>
          <cell r="B617" t="str">
            <v>美图M8s</v>
          </cell>
        </row>
        <row r="618">
          <cell r="A618">
            <v>1203632</v>
          </cell>
          <cell r="B618" t="str">
            <v>360 手机N6 Pro</v>
          </cell>
        </row>
        <row r="619">
          <cell r="A619">
            <v>1184525</v>
          </cell>
          <cell r="B619" t="str">
            <v>雷蛇Razer Phone</v>
          </cell>
        </row>
        <row r="620">
          <cell r="A620">
            <v>401968</v>
          </cell>
          <cell r="B620" t="str">
            <v>YotaPhone YOTA 3</v>
          </cell>
        </row>
        <row r="621">
          <cell r="A621">
            <v>1184231</v>
          </cell>
          <cell r="B621" t="str">
            <v>OPPO R11s Plus</v>
          </cell>
        </row>
        <row r="622">
          <cell r="A622">
            <v>1157594</v>
          </cell>
          <cell r="B622" t="str">
            <v>HTC U11 Life</v>
          </cell>
        </row>
        <row r="623">
          <cell r="A623">
            <v>1182639</v>
          </cell>
          <cell r="B623" t="str">
            <v>苹果iPhone X</v>
          </cell>
        </row>
        <row r="624">
          <cell r="A624">
            <v>1184086</v>
          </cell>
          <cell r="B624" t="str">
            <v>HTC U11+</v>
          </cell>
        </row>
        <row r="625">
          <cell r="A625">
            <v>1204818</v>
          </cell>
          <cell r="B625" t="str">
            <v>苹果iPhone X</v>
          </cell>
        </row>
        <row r="626">
          <cell r="A626">
            <v>1181907</v>
          </cell>
          <cell r="B626" t="str">
            <v>荣耀V10</v>
          </cell>
        </row>
        <row r="627">
          <cell r="A627">
            <v>1202688</v>
          </cell>
          <cell r="B627" t="str">
            <v>大神6A</v>
          </cell>
        </row>
        <row r="628">
          <cell r="A628">
            <v>1204221</v>
          </cell>
          <cell r="B628" t="str">
            <v>360 手机N6 Pro</v>
          </cell>
        </row>
        <row r="629">
          <cell r="A629">
            <v>1204227</v>
          </cell>
          <cell r="B629" t="str">
            <v>荣耀V10</v>
          </cell>
        </row>
        <row r="630">
          <cell r="A630">
            <v>1207787</v>
          </cell>
          <cell r="B630" t="str">
            <v>康佳幻影</v>
          </cell>
        </row>
        <row r="631">
          <cell r="A631">
            <v>1211769</v>
          </cell>
          <cell r="B631" t="str">
            <v>大神6A</v>
          </cell>
        </row>
        <row r="632">
          <cell r="A632">
            <v>1228015</v>
          </cell>
          <cell r="B632" t="str">
            <v>荣耀V10</v>
          </cell>
        </row>
        <row r="633">
          <cell r="A633">
            <v>1185254</v>
          </cell>
          <cell r="B633" t="str">
            <v>vivo Y79</v>
          </cell>
        </row>
        <row r="634">
          <cell r="A634">
            <v>1193633</v>
          </cell>
          <cell r="B634" t="str">
            <v>vivo Y79</v>
          </cell>
        </row>
        <row r="635">
          <cell r="A635">
            <v>1203624</v>
          </cell>
          <cell r="B635" t="str">
            <v>海信F26</v>
          </cell>
        </row>
        <row r="636">
          <cell r="A636">
            <v>1207303</v>
          </cell>
          <cell r="B636" t="str">
            <v>海信F26</v>
          </cell>
        </row>
        <row r="637">
          <cell r="A637">
            <v>1202877</v>
          </cell>
          <cell r="B637" t="str">
            <v>荣耀畅玩6</v>
          </cell>
        </row>
        <row r="638">
          <cell r="A638">
            <v>1203296</v>
          </cell>
          <cell r="B638" t="str">
            <v>天语X11</v>
          </cell>
        </row>
        <row r="639">
          <cell r="A639">
            <v>1204304</v>
          </cell>
          <cell r="B639" t="str">
            <v>康佳R11</v>
          </cell>
        </row>
        <row r="640">
          <cell r="A640">
            <v>1206079</v>
          </cell>
          <cell r="B640" t="str">
            <v>海信S9至尊版</v>
          </cell>
        </row>
        <row r="641">
          <cell r="A641">
            <v>1226547</v>
          </cell>
          <cell r="B641" t="str">
            <v>天语X11</v>
          </cell>
        </row>
        <row r="642">
          <cell r="A642">
            <v>1240646</v>
          </cell>
          <cell r="B642" t="str">
            <v>中兴远航5 Plus</v>
          </cell>
        </row>
        <row r="643">
          <cell r="A643">
            <v>1273659</v>
          </cell>
          <cell r="B643" t="str">
            <v>欧奇P6 Pro</v>
          </cell>
        </row>
        <row r="644">
          <cell r="A644">
            <v>1203758</v>
          </cell>
          <cell r="B644" t="str">
            <v>酷派v66</v>
          </cell>
        </row>
        <row r="645">
          <cell r="A645">
            <v>1185620</v>
          </cell>
          <cell r="B645" t="str">
            <v>飞利浦X596</v>
          </cell>
        </row>
        <row r="646">
          <cell r="A646">
            <v>1184208</v>
          </cell>
          <cell r="B646" t="str">
            <v>中兴Blade A3</v>
          </cell>
        </row>
        <row r="647">
          <cell r="A647">
            <v>1202624</v>
          </cell>
          <cell r="B647" t="str">
            <v>锤子科技坚果Pro 2</v>
          </cell>
        </row>
        <row r="648">
          <cell r="A648">
            <v>1202737</v>
          </cell>
          <cell r="B648" t="str">
            <v>锤子科技坚果Pro 2</v>
          </cell>
        </row>
        <row r="649">
          <cell r="A649">
            <v>1181128</v>
          </cell>
          <cell r="B649" t="str">
            <v>华为Mate 10 Pro</v>
          </cell>
        </row>
        <row r="650">
          <cell r="A650">
            <v>1184691</v>
          </cell>
          <cell r="B650" t="str">
            <v>华为Mate 10保时捷版</v>
          </cell>
        </row>
        <row r="651">
          <cell r="A651">
            <v>1181838</v>
          </cell>
          <cell r="B651" t="str">
            <v>美图V6</v>
          </cell>
        </row>
        <row r="652">
          <cell r="A652">
            <v>1272484</v>
          </cell>
          <cell r="B652" t="str">
            <v>征服S11</v>
          </cell>
        </row>
        <row r="653">
          <cell r="A653">
            <v>1272492</v>
          </cell>
          <cell r="B653" t="str">
            <v>征服S11</v>
          </cell>
        </row>
        <row r="654">
          <cell r="A654">
            <v>1205965</v>
          </cell>
          <cell r="B654" t="str">
            <v>中国移动A4</v>
          </cell>
        </row>
        <row r="655">
          <cell r="A655">
            <v>1205054</v>
          </cell>
          <cell r="B655" t="str">
            <v>OPPO A73</v>
          </cell>
        </row>
        <row r="656">
          <cell r="A656">
            <v>1181334</v>
          </cell>
          <cell r="B656" t="str">
            <v>一加5T</v>
          </cell>
        </row>
        <row r="657">
          <cell r="A657">
            <v>1204228</v>
          </cell>
          <cell r="B657" t="str">
            <v>一加5T</v>
          </cell>
        </row>
        <row r="658">
          <cell r="A658">
            <v>1205006</v>
          </cell>
          <cell r="B658" t="str">
            <v>联想K320t</v>
          </cell>
        </row>
        <row r="659">
          <cell r="A659">
            <v>1184217</v>
          </cell>
          <cell r="B659" t="str">
            <v>三星W2018</v>
          </cell>
        </row>
        <row r="660">
          <cell r="A660">
            <v>1207661</v>
          </cell>
          <cell r="B660" t="str">
            <v>三星W2018典藏尊铂版</v>
          </cell>
        </row>
        <row r="661">
          <cell r="A661">
            <v>1206184</v>
          </cell>
          <cell r="B661" t="str">
            <v>飞利浦E212A</v>
          </cell>
        </row>
        <row r="662">
          <cell r="A662">
            <v>1185212</v>
          </cell>
          <cell r="B662" t="str">
            <v>vivo Y75</v>
          </cell>
        </row>
        <row r="663">
          <cell r="A663">
            <v>1208237</v>
          </cell>
          <cell r="B663" t="str">
            <v>vivo Y75</v>
          </cell>
        </row>
        <row r="664">
          <cell r="A664">
            <v>1204388</v>
          </cell>
          <cell r="B664" t="str">
            <v>vivo Y66i</v>
          </cell>
        </row>
        <row r="665">
          <cell r="A665">
            <v>1203800</v>
          </cell>
          <cell r="B665" t="str">
            <v>金立F6</v>
          </cell>
        </row>
        <row r="666">
          <cell r="A666">
            <v>1184226</v>
          </cell>
          <cell r="B666" t="str">
            <v>金立S11</v>
          </cell>
        </row>
        <row r="667">
          <cell r="A667">
            <v>1203884</v>
          </cell>
          <cell r="B667" t="str">
            <v>金立S11S</v>
          </cell>
        </row>
        <row r="668">
          <cell r="A668">
            <v>1203890</v>
          </cell>
          <cell r="B668" t="str">
            <v>金立金钢3</v>
          </cell>
        </row>
        <row r="669">
          <cell r="A669">
            <v>1204738</v>
          </cell>
          <cell r="B669" t="str">
            <v>小米红米5 Plus</v>
          </cell>
        </row>
        <row r="670">
          <cell r="A670">
            <v>1204363</v>
          </cell>
          <cell r="B670" t="str">
            <v>华为nova 2s</v>
          </cell>
        </row>
        <row r="671">
          <cell r="A671">
            <v>1204737</v>
          </cell>
          <cell r="B671" t="str">
            <v>华为nova 2s</v>
          </cell>
        </row>
        <row r="672">
          <cell r="A672">
            <v>1165565</v>
          </cell>
          <cell r="B672" t="str">
            <v>小米红米5</v>
          </cell>
        </row>
        <row r="673">
          <cell r="A673">
            <v>1183689</v>
          </cell>
          <cell r="B673" t="str">
            <v>小米红米5 Plus</v>
          </cell>
        </row>
        <row r="674">
          <cell r="A674">
            <v>1204739</v>
          </cell>
          <cell r="B674" t="str">
            <v>小米红米5</v>
          </cell>
        </row>
        <row r="675">
          <cell r="A675">
            <v>1205855</v>
          </cell>
          <cell r="B675" t="str">
            <v>小米红米5</v>
          </cell>
        </row>
        <row r="676">
          <cell r="A676">
            <v>1204609</v>
          </cell>
          <cell r="B676" t="str">
            <v>360 手机N6</v>
          </cell>
        </row>
        <row r="677">
          <cell r="A677">
            <v>1204857</v>
          </cell>
          <cell r="B677" t="str">
            <v>360 手机N6</v>
          </cell>
        </row>
        <row r="678">
          <cell r="A678">
            <v>1204819</v>
          </cell>
          <cell r="B678" t="str">
            <v>360 手机N6 Lite</v>
          </cell>
        </row>
        <row r="679">
          <cell r="A679">
            <v>1202894</v>
          </cell>
          <cell r="B679" t="str">
            <v>华为畅享7S</v>
          </cell>
        </row>
        <row r="680">
          <cell r="A680">
            <v>1205137</v>
          </cell>
          <cell r="B680" t="str">
            <v>华为畅享7S</v>
          </cell>
        </row>
        <row r="681">
          <cell r="A681">
            <v>1204005</v>
          </cell>
          <cell r="B681" t="str">
            <v>荣耀9青春版</v>
          </cell>
        </row>
        <row r="682">
          <cell r="A682">
            <v>1205055</v>
          </cell>
          <cell r="B682" t="str">
            <v>国美U7</v>
          </cell>
        </row>
        <row r="683">
          <cell r="A683">
            <v>1205372</v>
          </cell>
          <cell r="B683" t="str">
            <v>国美U7</v>
          </cell>
        </row>
        <row r="684">
          <cell r="A684">
            <v>1205447</v>
          </cell>
          <cell r="B684" t="str">
            <v>荣耀9青春版</v>
          </cell>
        </row>
        <row r="685">
          <cell r="A685">
            <v>1205003</v>
          </cell>
          <cell r="B685" t="str">
            <v>OPPO A83 (全网通)</v>
          </cell>
        </row>
        <row r="686">
          <cell r="A686">
            <v>1197134</v>
          </cell>
          <cell r="B686" t="str">
            <v>金立M7 Plus</v>
          </cell>
        </row>
        <row r="687">
          <cell r="A687">
            <v>1210287</v>
          </cell>
          <cell r="B687" t="str">
            <v>华为畅享8</v>
          </cell>
        </row>
        <row r="688">
          <cell r="A688">
            <v>1208549</v>
          </cell>
          <cell r="B688" t="str">
            <v>海信H11</v>
          </cell>
        </row>
        <row r="689">
          <cell r="A689">
            <v>1211455</v>
          </cell>
          <cell r="B689" t="str">
            <v>三星Galaxy A8 Star</v>
          </cell>
        </row>
        <row r="690">
          <cell r="A690">
            <v>1227168</v>
          </cell>
          <cell r="B690" t="str">
            <v>黑莓Evolve</v>
          </cell>
        </row>
        <row r="691">
          <cell r="A691">
            <v>1206853</v>
          </cell>
          <cell r="B691" t="str">
            <v>LG V30s</v>
          </cell>
        </row>
        <row r="692">
          <cell r="A692">
            <v>1208382</v>
          </cell>
          <cell r="B692" t="str">
            <v>LG V30s+</v>
          </cell>
        </row>
        <row r="693">
          <cell r="A693">
            <v>1206365</v>
          </cell>
          <cell r="B693" t="str">
            <v>YotaPhone YOTA3</v>
          </cell>
        </row>
        <row r="694">
          <cell r="A694">
            <v>1206367</v>
          </cell>
          <cell r="B694" t="str">
            <v>YotaPhone YOTA3</v>
          </cell>
        </row>
        <row r="695">
          <cell r="A695">
            <v>1211858</v>
          </cell>
          <cell r="B695" t="str">
            <v>长虹R8麒麟</v>
          </cell>
        </row>
        <row r="696">
          <cell r="A696">
            <v>1233394</v>
          </cell>
          <cell r="B696" t="str">
            <v>夏普Aquos zero</v>
          </cell>
        </row>
        <row r="697">
          <cell r="A697">
            <v>1259033</v>
          </cell>
          <cell r="B697" t="str">
            <v>长虹GA528</v>
          </cell>
        </row>
        <row r="698">
          <cell r="A698">
            <v>1259039</v>
          </cell>
          <cell r="B698" t="str">
            <v>长虹GA518</v>
          </cell>
        </row>
        <row r="699">
          <cell r="A699">
            <v>1259044</v>
          </cell>
          <cell r="B699" t="str">
            <v>长虹L6</v>
          </cell>
        </row>
        <row r="700">
          <cell r="A700">
            <v>1208396</v>
          </cell>
          <cell r="B700" t="str">
            <v>诺基亚8110</v>
          </cell>
        </row>
        <row r="701">
          <cell r="A701">
            <v>1262797</v>
          </cell>
          <cell r="B701" t="str">
            <v>三星Galaxy J4+</v>
          </cell>
        </row>
        <row r="702">
          <cell r="A702">
            <v>1203799</v>
          </cell>
          <cell r="B702" t="str">
            <v>金立F205</v>
          </cell>
        </row>
        <row r="703">
          <cell r="A703">
            <v>1116469</v>
          </cell>
          <cell r="B703" t="str">
            <v>三星2018版GALAXY A8+</v>
          </cell>
        </row>
        <row r="704">
          <cell r="A704">
            <v>1209266</v>
          </cell>
          <cell r="B704" t="str">
            <v>中兴A606</v>
          </cell>
        </row>
        <row r="705">
          <cell r="A705">
            <v>1259569</v>
          </cell>
          <cell r="B705" t="str">
            <v>长虹S09</v>
          </cell>
        </row>
        <row r="706">
          <cell r="A706">
            <v>1212753</v>
          </cell>
          <cell r="B706" t="str">
            <v>飞利浦E171L</v>
          </cell>
        </row>
        <row r="707">
          <cell r="A707">
            <v>1211589</v>
          </cell>
          <cell r="B707" t="str">
            <v>努比亚红魔电竞游戏手机</v>
          </cell>
        </row>
        <row r="708">
          <cell r="A708">
            <v>1212052</v>
          </cell>
          <cell r="B708" t="str">
            <v>努比亚红魔电竞游戏手机</v>
          </cell>
        </row>
        <row r="709">
          <cell r="A709">
            <v>1183282</v>
          </cell>
          <cell r="B709" t="str">
            <v>HTC U11 EYEs</v>
          </cell>
        </row>
        <row r="710">
          <cell r="A710">
            <v>1205252</v>
          </cell>
          <cell r="B710" t="str">
            <v>三星2018版GALAXY A8</v>
          </cell>
        </row>
        <row r="711">
          <cell r="A711">
            <v>1206377</v>
          </cell>
          <cell r="B711" t="str">
            <v>SUGAR S11</v>
          </cell>
        </row>
        <row r="712">
          <cell r="A712">
            <v>1216623</v>
          </cell>
          <cell r="B712" t="str">
            <v>Google Pixel 3 XL</v>
          </cell>
        </row>
        <row r="713">
          <cell r="A713">
            <v>1222100</v>
          </cell>
          <cell r="B713" t="str">
            <v>华为nova 3i</v>
          </cell>
        </row>
        <row r="714">
          <cell r="A714">
            <v>1224424</v>
          </cell>
          <cell r="B714" t="str">
            <v>华为nova 3i</v>
          </cell>
        </row>
        <row r="715">
          <cell r="A715">
            <v>1226321</v>
          </cell>
          <cell r="B715" t="str">
            <v>天语8818</v>
          </cell>
        </row>
        <row r="716">
          <cell r="A716">
            <v>1226466</v>
          </cell>
          <cell r="B716" t="str">
            <v>天语8818</v>
          </cell>
        </row>
        <row r="717">
          <cell r="A717">
            <v>1205816</v>
          </cell>
          <cell r="B717" t="str">
            <v>魅族魅蓝S6</v>
          </cell>
        </row>
        <row r="718">
          <cell r="A718">
            <v>1207118</v>
          </cell>
          <cell r="B718" t="str">
            <v>小辣椒红辣椒7X</v>
          </cell>
        </row>
        <row r="719">
          <cell r="A719">
            <v>1221956</v>
          </cell>
          <cell r="B719" t="str">
            <v>SUGAR S20</v>
          </cell>
        </row>
        <row r="720">
          <cell r="A720">
            <v>1230522</v>
          </cell>
          <cell r="B720" t="str">
            <v>SUGAR Y15</v>
          </cell>
        </row>
        <row r="721">
          <cell r="A721">
            <v>1204173</v>
          </cell>
          <cell r="B721" t="str">
            <v>LG G7 ThinQ</v>
          </cell>
        </row>
        <row r="722">
          <cell r="A722">
            <v>1208342</v>
          </cell>
          <cell r="B722" t="str">
            <v>索尼Xperia XZ2 Premium</v>
          </cell>
        </row>
        <row r="723">
          <cell r="A723">
            <v>1208391</v>
          </cell>
          <cell r="B723" t="str">
            <v>诺基亚8 Sirocco</v>
          </cell>
        </row>
        <row r="724">
          <cell r="A724">
            <v>1228566</v>
          </cell>
          <cell r="B724" t="str">
            <v>OPPO AX5</v>
          </cell>
        </row>
        <row r="725">
          <cell r="A725">
            <v>1211599</v>
          </cell>
          <cell r="B725" t="str">
            <v>OPPO A3</v>
          </cell>
        </row>
        <row r="726">
          <cell r="A726">
            <v>1204460</v>
          </cell>
          <cell r="B726" t="str">
            <v>魅族15</v>
          </cell>
        </row>
        <row r="727">
          <cell r="A727">
            <v>1204461</v>
          </cell>
          <cell r="B727" t="str">
            <v>魅族15 Plus</v>
          </cell>
        </row>
        <row r="728">
          <cell r="A728">
            <v>1205822</v>
          </cell>
          <cell r="B728" t="str">
            <v>酷比S12</v>
          </cell>
        </row>
        <row r="729">
          <cell r="A729">
            <v>1210286</v>
          </cell>
          <cell r="B729" t="str">
            <v>华为畅享8</v>
          </cell>
        </row>
        <row r="730">
          <cell r="A730">
            <v>1212229</v>
          </cell>
          <cell r="B730" t="str">
            <v>360 手机N7</v>
          </cell>
        </row>
        <row r="731">
          <cell r="A731">
            <v>1212615</v>
          </cell>
          <cell r="B731" t="str">
            <v>小米A2</v>
          </cell>
        </row>
        <row r="732">
          <cell r="A732">
            <v>1213595</v>
          </cell>
          <cell r="B732" t="str">
            <v>Redmi S2</v>
          </cell>
        </row>
        <row r="733">
          <cell r="A733">
            <v>1219033</v>
          </cell>
          <cell r="B733" t="str">
            <v>TCL V760</v>
          </cell>
        </row>
        <row r="734">
          <cell r="A734">
            <v>1221160</v>
          </cell>
          <cell r="B734" t="str">
            <v>360 手机N7</v>
          </cell>
        </row>
        <row r="735">
          <cell r="A735">
            <v>1221938</v>
          </cell>
          <cell r="B735" t="str">
            <v>小米8</v>
          </cell>
        </row>
        <row r="736">
          <cell r="A736">
            <v>1227407</v>
          </cell>
          <cell r="B736" t="str">
            <v>TCL Y660</v>
          </cell>
        </row>
        <row r="737">
          <cell r="A737">
            <v>1260970</v>
          </cell>
          <cell r="B737" t="str">
            <v>大神6A</v>
          </cell>
        </row>
        <row r="738">
          <cell r="A738">
            <v>1273347</v>
          </cell>
          <cell r="B738" t="str">
            <v>酷派锋尚N3D</v>
          </cell>
        </row>
        <row r="739">
          <cell r="A739">
            <v>1273616</v>
          </cell>
          <cell r="B739" t="str">
            <v>欧奇P10</v>
          </cell>
        </row>
        <row r="740">
          <cell r="A740">
            <v>1226280</v>
          </cell>
          <cell r="B740" t="str">
            <v>酷比K10</v>
          </cell>
        </row>
        <row r="741">
          <cell r="A741">
            <v>1206749</v>
          </cell>
          <cell r="B741" t="str">
            <v>黑莓KEYone</v>
          </cell>
        </row>
        <row r="742">
          <cell r="A742">
            <v>1207031</v>
          </cell>
          <cell r="B742" t="str">
            <v>飞利浦S626L</v>
          </cell>
        </row>
        <row r="743">
          <cell r="A743">
            <v>1213474</v>
          </cell>
          <cell r="B743" t="str">
            <v>vivo X21i</v>
          </cell>
        </row>
        <row r="744">
          <cell r="A744">
            <v>1213914</v>
          </cell>
          <cell r="B744" t="str">
            <v>vivo X21i</v>
          </cell>
        </row>
        <row r="745">
          <cell r="A745">
            <v>1255027</v>
          </cell>
          <cell r="B745" t="str">
            <v>vivo X21i</v>
          </cell>
        </row>
        <row r="746">
          <cell r="A746">
            <v>1255028</v>
          </cell>
          <cell r="B746" t="str">
            <v>vivo X21i</v>
          </cell>
        </row>
        <row r="747">
          <cell r="A747">
            <v>1205708</v>
          </cell>
          <cell r="B747" t="str">
            <v>诺基亚新版3310</v>
          </cell>
        </row>
        <row r="748">
          <cell r="A748">
            <v>1212795</v>
          </cell>
          <cell r="B748" t="str">
            <v>康佳M2</v>
          </cell>
        </row>
        <row r="749">
          <cell r="A749">
            <v>1227387</v>
          </cell>
          <cell r="B749" t="str">
            <v>天语T9</v>
          </cell>
        </row>
        <row r="750">
          <cell r="A750">
            <v>1227400</v>
          </cell>
          <cell r="B750" t="str">
            <v>天语T9</v>
          </cell>
        </row>
        <row r="751">
          <cell r="A751">
            <v>1227429</v>
          </cell>
          <cell r="B751" t="str">
            <v>纽曼R15</v>
          </cell>
        </row>
        <row r="752">
          <cell r="A752">
            <v>1258836</v>
          </cell>
          <cell r="B752" t="str">
            <v>飞利浦E259S</v>
          </cell>
        </row>
        <row r="753">
          <cell r="A753">
            <v>1258853</v>
          </cell>
          <cell r="B753" t="str">
            <v>飞利浦E107</v>
          </cell>
        </row>
        <row r="754">
          <cell r="A754">
            <v>1259769</v>
          </cell>
          <cell r="B754" t="str">
            <v>天语Q21C</v>
          </cell>
        </row>
        <row r="755">
          <cell r="A755">
            <v>1259784</v>
          </cell>
          <cell r="B755" t="str">
            <v>天语Q21</v>
          </cell>
        </row>
        <row r="756">
          <cell r="A756">
            <v>1259788</v>
          </cell>
          <cell r="B756" t="str">
            <v>天语T91</v>
          </cell>
        </row>
        <row r="757">
          <cell r="A757">
            <v>1259800</v>
          </cell>
          <cell r="B757" t="str">
            <v>天语T91C</v>
          </cell>
        </row>
        <row r="758">
          <cell r="A758">
            <v>1259921</v>
          </cell>
          <cell r="B758" t="str">
            <v>纽曼L660S</v>
          </cell>
        </row>
        <row r="759">
          <cell r="A759">
            <v>1259949</v>
          </cell>
          <cell r="B759" t="str">
            <v>纽曼A520</v>
          </cell>
        </row>
        <row r="760">
          <cell r="A760">
            <v>1259984</v>
          </cell>
          <cell r="B760" t="str">
            <v>纽曼A520</v>
          </cell>
        </row>
        <row r="761">
          <cell r="A761">
            <v>1204875</v>
          </cell>
          <cell r="B761" t="str">
            <v>诺基亚6 第二代</v>
          </cell>
        </row>
        <row r="762">
          <cell r="A762">
            <v>1205834</v>
          </cell>
          <cell r="B762" t="str">
            <v>詹姆士R19 Plus</v>
          </cell>
        </row>
        <row r="763">
          <cell r="A763">
            <v>1206083</v>
          </cell>
          <cell r="B763" t="str">
            <v>海信小海豚2</v>
          </cell>
        </row>
        <row r="764">
          <cell r="A764">
            <v>1208115</v>
          </cell>
          <cell r="B764" t="str">
            <v>魅族M15</v>
          </cell>
        </row>
        <row r="765">
          <cell r="A765">
            <v>1208902</v>
          </cell>
          <cell r="B765" t="str">
            <v>酷比S206m</v>
          </cell>
        </row>
        <row r="766">
          <cell r="A766">
            <v>1210526</v>
          </cell>
          <cell r="B766" t="str">
            <v>vivo Y71</v>
          </cell>
        </row>
        <row r="767">
          <cell r="A767">
            <v>1224720</v>
          </cell>
          <cell r="B767" t="str">
            <v>vivo Y71</v>
          </cell>
        </row>
        <row r="768">
          <cell r="A768">
            <v>1224722</v>
          </cell>
          <cell r="B768" t="str">
            <v>vivo Y71</v>
          </cell>
        </row>
        <row r="769">
          <cell r="A769">
            <v>1226252</v>
          </cell>
          <cell r="B769" t="str">
            <v>酷比S206m</v>
          </cell>
        </row>
        <row r="770">
          <cell r="A770">
            <v>1236540</v>
          </cell>
          <cell r="B770" t="str">
            <v>天语X21</v>
          </cell>
        </row>
        <row r="771">
          <cell r="A771">
            <v>1248834</v>
          </cell>
          <cell r="B771" t="str">
            <v>OPPO R17 Pro王者定制版</v>
          </cell>
        </row>
        <row r="772">
          <cell r="A772">
            <v>1248688</v>
          </cell>
          <cell r="B772" t="str">
            <v>SUGAR C21</v>
          </cell>
        </row>
        <row r="773">
          <cell r="A773">
            <v>1182280</v>
          </cell>
          <cell r="B773" t="str">
            <v>中兴Axon M</v>
          </cell>
        </row>
        <row r="774">
          <cell r="A774">
            <v>1206622</v>
          </cell>
          <cell r="B774" t="str">
            <v>中兴Axon M</v>
          </cell>
        </row>
        <row r="775">
          <cell r="A775">
            <v>1203973</v>
          </cell>
          <cell r="B775" t="str">
            <v>中国移动N3</v>
          </cell>
        </row>
        <row r="776">
          <cell r="A776">
            <v>1211824</v>
          </cell>
          <cell r="B776" t="str">
            <v>中国移动N3</v>
          </cell>
        </row>
        <row r="777">
          <cell r="A777">
            <v>1205808</v>
          </cell>
          <cell r="B777" t="str">
            <v>vivo X20Plus屏幕指纹版</v>
          </cell>
        </row>
        <row r="778">
          <cell r="A778">
            <v>1207173</v>
          </cell>
          <cell r="B778" t="str">
            <v>诺基亚7 Plus</v>
          </cell>
        </row>
        <row r="779">
          <cell r="A779">
            <v>1208403</v>
          </cell>
          <cell r="B779" t="str">
            <v>诺基亚7 Plus</v>
          </cell>
        </row>
        <row r="780">
          <cell r="A780">
            <v>1212236</v>
          </cell>
          <cell r="B780" t="str">
            <v>纽曼F1</v>
          </cell>
        </row>
        <row r="781">
          <cell r="A781">
            <v>1212640</v>
          </cell>
          <cell r="B781" t="str">
            <v>飞利浦E186A</v>
          </cell>
        </row>
        <row r="782">
          <cell r="A782">
            <v>1259752</v>
          </cell>
          <cell r="B782" t="str">
            <v>天语Q31</v>
          </cell>
        </row>
        <row r="783">
          <cell r="A783">
            <v>1259763</v>
          </cell>
          <cell r="B783" t="str">
            <v>天语Q31C</v>
          </cell>
        </row>
        <row r="784">
          <cell r="A784">
            <v>1212751</v>
          </cell>
          <cell r="B784" t="str">
            <v>飞利浦E209J</v>
          </cell>
        </row>
        <row r="785">
          <cell r="A785">
            <v>1209220</v>
          </cell>
          <cell r="B785" t="str">
            <v>海尔M360C</v>
          </cell>
        </row>
        <row r="786">
          <cell r="A786">
            <v>1205809</v>
          </cell>
          <cell r="B786" t="str">
            <v>索尼Xperia XA2 Ultra</v>
          </cell>
        </row>
        <row r="787">
          <cell r="A787">
            <v>1210102</v>
          </cell>
          <cell r="B787" t="str">
            <v>华为畅享8 Plus</v>
          </cell>
        </row>
        <row r="788">
          <cell r="A788">
            <v>1209063</v>
          </cell>
          <cell r="B788" t="str">
            <v>MANN S2</v>
          </cell>
        </row>
        <row r="789">
          <cell r="A789">
            <v>1202983</v>
          </cell>
          <cell r="B789" t="str">
            <v>小米MIX 2s</v>
          </cell>
        </row>
        <row r="790">
          <cell r="A790">
            <v>1207608</v>
          </cell>
          <cell r="B790" t="str">
            <v>华为nova 3e</v>
          </cell>
        </row>
        <row r="791">
          <cell r="A791">
            <v>1207753</v>
          </cell>
          <cell r="B791" t="str">
            <v>荣耀畅玩7C</v>
          </cell>
        </row>
        <row r="792">
          <cell r="A792">
            <v>1208286</v>
          </cell>
          <cell r="B792" t="str">
            <v>华为畅享8</v>
          </cell>
        </row>
        <row r="793">
          <cell r="A793">
            <v>1209188</v>
          </cell>
          <cell r="B793" t="str">
            <v>荣耀畅玩7C</v>
          </cell>
        </row>
        <row r="794">
          <cell r="A794">
            <v>1210052</v>
          </cell>
          <cell r="B794" t="str">
            <v>小米MIX 2s</v>
          </cell>
        </row>
        <row r="795">
          <cell r="A795">
            <v>1210103</v>
          </cell>
          <cell r="B795" t="str">
            <v>华为畅享8e</v>
          </cell>
        </row>
        <row r="796">
          <cell r="A796">
            <v>1215086</v>
          </cell>
          <cell r="B796" t="str">
            <v>康佳801T1</v>
          </cell>
        </row>
        <row r="797">
          <cell r="A797">
            <v>1226471</v>
          </cell>
          <cell r="B797" t="str">
            <v>天语8848</v>
          </cell>
        </row>
        <row r="798">
          <cell r="A798">
            <v>1226472</v>
          </cell>
          <cell r="B798" t="str">
            <v>天语8848</v>
          </cell>
        </row>
        <row r="799">
          <cell r="A799">
            <v>1227769</v>
          </cell>
          <cell r="B799" t="str">
            <v>小米MIX 2s翡翠艺术版</v>
          </cell>
        </row>
        <row r="800">
          <cell r="A800">
            <v>1260165</v>
          </cell>
          <cell r="B800" t="str">
            <v>纽曼L8S</v>
          </cell>
        </row>
        <row r="801">
          <cell r="A801">
            <v>1209742</v>
          </cell>
          <cell r="B801" t="str">
            <v>夏普AQUOS S3 mini</v>
          </cell>
        </row>
        <row r="802">
          <cell r="A802">
            <v>1164497</v>
          </cell>
          <cell r="B802" t="str">
            <v>三星GALAXY S9</v>
          </cell>
        </row>
        <row r="803">
          <cell r="A803">
            <v>1177170</v>
          </cell>
          <cell r="B803" t="str">
            <v>三星GALAXY S9+</v>
          </cell>
        </row>
        <row r="804">
          <cell r="A804">
            <v>1175353</v>
          </cell>
          <cell r="B804" t="str">
            <v>小米红米Note 5</v>
          </cell>
        </row>
        <row r="805">
          <cell r="A805">
            <v>1209455</v>
          </cell>
          <cell r="B805" t="str">
            <v>小米红米Note 5</v>
          </cell>
        </row>
        <row r="806">
          <cell r="A806">
            <v>1209456</v>
          </cell>
          <cell r="B806" t="str">
            <v>小米红米Note 5</v>
          </cell>
        </row>
        <row r="807">
          <cell r="A807">
            <v>1209011</v>
          </cell>
          <cell r="B807" t="str">
            <v>努比亚N3</v>
          </cell>
        </row>
        <row r="808">
          <cell r="A808">
            <v>1208674</v>
          </cell>
          <cell r="B808" t="str">
            <v>联想S5</v>
          </cell>
        </row>
        <row r="809">
          <cell r="A809">
            <v>1209613</v>
          </cell>
          <cell r="B809" t="str">
            <v>联想S5</v>
          </cell>
        </row>
        <row r="810">
          <cell r="A810">
            <v>1208704</v>
          </cell>
          <cell r="B810" t="str">
            <v>vivo X21</v>
          </cell>
        </row>
        <row r="811">
          <cell r="A811">
            <v>1209569</v>
          </cell>
          <cell r="B811" t="str">
            <v>vivo X21屏幕指纹版</v>
          </cell>
        </row>
        <row r="812">
          <cell r="A812">
            <v>1209808</v>
          </cell>
          <cell r="B812" t="str">
            <v>vivo Y85</v>
          </cell>
        </row>
        <row r="813">
          <cell r="A813">
            <v>1209812</v>
          </cell>
          <cell r="B813" t="str">
            <v>vivo Y69</v>
          </cell>
        </row>
        <row r="814">
          <cell r="A814">
            <v>1209287</v>
          </cell>
          <cell r="B814" t="str">
            <v>努比亚V18</v>
          </cell>
        </row>
        <row r="815">
          <cell r="A815">
            <v>1207552</v>
          </cell>
          <cell r="B815" t="str">
            <v>魅族魅蓝E3</v>
          </cell>
        </row>
        <row r="816">
          <cell r="A816">
            <v>1207484</v>
          </cell>
          <cell r="B816" t="str">
            <v>华硕2018版ZenFone 5</v>
          </cell>
        </row>
        <row r="817">
          <cell r="A817">
            <v>1206455</v>
          </cell>
          <cell r="B817" t="str">
            <v>索尼Xperia XZ2 Compact</v>
          </cell>
        </row>
        <row r="818">
          <cell r="A818">
            <v>1212764</v>
          </cell>
          <cell r="B818" t="str">
            <v>酷派S618</v>
          </cell>
        </row>
        <row r="819">
          <cell r="A819">
            <v>1213135</v>
          </cell>
          <cell r="B819" t="str">
            <v>海尔M365</v>
          </cell>
        </row>
        <row r="820">
          <cell r="A820">
            <v>1258251</v>
          </cell>
          <cell r="B820" t="str">
            <v>SUGAR Y12S</v>
          </cell>
        </row>
        <row r="821">
          <cell r="A821">
            <v>1204546</v>
          </cell>
          <cell r="B821" t="str">
            <v>索尼Xperia XZ2</v>
          </cell>
        </row>
        <row r="822">
          <cell r="A822">
            <v>1206990</v>
          </cell>
          <cell r="B822" t="str">
            <v>OPPO R15</v>
          </cell>
        </row>
        <row r="823">
          <cell r="A823">
            <v>1208450</v>
          </cell>
          <cell r="B823" t="str">
            <v>国美S7</v>
          </cell>
        </row>
        <row r="824">
          <cell r="A824">
            <v>1208720</v>
          </cell>
          <cell r="B824" t="str">
            <v>OPPO R15梦镜版</v>
          </cell>
        </row>
        <row r="825">
          <cell r="A825">
            <v>1210656</v>
          </cell>
          <cell r="B825" t="str">
            <v>OPPO R15梦镜版</v>
          </cell>
        </row>
        <row r="826">
          <cell r="A826">
            <v>1210862</v>
          </cell>
          <cell r="B826" t="str">
            <v>海信V+</v>
          </cell>
        </row>
        <row r="827">
          <cell r="A827">
            <v>1212068</v>
          </cell>
          <cell r="B827" t="str">
            <v>OPPO R15</v>
          </cell>
        </row>
        <row r="828">
          <cell r="A828">
            <v>1212262</v>
          </cell>
          <cell r="B828" t="str">
            <v>纽曼NX1</v>
          </cell>
        </row>
        <row r="829">
          <cell r="A829">
            <v>1212428</v>
          </cell>
          <cell r="B829" t="str">
            <v>酷派cool 2</v>
          </cell>
        </row>
        <row r="830">
          <cell r="A830">
            <v>1213137</v>
          </cell>
          <cell r="B830" t="str">
            <v>酷比F2</v>
          </cell>
        </row>
        <row r="831">
          <cell r="A831">
            <v>1226225</v>
          </cell>
          <cell r="B831" t="str">
            <v>酷比F2</v>
          </cell>
        </row>
        <row r="832">
          <cell r="A832">
            <v>1226232</v>
          </cell>
          <cell r="B832" t="str">
            <v>酷比F2 Plus</v>
          </cell>
        </row>
        <row r="833">
          <cell r="A833">
            <v>1212252</v>
          </cell>
          <cell r="B833" t="str">
            <v>飞利浦E152Y</v>
          </cell>
        </row>
        <row r="834">
          <cell r="A834">
            <v>1259806</v>
          </cell>
          <cell r="B834" t="str">
            <v>天语R7</v>
          </cell>
        </row>
        <row r="835">
          <cell r="A835">
            <v>1259844</v>
          </cell>
          <cell r="B835" t="str">
            <v>天语V6C</v>
          </cell>
        </row>
        <row r="836">
          <cell r="A836">
            <v>1259864</v>
          </cell>
          <cell r="B836" t="str">
            <v>康佳U1S</v>
          </cell>
        </row>
        <row r="837">
          <cell r="A837">
            <v>1209829</v>
          </cell>
          <cell r="B837" t="str">
            <v>OPPO A1</v>
          </cell>
        </row>
        <row r="838">
          <cell r="A838">
            <v>1212408</v>
          </cell>
          <cell r="B838" t="str">
            <v>OPPO A1</v>
          </cell>
        </row>
        <row r="839">
          <cell r="A839">
            <v>1226255</v>
          </cell>
          <cell r="B839" t="str">
            <v>酷比S509</v>
          </cell>
        </row>
        <row r="840">
          <cell r="A840">
            <v>1210207</v>
          </cell>
          <cell r="B840" t="str">
            <v>VERTU CONSTELLATION X</v>
          </cell>
        </row>
        <row r="841">
          <cell r="A841">
            <v>1273351</v>
          </cell>
          <cell r="B841" t="str">
            <v>酷派锋尚N3</v>
          </cell>
        </row>
        <row r="842">
          <cell r="A842">
            <v>1210566</v>
          </cell>
          <cell r="B842" t="str">
            <v>荣耀畅玩7A</v>
          </cell>
        </row>
        <row r="843">
          <cell r="A843">
            <v>1210225</v>
          </cell>
          <cell r="B843" t="str">
            <v>荣耀畅玩7A</v>
          </cell>
        </row>
        <row r="844">
          <cell r="A844">
            <v>1211049</v>
          </cell>
          <cell r="B844" t="str">
            <v>魅族魅蓝E3</v>
          </cell>
        </row>
        <row r="845">
          <cell r="A845">
            <v>1209757</v>
          </cell>
          <cell r="B845" t="str">
            <v>锤子科技坚果3</v>
          </cell>
        </row>
        <row r="846">
          <cell r="A846">
            <v>1209618</v>
          </cell>
          <cell r="B846" t="str">
            <v>联想K5</v>
          </cell>
        </row>
        <row r="847">
          <cell r="A847">
            <v>1207038</v>
          </cell>
          <cell r="B847" t="str">
            <v>华为P20 Pro</v>
          </cell>
        </row>
        <row r="848">
          <cell r="A848">
            <v>1210089</v>
          </cell>
          <cell r="B848" t="str">
            <v>华为Mate RS保时捷版</v>
          </cell>
        </row>
        <row r="849">
          <cell r="A849">
            <v>1230261</v>
          </cell>
          <cell r="B849" t="str">
            <v>华为P20 Pro</v>
          </cell>
        </row>
        <row r="850">
          <cell r="A850">
            <v>1231072</v>
          </cell>
          <cell r="B850" t="str">
            <v>华为P20 Pro</v>
          </cell>
        </row>
        <row r="851">
          <cell r="A851">
            <v>1175779</v>
          </cell>
          <cell r="B851" t="str">
            <v>华为P20</v>
          </cell>
        </row>
        <row r="852">
          <cell r="A852">
            <v>1209619</v>
          </cell>
          <cell r="B852" t="str">
            <v>联想K5 Play</v>
          </cell>
        </row>
        <row r="853">
          <cell r="A853">
            <v>1209620</v>
          </cell>
          <cell r="B853" t="str">
            <v>联想K5 Play</v>
          </cell>
        </row>
        <row r="854">
          <cell r="A854">
            <v>1210483</v>
          </cell>
          <cell r="B854" t="str">
            <v>努比亚Z18 mini</v>
          </cell>
        </row>
        <row r="855">
          <cell r="A855">
            <v>1210725</v>
          </cell>
          <cell r="B855" t="str">
            <v>黑鲨游戏手机</v>
          </cell>
        </row>
        <row r="856">
          <cell r="A856">
            <v>1211577</v>
          </cell>
          <cell r="B856" t="str">
            <v>黑鲨游戏手机</v>
          </cell>
        </row>
        <row r="857">
          <cell r="A857">
            <v>1170480</v>
          </cell>
          <cell r="B857" t="str">
            <v>小米6X</v>
          </cell>
        </row>
        <row r="858">
          <cell r="A858">
            <v>1207689</v>
          </cell>
          <cell r="B858" t="str">
            <v>荣耀10</v>
          </cell>
        </row>
        <row r="859">
          <cell r="A859">
            <v>1212271</v>
          </cell>
          <cell r="B859" t="str">
            <v>小米6X</v>
          </cell>
        </row>
        <row r="860">
          <cell r="A860">
            <v>1221642</v>
          </cell>
          <cell r="B860" t="str">
            <v>小米6X初音未来限量版</v>
          </cell>
        </row>
        <row r="861">
          <cell r="A861">
            <v>1214435</v>
          </cell>
          <cell r="B861" t="str">
            <v>海尔L8</v>
          </cell>
        </row>
        <row r="862">
          <cell r="A862">
            <v>1214767</v>
          </cell>
          <cell r="B862" t="str">
            <v>中国移动A4s</v>
          </cell>
        </row>
        <row r="863">
          <cell r="A863">
            <v>1216588</v>
          </cell>
          <cell r="B863" t="str">
            <v>中国移动A5</v>
          </cell>
        </row>
        <row r="864">
          <cell r="A864">
            <v>1212421</v>
          </cell>
          <cell r="B864" t="str">
            <v>诺基亚X6 2018</v>
          </cell>
        </row>
        <row r="865">
          <cell r="A865">
            <v>1214180</v>
          </cell>
          <cell r="B865" t="str">
            <v>诺基亚X6 2018</v>
          </cell>
        </row>
        <row r="866">
          <cell r="A866">
            <v>1214507</v>
          </cell>
          <cell r="B866" t="str">
            <v>魅族魅蓝6T</v>
          </cell>
        </row>
        <row r="867">
          <cell r="A867">
            <v>1216735</v>
          </cell>
          <cell r="B867" t="str">
            <v>魅族魅蓝6T</v>
          </cell>
        </row>
        <row r="868">
          <cell r="A868">
            <v>1212923</v>
          </cell>
          <cell r="B868" t="str">
            <v>三星Galaxy S轻奢版</v>
          </cell>
        </row>
        <row r="869">
          <cell r="A869">
            <v>1162957</v>
          </cell>
          <cell r="B869" t="str">
            <v>锤子科技坚果R1</v>
          </cell>
        </row>
        <row r="870">
          <cell r="A870">
            <v>1213907</v>
          </cell>
          <cell r="B870" t="str">
            <v>锤子科技坚果Pro 2特别版</v>
          </cell>
        </row>
        <row r="871">
          <cell r="A871">
            <v>1214020</v>
          </cell>
          <cell r="B871" t="str">
            <v>锤子科技坚果R1</v>
          </cell>
        </row>
        <row r="872">
          <cell r="A872">
            <v>1205469</v>
          </cell>
          <cell r="B872" t="str">
            <v>一加6</v>
          </cell>
        </row>
        <row r="873">
          <cell r="A873">
            <v>1206666</v>
          </cell>
          <cell r="B873" t="str">
            <v>Moto 青柚1s</v>
          </cell>
        </row>
        <row r="874">
          <cell r="A874">
            <v>1211887</v>
          </cell>
          <cell r="B874" t="str">
            <v>小米红米S2</v>
          </cell>
        </row>
        <row r="875">
          <cell r="A875">
            <v>1213828</v>
          </cell>
          <cell r="B875" t="str">
            <v>OPPO R15星云特别版</v>
          </cell>
        </row>
        <row r="876">
          <cell r="A876">
            <v>1214241</v>
          </cell>
          <cell r="B876" t="str">
            <v>一加6</v>
          </cell>
        </row>
        <row r="877">
          <cell r="A877">
            <v>1215415</v>
          </cell>
          <cell r="B877" t="str">
            <v>国美Fenmmy Note</v>
          </cell>
        </row>
        <row r="878">
          <cell r="A878">
            <v>1216414</v>
          </cell>
          <cell r="B878" t="str">
            <v>国美Fenmmy Note</v>
          </cell>
        </row>
        <row r="879">
          <cell r="A879">
            <v>1216423</v>
          </cell>
          <cell r="B879" t="str">
            <v>国美Fenmmy Note</v>
          </cell>
        </row>
        <row r="880">
          <cell r="A880">
            <v>1217453</v>
          </cell>
          <cell r="B880" t="str">
            <v>小米8 SE</v>
          </cell>
        </row>
        <row r="881">
          <cell r="A881">
            <v>1217457</v>
          </cell>
          <cell r="B881" t="str">
            <v>小米8 SE</v>
          </cell>
        </row>
        <row r="882">
          <cell r="A882">
            <v>1221897</v>
          </cell>
          <cell r="B882" t="str">
            <v>一加6漫威复仇者联盟限量版</v>
          </cell>
        </row>
        <row r="883">
          <cell r="A883">
            <v>1259495</v>
          </cell>
          <cell r="B883" t="str">
            <v>小辣椒红辣椒Note5X</v>
          </cell>
        </row>
        <row r="884">
          <cell r="A884">
            <v>1212770</v>
          </cell>
          <cell r="B884" t="str">
            <v>纽曼F9C</v>
          </cell>
        </row>
        <row r="885">
          <cell r="A885">
            <v>1213778</v>
          </cell>
          <cell r="B885" t="str">
            <v>vivo Y83</v>
          </cell>
        </row>
        <row r="886">
          <cell r="A886">
            <v>1216366</v>
          </cell>
          <cell r="B886" t="str">
            <v>国美荣创L11</v>
          </cell>
        </row>
        <row r="887">
          <cell r="A887">
            <v>1212637</v>
          </cell>
          <cell r="B887" t="str">
            <v>国美U7mini</v>
          </cell>
        </row>
        <row r="888">
          <cell r="A888">
            <v>1227355</v>
          </cell>
          <cell r="B888" t="str">
            <v>纽曼P10</v>
          </cell>
        </row>
        <row r="889">
          <cell r="A889">
            <v>1227356</v>
          </cell>
          <cell r="B889" t="str">
            <v>纽曼P10</v>
          </cell>
        </row>
        <row r="890">
          <cell r="A890">
            <v>1213449</v>
          </cell>
          <cell r="B890" t="str">
            <v>vivo Y75s</v>
          </cell>
        </row>
        <row r="891">
          <cell r="A891">
            <v>1214336</v>
          </cell>
          <cell r="B891" t="str">
            <v>荣耀畅玩7</v>
          </cell>
        </row>
        <row r="892">
          <cell r="A892">
            <v>1215753</v>
          </cell>
          <cell r="B892" t="str">
            <v>vivo X21 FIFA世界杯非凡版</v>
          </cell>
        </row>
        <row r="893">
          <cell r="A893">
            <v>1221181</v>
          </cell>
          <cell r="B893" t="str">
            <v>汇威AICALL S9</v>
          </cell>
        </row>
        <row r="894">
          <cell r="A894">
            <v>1271100</v>
          </cell>
          <cell r="B894" t="str">
            <v>朵唯A55</v>
          </cell>
        </row>
        <row r="895">
          <cell r="A895">
            <v>1218162</v>
          </cell>
          <cell r="B895" t="str">
            <v>联想A5</v>
          </cell>
        </row>
        <row r="896">
          <cell r="A896">
            <v>1214501</v>
          </cell>
          <cell r="B896" t="str">
            <v>美图T9</v>
          </cell>
        </row>
        <row r="897">
          <cell r="A897">
            <v>1217848</v>
          </cell>
          <cell r="B897" t="str">
            <v>美图T9</v>
          </cell>
        </row>
        <row r="898">
          <cell r="A898">
            <v>1228571</v>
          </cell>
          <cell r="B898" t="str">
            <v>美图T9 F4限量版</v>
          </cell>
        </row>
        <row r="899">
          <cell r="A899">
            <v>1228573</v>
          </cell>
          <cell r="B899" t="str">
            <v>美图T9 F4限量版</v>
          </cell>
        </row>
        <row r="900">
          <cell r="A900">
            <v>1231870</v>
          </cell>
          <cell r="B900" t="str">
            <v>美图T9美少女战士限量版</v>
          </cell>
        </row>
        <row r="901">
          <cell r="A901">
            <v>1231871</v>
          </cell>
          <cell r="B901" t="str">
            <v>美图T9 HelloKitty限量版</v>
          </cell>
        </row>
        <row r="902">
          <cell r="A902">
            <v>1260420</v>
          </cell>
          <cell r="B902" t="str">
            <v>詹姆士G20</v>
          </cell>
        </row>
        <row r="903">
          <cell r="A903">
            <v>1260427</v>
          </cell>
          <cell r="B903" t="str">
            <v>詹姆士G20</v>
          </cell>
        </row>
        <row r="904">
          <cell r="A904">
            <v>1260430</v>
          </cell>
          <cell r="B904" t="str">
            <v>詹姆士G20</v>
          </cell>
        </row>
        <row r="905">
          <cell r="A905">
            <v>1215577</v>
          </cell>
          <cell r="B905" t="str">
            <v>vivo NEX</v>
          </cell>
        </row>
        <row r="906">
          <cell r="A906">
            <v>1219823</v>
          </cell>
          <cell r="B906" t="str">
            <v>vivo NEX旗舰版</v>
          </cell>
        </row>
        <row r="907">
          <cell r="A907">
            <v>1230224</v>
          </cell>
          <cell r="B907" t="str">
            <v>vivo NEX</v>
          </cell>
        </row>
        <row r="908">
          <cell r="A908">
            <v>1220665</v>
          </cell>
          <cell r="B908" t="str">
            <v>Redmi 6 Pro</v>
          </cell>
        </row>
        <row r="909">
          <cell r="A909">
            <v>1221136</v>
          </cell>
          <cell r="B909" t="str">
            <v>Redmi 6 Pro</v>
          </cell>
        </row>
        <row r="910">
          <cell r="A910">
            <v>1221161</v>
          </cell>
          <cell r="B910" t="str">
            <v>海信AI手机H20</v>
          </cell>
        </row>
        <row r="911">
          <cell r="A911">
            <v>1234683</v>
          </cell>
          <cell r="B911" t="str">
            <v>海信H18</v>
          </cell>
        </row>
        <row r="912">
          <cell r="A912">
            <v>1258316</v>
          </cell>
          <cell r="B912" t="str">
            <v>海信H20M</v>
          </cell>
        </row>
        <row r="913">
          <cell r="A913">
            <v>1227432</v>
          </cell>
          <cell r="B913" t="str">
            <v>纽曼V98</v>
          </cell>
        </row>
        <row r="914">
          <cell r="A914">
            <v>1227437</v>
          </cell>
          <cell r="B914" t="str">
            <v>纽曼S9</v>
          </cell>
        </row>
        <row r="915">
          <cell r="A915">
            <v>1227439</v>
          </cell>
          <cell r="B915" t="str">
            <v>纽曼F189</v>
          </cell>
        </row>
        <row r="916">
          <cell r="A916">
            <v>1260176</v>
          </cell>
          <cell r="B916" t="str">
            <v>纽曼M6</v>
          </cell>
        </row>
        <row r="917">
          <cell r="A917">
            <v>1217895</v>
          </cell>
          <cell r="B917" t="str">
            <v>华为畅享8e青春版</v>
          </cell>
        </row>
        <row r="918">
          <cell r="A918">
            <v>1259514</v>
          </cell>
          <cell r="B918" t="str">
            <v>小辣椒红辣椒Q11</v>
          </cell>
        </row>
        <row r="919">
          <cell r="A919">
            <v>1259517</v>
          </cell>
          <cell r="B919" t="str">
            <v>小辣椒红辣椒Q11</v>
          </cell>
        </row>
        <row r="920">
          <cell r="A920">
            <v>1215075</v>
          </cell>
          <cell r="B920" t="str">
            <v>vivo Z1</v>
          </cell>
        </row>
        <row r="921">
          <cell r="A921">
            <v>1216106</v>
          </cell>
          <cell r="B921" t="str">
            <v>vivo Z1</v>
          </cell>
        </row>
        <row r="922">
          <cell r="A922">
            <v>1213787</v>
          </cell>
          <cell r="B922" t="str">
            <v>小米8</v>
          </cell>
        </row>
        <row r="923">
          <cell r="A923">
            <v>1184227</v>
          </cell>
          <cell r="B923" t="str">
            <v>荣耀9i</v>
          </cell>
        </row>
        <row r="924">
          <cell r="A924">
            <v>1218158</v>
          </cell>
          <cell r="B924" t="str">
            <v>联想K5 Note</v>
          </cell>
        </row>
        <row r="925">
          <cell r="A925">
            <v>1218202</v>
          </cell>
          <cell r="B925" t="str">
            <v>联想K5 Note</v>
          </cell>
        </row>
        <row r="926">
          <cell r="A926">
            <v>1215468</v>
          </cell>
          <cell r="B926" t="str">
            <v>荣耀Play</v>
          </cell>
        </row>
        <row r="927">
          <cell r="A927">
            <v>1218623</v>
          </cell>
          <cell r="B927" t="str">
            <v>荣耀Play</v>
          </cell>
        </row>
        <row r="928">
          <cell r="A928">
            <v>1226194</v>
          </cell>
          <cell r="B928" t="str">
            <v>荣耀Play</v>
          </cell>
        </row>
        <row r="929">
          <cell r="A929">
            <v>1209649</v>
          </cell>
          <cell r="B929" t="str">
            <v>HTC U12+</v>
          </cell>
        </row>
        <row r="930">
          <cell r="A930">
            <v>1213725</v>
          </cell>
          <cell r="B930" t="str">
            <v>联想Z5</v>
          </cell>
        </row>
        <row r="931">
          <cell r="A931">
            <v>1215069</v>
          </cell>
          <cell r="B931" t="str">
            <v>小米红米6</v>
          </cell>
        </row>
        <row r="932">
          <cell r="A932">
            <v>1216612</v>
          </cell>
          <cell r="B932" t="str">
            <v>三星Galaxy A9 Star</v>
          </cell>
        </row>
        <row r="933">
          <cell r="A933">
            <v>1217851</v>
          </cell>
          <cell r="B933" t="str">
            <v>三星Galaxy A9 Star Lite</v>
          </cell>
        </row>
        <row r="934">
          <cell r="A934">
            <v>1219676</v>
          </cell>
          <cell r="B934" t="str">
            <v>小米红米6</v>
          </cell>
        </row>
        <row r="935">
          <cell r="A935">
            <v>1216196</v>
          </cell>
          <cell r="B935" t="str">
            <v>Redmi 6A</v>
          </cell>
        </row>
        <row r="936">
          <cell r="A936">
            <v>1225116</v>
          </cell>
          <cell r="B936" t="str">
            <v>Redmi 6A</v>
          </cell>
        </row>
        <row r="937">
          <cell r="A937">
            <v>1216732</v>
          </cell>
          <cell r="B937" t="str">
            <v>康佳S5 Plus</v>
          </cell>
        </row>
        <row r="938">
          <cell r="A938">
            <v>1220697</v>
          </cell>
          <cell r="B938" t="str">
            <v>汇威AICALL V9</v>
          </cell>
        </row>
        <row r="939">
          <cell r="A939">
            <v>1273565</v>
          </cell>
          <cell r="B939" t="str">
            <v>征服S9</v>
          </cell>
        </row>
        <row r="940">
          <cell r="A940">
            <v>1273579</v>
          </cell>
          <cell r="B940" t="str">
            <v>征服S9</v>
          </cell>
        </row>
        <row r="941">
          <cell r="A941">
            <v>1273584</v>
          </cell>
          <cell r="B941" t="str">
            <v>征服S9</v>
          </cell>
        </row>
        <row r="942">
          <cell r="A942">
            <v>1273587</v>
          </cell>
          <cell r="B942" t="str">
            <v>征服S6</v>
          </cell>
        </row>
        <row r="943">
          <cell r="A943">
            <v>1258259</v>
          </cell>
          <cell r="B943" t="str">
            <v>SUGAR SOAP R11 PRO</v>
          </cell>
        </row>
        <row r="944">
          <cell r="A944">
            <v>1185512</v>
          </cell>
          <cell r="B944" t="str">
            <v>华为nova 3</v>
          </cell>
        </row>
        <row r="945">
          <cell r="A945">
            <v>1205304</v>
          </cell>
          <cell r="B945" t="str">
            <v>小米Max 3</v>
          </cell>
        </row>
        <row r="946">
          <cell r="A946">
            <v>1216973</v>
          </cell>
          <cell r="B946" t="str">
            <v>小米8透明探索版</v>
          </cell>
        </row>
        <row r="947">
          <cell r="A947">
            <v>1221926</v>
          </cell>
          <cell r="B947" t="str">
            <v>荣耀10 GT</v>
          </cell>
        </row>
        <row r="948">
          <cell r="A948">
            <v>1222342</v>
          </cell>
          <cell r="B948" t="str">
            <v>荣耀Note10</v>
          </cell>
        </row>
        <row r="949">
          <cell r="A949">
            <v>1222777</v>
          </cell>
          <cell r="B949" t="str">
            <v>诺基亚X5</v>
          </cell>
        </row>
        <row r="950">
          <cell r="A950">
            <v>1224202</v>
          </cell>
          <cell r="B950" t="str">
            <v>诺基亚X5</v>
          </cell>
        </row>
        <row r="951">
          <cell r="A951">
            <v>1224445</v>
          </cell>
          <cell r="B951" t="str">
            <v>小米Max 3</v>
          </cell>
        </row>
        <row r="952">
          <cell r="A952">
            <v>1225377</v>
          </cell>
          <cell r="B952" t="str">
            <v>酷派酷玩7</v>
          </cell>
        </row>
        <row r="953">
          <cell r="A953">
            <v>1226561</v>
          </cell>
          <cell r="B953" t="str">
            <v>荣耀Note10</v>
          </cell>
        </row>
        <row r="954">
          <cell r="A954">
            <v>1227368</v>
          </cell>
          <cell r="B954" t="str">
            <v>飞利浦S562Z</v>
          </cell>
        </row>
        <row r="955">
          <cell r="A955">
            <v>1271917</v>
          </cell>
          <cell r="B955" t="str">
            <v>酷派锋尚N3C</v>
          </cell>
        </row>
        <row r="956">
          <cell r="A956">
            <v>1226497</v>
          </cell>
          <cell r="B956" t="str">
            <v>飞利浦E163K</v>
          </cell>
        </row>
        <row r="957">
          <cell r="A957">
            <v>1260152</v>
          </cell>
          <cell r="B957" t="str">
            <v>纽曼F188</v>
          </cell>
        </row>
        <row r="958">
          <cell r="A958">
            <v>1260154</v>
          </cell>
          <cell r="B958" t="str">
            <v>纽曼F188</v>
          </cell>
        </row>
        <row r="959">
          <cell r="A959">
            <v>1272795</v>
          </cell>
          <cell r="B959" t="str">
            <v>酷派S628</v>
          </cell>
        </row>
        <row r="960">
          <cell r="A960">
            <v>1272797</v>
          </cell>
          <cell r="B960" t="str">
            <v>酷派S688</v>
          </cell>
        </row>
        <row r="961">
          <cell r="A961">
            <v>1221126</v>
          </cell>
          <cell r="B961" t="str">
            <v>OPPO A5</v>
          </cell>
        </row>
        <row r="962">
          <cell r="A962">
            <v>1233928</v>
          </cell>
          <cell r="B962" t="str">
            <v>OPPO A5</v>
          </cell>
        </row>
        <row r="963">
          <cell r="A963">
            <v>1221865</v>
          </cell>
          <cell r="B963" t="str">
            <v>vivo Z1i</v>
          </cell>
        </row>
        <row r="964">
          <cell r="A964">
            <v>1246349</v>
          </cell>
          <cell r="B964" t="str">
            <v>vivo Z1i</v>
          </cell>
        </row>
        <row r="965">
          <cell r="A965">
            <v>1213467</v>
          </cell>
          <cell r="B965" t="str">
            <v>OPPO Find X</v>
          </cell>
        </row>
        <row r="966">
          <cell r="A966">
            <v>1230316</v>
          </cell>
          <cell r="B966" t="str">
            <v>纽曼L99</v>
          </cell>
        </row>
        <row r="967">
          <cell r="A967">
            <v>1213119</v>
          </cell>
          <cell r="B967" t="str">
            <v>360 手机N7 Pro</v>
          </cell>
        </row>
        <row r="968">
          <cell r="A968">
            <v>1221603</v>
          </cell>
          <cell r="B968" t="str">
            <v>美图T9颐和园限量版</v>
          </cell>
        </row>
        <row r="969">
          <cell r="A969">
            <v>1221607</v>
          </cell>
          <cell r="B969" t="str">
            <v>美图T9颐和园限量版</v>
          </cell>
        </row>
        <row r="970">
          <cell r="A970">
            <v>1250426</v>
          </cell>
          <cell r="B970" t="str">
            <v>360 手机N7 Pro红衣版</v>
          </cell>
        </row>
        <row r="971">
          <cell r="A971">
            <v>1212228</v>
          </cell>
          <cell r="B971" t="str">
            <v>魅族16th</v>
          </cell>
        </row>
        <row r="972">
          <cell r="A972">
            <v>1221465</v>
          </cell>
          <cell r="B972" t="str">
            <v>魅族16th Plus</v>
          </cell>
        </row>
        <row r="973">
          <cell r="A973">
            <v>1227530</v>
          </cell>
          <cell r="B973" t="str">
            <v>魅族16th</v>
          </cell>
        </row>
        <row r="974">
          <cell r="A974">
            <v>1227536</v>
          </cell>
          <cell r="B974" t="str">
            <v>魅族16th Plus</v>
          </cell>
        </row>
        <row r="975">
          <cell r="A975">
            <v>1184309</v>
          </cell>
          <cell r="B975" t="str">
            <v>三星GALAXY Note 9</v>
          </cell>
        </row>
        <row r="976">
          <cell r="A976">
            <v>1227640</v>
          </cell>
          <cell r="B976" t="str">
            <v>三星GALAXY Note 9</v>
          </cell>
        </row>
        <row r="977">
          <cell r="A977">
            <v>1227474</v>
          </cell>
          <cell r="B977" t="str">
            <v>锤子科技坚果Pro 2S</v>
          </cell>
        </row>
        <row r="978">
          <cell r="A978">
            <v>1228692</v>
          </cell>
          <cell r="B978" t="str">
            <v>锤子科技坚果Pro 2S</v>
          </cell>
        </row>
        <row r="979">
          <cell r="A979">
            <v>1205706</v>
          </cell>
          <cell r="B979" t="str">
            <v>中兴V9</v>
          </cell>
        </row>
        <row r="980">
          <cell r="A980">
            <v>1206652</v>
          </cell>
          <cell r="B980" t="str">
            <v>Moto Z3</v>
          </cell>
        </row>
        <row r="981">
          <cell r="A981">
            <v>1213117</v>
          </cell>
          <cell r="B981" t="str">
            <v>360 手机N7 Lite</v>
          </cell>
        </row>
        <row r="982">
          <cell r="A982">
            <v>1220645</v>
          </cell>
          <cell r="B982" t="str">
            <v>OPPO Find X兰博基尼版</v>
          </cell>
        </row>
        <row r="983">
          <cell r="A983">
            <v>1221830</v>
          </cell>
          <cell r="B983" t="str">
            <v>OPPO Find X</v>
          </cell>
        </row>
        <row r="984">
          <cell r="A984">
            <v>1227196</v>
          </cell>
          <cell r="B984" t="str">
            <v>国美U9</v>
          </cell>
        </row>
        <row r="985">
          <cell r="A985">
            <v>1228031</v>
          </cell>
          <cell r="B985" t="str">
            <v>Moto P30</v>
          </cell>
        </row>
        <row r="986">
          <cell r="A986">
            <v>1228032</v>
          </cell>
          <cell r="B986" t="str">
            <v>Moto P30 Play</v>
          </cell>
        </row>
        <row r="987">
          <cell r="A987">
            <v>1228457</v>
          </cell>
          <cell r="B987" t="str">
            <v>Moto P30</v>
          </cell>
        </row>
        <row r="988">
          <cell r="A988">
            <v>1228744</v>
          </cell>
          <cell r="B988" t="str">
            <v>360 手机N7 Lite</v>
          </cell>
        </row>
        <row r="989">
          <cell r="A989">
            <v>1259529</v>
          </cell>
          <cell r="B989" t="str">
            <v>小辣椒红辣椒R15</v>
          </cell>
        </row>
        <row r="990">
          <cell r="A990">
            <v>1234512</v>
          </cell>
          <cell r="B990" t="str">
            <v>康佳D8+</v>
          </cell>
        </row>
        <row r="991">
          <cell r="A991">
            <v>1207171</v>
          </cell>
          <cell r="B991" t="str">
            <v>Moto E5 Plus</v>
          </cell>
        </row>
        <row r="992">
          <cell r="A992">
            <v>1228434</v>
          </cell>
          <cell r="B992" t="str">
            <v>Moto E5 Plus</v>
          </cell>
        </row>
        <row r="993">
          <cell r="A993">
            <v>1228691</v>
          </cell>
          <cell r="B993" t="str">
            <v>飞利浦E258S</v>
          </cell>
        </row>
        <row r="994">
          <cell r="A994">
            <v>1273172</v>
          </cell>
          <cell r="B994" t="str">
            <v>酷派V18</v>
          </cell>
        </row>
        <row r="995">
          <cell r="A995">
            <v>1260376</v>
          </cell>
          <cell r="B995" t="str">
            <v>詹姆士S100</v>
          </cell>
        </row>
        <row r="996">
          <cell r="A996">
            <v>1260386</v>
          </cell>
          <cell r="B996" t="str">
            <v>詹姆士S100</v>
          </cell>
        </row>
        <row r="997">
          <cell r="A997">
            <v>1260394</v>
          </cell>
          <cell r="B997" t="str">
            <v>詹姆士S100</v>
          </cell>
        </row>
        <row r="998">
          <cell r="A998">
            <v>1230193</v>
          </cell>
          <cell r="B998" t="str">
            <v>vivo Y81s</v>
          </cell>
        </row>
        <row r="999">
          <cell r="A999">
            <v>1259881</v>
          </cell>
          <cell r="B999" t="str">
            <v>康佳U17</v>
          </cell>
        </row>
        <row r="1000">
          <cell r="A1000">
            <v>1231872</v>
          </cell>
          <cell r="B1000" t="str">
            <v>天语X15</v>
          </cell>
        </row>
        <row r="1001">
          <cell r="A1001">
            <v>1272810</v>
          </cell>
          <cell r="B1001" t="str">
            <v>酷派M3</v>
          </cell>
        </row>
        <row r="1002">
          <cell r="A1002">
            <v>1272816</v>
          </cell>
          <cell r="B1002" t="str">
            <v>酷派M3</v>
          </cell>
        </row>
        <row r="1003">
          <cell r="A1003">
            <v>1225806</v>
          </cell>
          <cell r="B1003" t="str">
            <v>OPPO R17</v>
          </cell>
        </row>
        <row r="1004">
          <cell r="A1004">
            <v>1229559</v>
          </cell>
          <cell r="B1004" t="str">
            <v>8848 钛金手机M5</v>
          </cell>
        </row>
        <row r="1005">
          <cell r="A1005">
            <v>1229560</v>
          </cell>
          <cell r="B1005" t="str">
            <v>8848 钛金手机M5</v>
          </cell>
        </row>
        <row r="1006">
          <cell r="A1006">
            <v>1229561</v>
          </cell>
          <cell r="B1006" t="str">
            <v>8848 钛金手机M5</v>
          </cell>
        </row>
        <row r="1007">
          <cell r="A1007">
            <v>1209663</v>
          </cell>
          <cell r="B1007" t="str">
            <v>AGM X3</v>
          </cell>
        </row>
        <row r="1008">
          <cell r="A1008">
            <v>1229812</v>
          </cell>
          <cell r="B1008" t="str">
            <v>AGM X3</v>
          </cell>
        </row>
        <row r="1009">
          <cell r="A1009">
            <v>1231037</v>
          </cell>
          <cell r="B1009" t="str">
            <v>AGM X3</v>
          </cell>
        </row>
        <row r="1010">
          <cell r="A1010">
            <v>1232688</v>
          </cell>
          <cell r="B1010" t="str">
            <v>AGM X3</v>
          </cell>
        </row>
        <row r="1011">
          <cell r="A1011">
            <v>1229159</v>
          </cell>
          <cell r="B1011" t="str">
            <v>OPPO R17</v>
          </cell>
        </row>
        <row r="1012">
          <cell r="A1012">
            <v>1229193</v>
          </cell>
          <cell r="B1012" t="str">
            <v>OPPO R17</v>
          </cell>
        </row>
        <row r="1013">
          <cell r="A1013">
            <v>1229197</v>
          </cell>
          <cell r="B1013" t="str">
            <v>OPPO R17</v>
          </cell>
        </row>
        <row r="1014">
          <cell r="A1014">
            <v>1203881</v>
          </cell>
          <cell r="B1014" t="str">
            <v>LG V40 ThinQ</v>
          </cell>
        </row>
        <row r="1015">
          <cell r="A1015">
            <v>1227167</v>
          </cell>
          <cell r="B1015" t="str">
            <v>华为麦芒7</v>
          </cell>
        </row>
        <row r="1016">
          <cell r="A1016">
            <v>1235554</v>
          </cell>
          <cell r="B1016" t="str">
            <v>美图T9樱桃小丸子限量版</v>
          </cell>
        </row>
        <row r="1017">
          <cell r="A1017">
            <v>1241256</v>
          </cell>
          <cell r="B1017" t="str">
            <v>美图T9哆啦A梦限量版</v>
          </cell>
        </row>
        <row r="1018">
          <cell r="A1018">
            <v>1241260</v>
          </cell>
          <cell r="B1018" t="str">
            <v>美图T9七龙珠限量版</v>
          </cell>
        </row>
        <row r="1019">
          <cell r="A1019">
            <v>1241263</v>
          </cell>
          <cell r="B1019" t="str">
            <v>美图T9魔卡少女樱限量版</v>
          </cell>
        </row>
        <row r="1020">
          <cell r="A1020">
            <v>1230724</v>
          </cell>
          <cell r="B1020" t="str">
            <v>OPPO A7x</v>
          </cell>
        </row>
        <row r="1021">
          <cell r="A1021">
            <v>1230746</v>
          </cell>
          <cell r="B1021" t="str">
            <v>OPPO A7x</v>
          </cell>
        </row>
        <row r="1022">
          <cell r="A1022">
            <v>1230239</v>
          </cell>
          <cell r="B1022" t="str">
            <v>中兴AXON 9 Pro</v>
          </cell>
        </row>
        <row r="1023">
          <cell r="A1023">
            <v>1283140</v>
          </cell>
          <cell r="B1023" t="str">
            <v>中兴AXON 9简约版</v>
          </cell>
        </row>
        <row r="1024">
          <cell r="A1024">
            <v>1209676</v>
          </cell>
          <cell r="B1024" t="str">
            <v>荣耀8X</v>
          </cell>
        </row>
        <row r="1025">
          <cell r="A1025">
            <v>1213909</v>
          </cell>
          <cell r="B1025" t="str">
            <v>ROG 游戏手机</v>
          </cell>
        </row>
        <row r="1026">
          <cell r="A1026">
            <v>1228033</v>
          </cell>
          <cell r="B1026" t="str">
            <v>Moto P30 Note</v>
          </cell>
        </row>
        <row r="1027">
          <cell r="A1027">
            <v>1231213</v>
          </cell>
          <cell r="B1027" t="str">
            <v>Moto P30 Note</v>
          </cell>
        </row>
        <row r="1028">
          <cell r="A1028">
            <v>1273644</v>
          </cell>
          <cell r="B1028" t="str">
            <v>欧奇K10</v>
          </cell>
        </row>
        <row r="1029">
          <cell r="A1029">
            <v>1282786</v>
          </cell>
          <cell r="B1029" t="str">
            <v>多亲1s+</v>
          </cell>
        </row>
        <row r="1030">
          <cell r="A1030">
            <v>1282788</v>
          </cell>
          <cell r="B1030" t="str">
            <v>多亲1s+</v>
          </cell>
        </row>
        <row r="1031">
          <cell r="A1031">
            <v>1258781</v>
          </cell>
          <cell r="B1031" t="str">
            <v>飞利浦E256S</v>
          </cell>
        </row>
        <row r="1032">
          <cell r="A1032">
            <v>1258844</v>
          </cell>
          <cell r="B1032" t="str">
            <v>飞利浦E218L</v>
          </cell>
        </row>
        <row r="1033">
          <cell r="A1033">
            <v>1273181</v>
          </cell>
          <cell r="B1033" t="str">
            <v>酷派C558</v>
          </cell>
        </row>
        <row r="1034">
          <cell r="A1034">
            <v>1231314</v>
          </cell>
          <cell r="B1034" t="str">
            <v>中兴Blade A4</v>
          </cell>
        </row>
        <row r="1035">
          <cell r="A1035">
            <v>1228353</v>
          </cell>
          <cell r="B1035" t="str">
            <v>8848 钛金手机M5</v>
          </cell>
        </row>
        <row r="1036">
          <cell r="A1036">
            <v>1228363</v>
          </cell>
          <cell r="B1036" t="str">
            <v>8848 钛金手机M5</v>
          </cell>
        </row>
        <row r="1037">
          <cell r="A1037">
            <v>1228364</v>
          </cell>
          <cell r="B1037" t="str">
            <v>8848 钛金手机M5</v>
          </cell>
        </row>
        <row r="1038">
          <cell r="A1038">
            <v>1228365</v>
          </cell>
          <cell r="B1038" t="str">
            <v>8848 钛金手机M5</v>
          </cell>
        </row>
        <row r="1039">
          <cell r="A1039">
            <v>1228366</v>
          </cell>
          <cell r="B1039" t="str">
            <v>8848 钛金手机M5</v>
          </cell>
        </row>
        <row r="1040">
          <cell r="A1040">
            <v>1238262</v>
          </cell>
          <cell r="B1040" t="str">
            <v>青橙VOGA 2 AI激光投影手机</v>
          </cell>
        </row>
        <row r="1041">
          <cell r="A1041">
            <v>1229885</v>
          </cell>
          <cell r="B1041" t="str">
            <v>酷派酷玩7C</v>
          </cell>
        </row>
        <row r="1042">
          <cell r="A1042">
            <v>1229900</v>
          </cell>
          <cell r="B1042" t="str">
            <v>酷派酷玩7C</v>
          </cell>
        </row>
        <row r="1043">
          <cell r="A1043">
            <v>1204880</v>
          </cell>
          <cell r="B1043" t="str">
            <v>努比亚Z18</v>
          </cell>
        </row>
        <row r="1044">
          <cell r="A1044">
            <v>1225803</v>
          </cell>
          <cell r="B1044" t="str">
            <v>荣耀8X Max</v>
          </cell>
        </row>
        <row r="1045">
          <cell r="A1045">
            <v>1230648</v>
          </cell>
          <cell r="B1045" t="str">
            <v>努比亚Z18</v>
          </cell>
        </row>
        <row r="1046">
          <cell r="A1046">
            <v>1230650</v>
          </cell>
          <cell r="B1046" t="str">
            <v>努比亚Z18</v>
          </cell>
        </row>
        <row r="1047">
          <cell r="A1047">
            <v>1227284</v>
          </cell>
          <cell r="B1047" t="str">
            <v>vivo X23</v>
          </cell>
        </row>
        <row r="1048">
          <cell r="A1048">
            <v>1230998</v>
          </cell>
          <cell r="B1048" t="str">
            <v>vivo Y97</v>
          </cell>
        </row>
        <row r="1049">
          <cell r="A1049">
            <v>1250849</v>
          </cell>
          <cell r="B1049" t="str">
            <v>vivo Y97</v>
          </cell>
        </row>
        <row r="1050">
          <cell r="A1050">
            <v>1231386</v>
          </cell>
          <cell r="B1050" t="str">
            <v>AGM H1</v>
          </cell>
        </row>
        <row r="1051">
          <cell r="A1051">
            <v>1276087</v>
          </cell>
          <cell r="B1051" t="str">
            <v>AGM H1</v>
          </cell>
        </row>
        <row r="1052">
          <cell r="A1052">
            <v>1276091</v>
          </cell>
          <cell r="B1052" t="str">
            <v>AGM H1</v>
          </cell>
        </row>
        <row r="1053">
          <cell r="A1053">
            <v>1306705</v>
          </cell>
          <cell r="B1053" t="str">
            <v>AGM H1</v>
          </cell>
        </row>
        <row r="1054">
          <cell r="A1054">
            <v>1306721</v>
          </cell>
          <cell r="B1054" t="str">
            <v>AGM H1</v>
          </cell>
        </row>
        <row r="1055">
          <cell r="A1055">
            <v>1306726</v>
          </cell>
          <cell r="B1055" t="str">
            <v>AGM H1</v>
          </cell>
        </row>
        <row r="1056">
          <cell r="A1056">
            <v>1221071</v>
          </cell>
          <cell r="B1056" t="str">
            <v>魅族X8</v>
          </cell>
        </row>
        <row r="1057">
          <cell r="A1057">
            <v>1227742</v>
          </cell>
          <cell r="B1057" t="str">
            <v>魅族16 X</v>
          </cell>
        </row>
        <row r="1058">
          <cell r="A1058">
            <v>1231888</v>
          </cell>
          <cell r="B1058" t="str">
            <v>魅族V8</v>
          </cell>
        </row>
        <row r="1059">
          <cell r="A1059">
            <v>1231930</v>
          </cell>
          <cell r="B1059" t="str">
            <v>魅族X8</v>
          </cell>
        </row>
        <row r="1060">
          <cell r="A1060">
            <v>1231938</v>
          </cell>
          <cell r="B1060" t="str">
            <v>魅族V8</v>
          </cell>
        </row>
        <row r="1061">
          <cell r="A1061">
            <v>1231048</v>
          </cell>
          <cell r="B1061" t="str">
            <v>小米8青春版</v>
          </cell>
        </row>
        <row r="1062">
          <cell r="A1062">
            <v>1232008</v>
          </cell>
          <cell r="B1062" t="str">
            <v>小米8青春版</v>
          </cell>
        </row>
        <row r="1063">
          <cell r="A1063">
            <v>1232014</v>
          </cell>
          <cell r="B1063" t="str">
            <v>小米8屏幕指纹版</v>
          </cell>
        </row>
        <row r="1064">
          <cell r="A1064">
            <v>1232023</v>
          </cell>
          <cell r="B1064" t="str">
            <v>小米8屏幕指纹版</v>
          </cell>
        </row>
        <row r="1065">
          <cell r="A1065">
            <v>1229519</v>
          </cell>
          <cell r="B1065" t="str">
            <v>苹果iPhone XS</v>
          </cell>
        </row>
        <row r="1066">
          <cell r="A1066">
            <v>1229520</v>
          </cell>
          <cell r="B1066" t="str">
            <v>苹果iPhone XS Max</v>
          </cell>
        </row>
        <row r="1067">
          <cell r="A1067">
            <v>1244552</v>
          </cell>
          <cell r="B1067" t="str">
            <v>苹果iPhone XS</v>
          </cell>
        </row>
        <row r="1068">
          <cell r="A1068">
            <v>1244575</v>
          </cell>
          <cell r="B1068" t="str">
            <v>苹果iPhone XS</v>
          </cell>
        </row>
        <row r="1069">
          <cell r="A1069">
            <v>1244581</v>
          </cell>
          <cell r="B1069" t="str">
            <v>苹果iPhone XS Max</v>
          </cell>
        </row>
        <row r="1070">
          <cell r="A1070">
            <v>1244586</v>
          </cell>
          <cell r="B1070" t="str">
            <v>苹果iPhone XS Max</v>
          </cell>
        </row>
        <row r="1071">
          <cell r="A1071">
            <v>1234986</v>
          </cell>
          <cell r="B1071" t="str">
            <v>诺基亚3.1 Plus</v>
          </cell>
        </row>
        <row r="1072">
          <cell r="A1072">
            <v>1259328</v>
          </cell>
          <cell r="B1072" t="str">
            <v>努比亚M3</v>
          </cell>
        </row>
        <row r="1073">
          <cell r="A1073">
            <v>1272503</v>
          </cell>
          <cell r="B1073" t="str">
            <v>征服S11</v>
          </cell>
        </row>
        <row r="1074">
          <cell r="A1074">
            <v>1230833</v>
          </cell>
          <cell r="B1074" t="str">
            <v>vivo X23 LOGO PHONE</v>
          </cell>
        </row>
        <row r="1075">
          <cell r="A1075">
            <v>1211008</v>
          </cell>
          <cell r="B1075" t="str">
            <v>Google Pixel 3</v>
          </cell>
        </row>
        <row r="1076">
          <cell r="A1076">
            <v>1234956</v>
          </cell>
          <cell r="B1076" t="str">
            <v>OPPO R15x</v>
          </cell>
        </row>
        <row r="1077">
          <cell r="A1077">
            <v>1234072</v>
          </cell>
          <cell r="B1077" t="str">
            <v>MANN 8S</v>
          </cell>
        </row>
        <row r="1078">
          <cell r="A1078">
            <v>1225415</v>
          </cell>
          <cell r="B1078" t="str">
            <v>诺基亚X7 2018</v>
          </cell>
        </row>
        <row r="1079">
          <cell r="A1079">
            <v>1230669</v>
          </cell>
          <cell r="B1079" t="str">
            <v>荣耀8X Max</v>
          </cell>
        </row>
        <row r="1080">
          <cell r="A1080">
            <v>1233780</v>
          </cell>
          <cell r="B1080" t="str">
            <v>vivo Z3i</v>
          </cell>
        </row>
        <row r="1081">
          <cell r="A1081">
            <v>1234755</v>
          </cell>
          <cell r="B1081" t="str">
            <v>诺基亚X7 2018</v>
          </cell>
        </row>
        <row r="1082">
          <cell r="A1082">
            <v>1237074</v>
          </cell>
          <cell r="B1082" t="str">
            <v>vivo Z1青春版</v>
          </cell>
        </row>
        <row r="1083">
          <cell r="A1083">
            <v>1259535</v>
          </cell>
          <cell r="B1083" t="str">
            <v>小辣椒红辣椒7S</v>
          </cell>
        </row>
        <row r="1084">
          <cell r="A1084">
            <v>1272497</v>
          </cell>
          <cell r="B1084" t="str">
            <v>vivo Z1青春版</v>
          </cell>
        </row>
        <row r="1085">
          <cell r="A1085">
            <v>1213455</v>
          </cell>
          <cell r="B1085" t="str">
            <v>索尼Xperia XZ3</v>
          </cell>
        </row>
        <row r="1086">
          <cell r="A1086">
            <v>1243394</v>
          </cell>
          <cell r="B1086" t="str">
            <v>飞利浦E108</v>
          </cell>
        </row>
        <row r="1087">
          <cell r="A1087">
            <v>1258769</v>
          </cell>
          <cell r="B1087" t="str">
            <v>飞利浦E289</v>
          </cell>
        </row>
        <row r="1088">
          <cell r="A1088">
            <v>1259544</v>
          </cell>
          <cell r="B1088" t="str">
            <v>小辣椒G103</v>
          </cell>
        </row>
        <row r="1089">
          <cell r="A1089">
            <v>1259931</v>
          </cell>
          <cell r="B1089" t="str">
            <v>纽曼A688</v>
          </cell>
        </row>
        <row r="1090">
          <cell r="A1090">
            <v>1259948</v>
          </cell>
          <cell r="B1090" t="str">
            <v>纽曼Q99</v>
          </cell>
        </row>
        <row r="1091">
          <cell r="A1091">
            <v>1273210</v>
          </cell>
          <cell r="B1091" t="str">
            <v>酷派C558S</v>
          </cell>
        </row>
        <row r="1092">
          <cell r="A1092">
            <v>1236130</v>
          </cell>
          <cell r="B1092" t="str">
            <v>vivo Y73</v>
          </cell>
        </row>
        <row r="1093">
          <cell r="A1093">
            <v>1236154</v>
          </cell>
          <cell r="B1093" t="str">
            <v>vivo Y73</v>
          </cell>
        </row>
        <row r="1094">
          <cell r="A1094">
            <v>1233423</v>
          </cell>
          <cell r="B1094" t="str">
            <v>OPPO K1</v>
          </cell>
        </row>
        <row r="1095">
          <cell r="A1095">
            <v>1233711</v>
          </cell>
          <cell r="B1095" t="str">
            <v>OPPO K1</v>
          </cell>
        </row>
        <row r="1096">
          <cell r="A1096">
            <v>1234501</v>
          </cell>
          <cell r="B1096" t="str">
            <v>海信双屏手机A6</v>
          </cell>
        </row>
        <row r="1097">
          <cell r="A1097">
            <v>1234415</v>
          </cell>
          <cell r="B1097" t="str">
            <v>华为畅享MAX</v>
          </cell>
        </row>
        <row r="1098">
          <cell r="A1098">
            <v>1232512</v>
          </cell>
          <cell r="B1098" t="str">
            <v>荣耀畅玩8C</v>
          </cell>
        </row>
        <row r="1099">
          <cell r="A1099">
            <v>1233875</v>
          </cell>
          <cell r="B1099" t="str">
            <v>华为畅享9 Plus</v>
          </cell>
        </row>
        <row r="1100">
          <cell r="A1100">
            <v>1244390</v>
          </cell>
          <cell r="B1100" t="str">
            <v>华为畅享9 Plus</v>
          </cell>
        </row>
        <row r="1101">
          <cell r="A1101">
            <v>1233434</v>
          </cell>
          <cell r="B1101" t="str">
            <v>联想S5 Pro</v>
          </cell>
        </row>
        <row r="1102">
          <cell r="A1102">
            <v>1247218</v>
          </cell>
          <cell r="B1102" t="str">
            <v>联想S5 Pro GT</v>
          </cell>
        </row>
        <row r="1103">
          <cell r="A1103">
            <v>1247222</v>
          </cell>
          <cell r="B1103" t="str">
            <v>联想S5 Pro GT</v>
          </cell>
        </row>
        <row r="1104">
          <cell r="A1104">
            <v>1235180</v>
          </cell>
          <cell r="B1104" t="str">
            <v>联想K5 Pro</v>
          </cell>
        </row>
        <row r="1105">
          <cell r="A1105">
            <v>1235200</v>
          </cell>
          <cell r="B1105" t="str">
            <v>联想K5s</v>
          </cell>
        </row>
        <row r="1106">
          <cell r="A1106">
            <v>1235302</v>
          </cell>
          <cell r="B1106" t="str">
            <v>联想K5 Pro</v>
          </cell>
        </row>
        <row r="1107">
          <cell r="A1107">
            <v>1234558</v>
          </cell>
          <cell r="B1107" t="str">
            <v>魅族Note8</v>
          </cell>
        </row>
        <row r="1108">
          <cell r="A1108">
            <v>1224162</v>
          </cell>
          <cell r="B1108" t="str">
            <v>华为Mate 20 Pro</v>
          </cell>
        </row>
        <row r="1109">
          <cell r="A1109">
            <v>1227467</v>
          </cell>
          <cell r="B1109" t="str">
            <v>华为Mate 20</v>
          </cell>
        </row>
        <row r="1110">
          <cell r="A1110">
            <v>1233492</v>
          </cell>
          <cell r="B1110" t="str">
            <v>华为Mate 20 X</v>
          </cell>
        </row>
        <row r="1111">
          <cell r="A1111">
            <v>1234759</v>
          </cell>
          <cell r="B1111" t="str">
            <v>华为Mate 20 Pro</v>
          </cell>
        </row>
        <row r="1112">
          <cell r="A1112">
            <v>1236349</v>
          </cell>
          <cell r="B1112" t="str">
            <v>华为Mate 20 X</v>
          </cell>
        </row>
        <row r="1113">
          <cell r="A1113">
            <v>1205394</v>
          </cell>
          <cell r="B1113" t="str">
            <v>苹果iPhone XR</v>
          </cell>
        </row>
        <row r="1114">
          <cell r="A1114">
            <v>1244671</v>
          </cell>
          <cell r="B1114" t="str">
            <v>苹果iPhone XR</v>
          </cell>
        </row>
        <row r="1115">
          <cell r="A1115">
            <v>1244673</v>
          </cell>
          <cell r="B1115" t="str">
            <v>苹果iPhone XR</v>
          </cell>
        </row>
        <row r="1116">
          <cell r="A1116">
            <v>1222344</v>
          </cell>
          <cell r="B1116" t="str">
            <v>黑鲨游戏手机Helo</v>
          </cell>
        </row>
        <row r="1117">
          <cell r="A1117">
            <v>1235786</v>
          </cell>
          <cell r="B1117" t="str">
            <v>黑鲨游戏手机Helo</v>
          </cell>
        </row>
        <row r="1118">
          <cell r="A1118">
            <v>1235787</v>
          </cell>
          <cell r="B1118" t="str">
            <v>黑鲨游戏手机Helo</v>
          </cell>
        </row>
        <row r="1119">
          <cell r="A1119">
            <v>1237525</v>
          </cell>
          <cell r="B1119" t="str">
            <v>海信金刚4 PRO</v>
          </cell>
        </row>
        <row r="1120">
          <cell r="A1120">
            <v>1237466</v>
          </cell>
          <cell r="B1120" t="str">
            <v>海信金刚4</v>
          </cell>
        </row>
        <row r="1121">
          <cell r="A1121">
            <v>1203931</v>
          </cell>
          <cell r="B1121" t="str">
            <v>小米MIX 3</v>
          </cell>
        </row>
        <row r="1122">
          <cell r="A1122">
            <v>1230311</v>
          </cell>
          <cell r="B1122" t="str">
            <v>小米红米Note 6 Pro</v>
          </cell>
        </row>
        <row r="1123">
          <cell r="A1123">
            <v>1236152</v>
          </cell>
          <cell r="B1123" t="str">
            <v>小米MIX 3</v>
          </cell>
        </row>
        <row r="1124">
          <cell r="A1124">
            <v>1236175</v>
          </cell>
          <cell r="B1124" t="str">
            <v>小米MIX 3</v>
          </cell>
        </row>
        <row r="1125">
          <cell r="A1125">
            <v>1241779</v>
          </cell>
          <cell r="B1125" t="str">
            <v>小米红米Note 6 Pro</v>
          </cell>
        </row>
        <row r="1126">
          <cell r="A1126">
            <v>1232384</v>
          </cell>
          <cell r="B1126" t="str">
            <v>OPPO A7</v>
          </cell>
        </row>
        <row r="1127">
          <cell r="A1127">
            <v>1225826</v>
          </cell>
          <cell r="B1127" t="str">
            <v>OPPO R17 Pro</v>
          </cell>
        </row>
        <row r="1128">
          <cell r="A1128">
            <v>1235591</v>
          </cell>
          <cell r="B1128" t="str">
            <v>OPPO R17 Pro</v>
          </cell>
        </row>
        <row r="1129">
          <cell r="A1129">
            <v>1233833</v>
          </cell>
          <cell r="B1129" t="str">
            <v>vivo Z3</v>
          </cell>
        </row>
        <row r="1130">
          <cell r="A1130">
            <v>1234838</v>
          </cell>
          <cell r="B1130" t="str">
            <v>vivo Z3</v>
          </cell>
        </row>
        <row r="1131">
          <cell r="A1131">
            <v>1235376</v>
          </cell>
          <cell r="B1131" t="str">
            <v>三星GALAXY A6s</v>
          </cell>
        </row>
        <row r="1132">
          <cell r="A1132">
            <v>1237418</v>
          </cell>
          <cell r="B1132" t="str">
            <v>vivo Y93</v>
          </cell>
        </row>
        <row r="1133">
          <cell r="A1133">
            <v>1240007</v>
          </cell>
          <cell r="B1133" t="str">
            <v>vivo X23幻彩版</v>
          </cell>
        </row>
        <row r="1134">
          <cell r="A1134">
            <v>1240181</v>
          </cell>
          <cell r="B1134" t="str">
            <v>vivo X23幻彩版</v>
          </cell>
        </row>
        <row r="1135">
          <cell r="A1135">
            <v>1240650</v>
          </cell>
          <cell r="B1135" t="str">
            <v>vivo X21s</v>
          </cell>
        </row>
        <row r="1136">
          <cell r="A1136">
            <v>1241283</v>
          </cell>
          <cell r="B1136" t="str">
            <v>中国移动N5 pro</v>
          </cell>
        </row>
        <row r="1137">
          <cell r="A1137">
            <v>1241296</v>
          </cell>
          <cell r="B1137" t="str">
            <v>中国移动N5 pro</v>
          </cell>
        </row>
        <row r="1138">
          <cell r="A1138">
            <v>1245228</v>
          </cell>
          <cell r="B1138" t="str">
            <v>中国移动N5</v>
          </cell>
        </row>
        <row r="1139">
          <cell r="A1139">
            <v>1245240</v>
          </cell>
          <cell r="B1139" t="str">
            <v>中国移动N5</v>
          </cell>
        </row>
        <row r="1140">
          <cell r="A1140">
            <v>1253432</v>
          </cell>
          <cell r="B1140" t="str">
            <v>vivo Y93</v>
          </cell>
        </row>
        <row r="1141">
          <cell r="A1141">
            <v>1258332</v>
          </cell>
          <cell r="B1141" t="str">
            <v>海信金刚4pro</v>
          </cell>
        </row>
        <row r="1142">
          <cell r="A1142">
            <v>1271923</v>
          </cell>
          <cell r="B1142" t="str">
            <v>酷派锋尚N3M</v>
          </cell>
        </row>
        <row r="1143">
          <cell r="A1143">
            <v>1271924</v>
          </cell>
          <cell r="B1143" t="str">
            <v>酷派锋尚N3M</v>
          </cell>
        </row>
        <row r="1144">
          <cell r="A1144">
            <v>1271925</v>
          </cell>
          <cell r="B1144" t="str">
            <v>酷派锋尚N3M</v>
          </cell>
        </row>
        <row r="1145">
          <cell r="A1145">
            <v>1273165</v>
          </cell>
          <cell r="B1145" t="str">
            <v>酷派S158</v>
          </cell>
        </row>
        <row r="1146">
          <cell r="A1146">
            <v>1208947</v>
          </cell>
          <cell r="B1146" t="str">
            <v>一加6T</v>
          </cell>
        </row>
        <row r="1147">
          <cell r="A1147">
            <v>1232363</v>
          </cell>
          <cell r="B1147" t="str">
            <v>努比亚X</v>
          </cell>
        </row>
        <row r="1148">
          <cell r="A1148">
            <v>1236745</v>
          </cell>
          <cell r="B1148" t="str">
            <v>一加6T</v>
          </cell>
        </row>
        <row r="1149">
          <cell r="A1149">
            <v>1237056</v>
          </cell>
          <cell r="B1149" t="str">
            <v>努比亚X</v>
          </cell>
        </row>
        <row r="1150">
          <cell r="A1150">
            <v>1237058</v>
          </cell>
          <cell r="B1150" t="str">
            <v>努比亚X</v>
          </cell>
        </row>
        <row r="1151">
          <cell r="A1151">
            <v>1237059</v>
          </cell>
          <cell r="B1151" t="str">
            <v>努比亚X</v>
          </cell>
        </row>
        <row r="1152">
          <cell r="A1152">
            <v>1237060</v>
          </cell>
          <cell r="B1152" t="str">
            <v>努比亚X</v>
          </cell>
        </row>
        <row r="1153">
          <cell r="A1153">
            <v>1237061</v>
          </cell>
          <cell r="B1153" t="str">
            <v>努比亚X</v>
          </cell>
        </row>
        <row r="1154">
          <cell r="A1154">
            <v>1237063</v>
          </cell>
          <cell r="B1154" t="str">
            <v>努比亚X</v>
          </cell>
        </row>
        <row r="1155">
          <cell r="A1155">
            <v>1245186</v>
          </cell>
          <cell r="B1155" t="str">
            <v>努比亚X</v>
          </cell>
        </row>
        <row r="1156">
          <cell r="A1156">
            <v>1204795</v>
          </cell>
          <cell r="B1156" t="str">
            <v>荣耀Magic 2</v>
          </cell>
        </row>
        <row r="1157">
          <cell r="A1157">
            <v>1237086</v>
          </cell>
          <cell r="B1157" t="str">
            <v>荣耀Magic 2</v>
          </cell>
        </row>
        <row r="1158">
          <cell r="A1158">
            <v>1222360</v>
          </cell>
          <cell r="B1158" t="str">
            <v>三星W2019</v>
          </cell>
        </row>
        <row r="1159">
          <cell r="A1159">
            <v>1243273</v>
          </cell>
          <cell r="B1159" t="str">
            <v>三星W2019尊铂典藏版</v>
          </cell>
        </row>
        <row r="1160">
          <cell r="A1160">
            <v>1235367</v>
          </cell>
          <cell r="B1160" t="str">
            <v>三星Galaxy A9s</v>
          </cell>
        </row>
        <row r="1161">
          <cell r="A1161">
            <v>1248303</v>
          </cell>
          <cell r="B1161" t="str">
            <v>三星Galaxy A9s</v>
          </cell>
        </row>
        <row r="1162">
          <cell r="A1162">
            <v>1229492</v>
          </cell>
          <cell r="B1162" t="str">
            <v>联想Z5 Pro</v>
          </cell>
        </row>
        <row r="1163">
          <cell r="A1163">
            <v>1230266</v>
          </cell>
          <cell r="B1163" t="str">
            <v>华为Mate 20 RS保时捷版</v>
          </cell>
        </row>
        <row r="1164">
          <cell r="A1164">
            <v>1239123</v>
          </cell>
          <cell r="B1164" t="str">
            <v>荣耀10青春版</v>
          </cell>
        </row>
        <row r="1165">
          <cell r="A1165">
            <v>1240844</v>
          </cell>
          <cell r="B1165" t="str">
            <v>荣耀10青春版</v>
          </cell>
        </row>
        <row r="1166">
          <cell r="A1166">
            <v>1236114</v>
          </cell>
          <cell r="B1166" t="str">
            <v>努比亚红魔Mars电竞手机</v>
          </cell>
        </row>
        <row r="1167">
          <cell r="A1167">
            <v>1242395</v>
          </cell>
          <cell r="B1167" t="str">
            <v>努比亚红魔Mars电竞手机</v>
          </cell>
        </row>
        <row r="1168">
          <cell r="A1168">
            <v>1242396</v>
          </cell>
          <cell r="B1168" t="str">
            <v>努比亚红魔Mars电竞手机</v>
          </cell>
        </row>
        <row r="1169">
          <cell r="A1169">
            <v>1251501</v>
          </cell>
          <cell r="B1169" t="str">
            <v>詹姆士R99腾龙版</v>
          </cell>
        </row>
        <row r="1170">
          <cell r="A1170">
            <v>1251512</v>
          </cell>
          <cell r="B1170" t="str">
            <v>詹姆士R99腾龙版</v>
          </cell>
        </row>
        <row r="1171">
          <cell r="A1171">
            <v>1251517</v>
          </cell>
          <cell r="B1171" t="str">
            <v>詹姆士R99君主版</v>
          </cell>
        </row>
        <row r="1172">
          <cell r="A1172">
            <v>1251524</v>
          </cell>
          <cell r="B1172" t="str">
            <v>詹姆士R99君主版</v>
          </cell>
        </row>
        <row r="1173">
          <cell r="A1173">
            <v>1273545</v>
          </cell>
          <cell r="B1173" t="str">
            <v>荣耀Magic 2 3D光感版</v>
          </cell>
        </row>
        <row r="1174">
          <cell r="A1174">
            <v>1245732</v>
          </cell>
          <cell r="B1174" t="str">
            <v>OPPO R17 Pro新年特别版</v>
          </cell>
        </row>
        <row r="1175">
          <cell r="A1175">
            <v>1233874</v>
          </cell>
          <cell r="B1175" t="str">
            <v>华为畅享9</v>
          </cell>
        </row>
        <row r="1176">
          <cell r="A1176">
            <v>1245280</v>
          </cell>
          <cell r="B1176" t="str">
            <v>中国移动W1</v>
          </cell>
        </row>
        <row r="1177">
          <cell r="A1177">
            <v>1245419</v>
          </cell>
          <cell r="B1177" t="str">
            <v>华为畅享9</v>
          </cell>
        </row>
        <row r="1178">
          <cell r="A1178">
            <v>1245733</v>
          </cell>
          <cell r="B1178" t="str">
            <v>OPPO R17新年特别版</v>
          </cell>
        </row>
        <row r="1179">
          <cell r="A1179">
            <v>1249416</v>
          </cell>
          <cell r="B1179" t="str">
            <v>酷派酷玩8</v>
          </cell>
        </row>
        <row r="1180">
          <cell r="A1180">
            <v>1253463</v>
          </cell>
          <cell r="B1180" t="str">
            <v>海信小海豚3</v>
          </cell>
        </row>
        <row r="1181">
          <cell r="A1181">
            <v>1258286</v>
          </cell>
          <cell r="B1181" t="str">
            <v>海信E9 pro</v>
          </cell>
        </row>
        <row r="1182">
          <cell r="A1182">
            <v>1282944</v>
          </cell>
          <cell r="B1182" t="str">
            <v>飞利浦E125</v>
          </cell>
        </row>
        <row r="1183">
          <cell r="A1183">
            <v>1282946</v>
          </cell>
          <cell r="B1183" t="str">
            <v>飞利浦E331K</v>
          </cell>
        </row>
        <row r="1184">
          <cell r="A1184">
            <v>1247984</v>
          </cell>
          <cell r="B1184" t="str">
            <v>8848 钛金手机M5</v>
          </cell>
        </row>
        <row r="1185">
          <cell r="A1185">
            <v>1247986</v>
          </cell>
          <cell r="B1185" t="str">
            <v>8848 钛金手机M5</v>
          </cell>
        </row>
        <row r="1186">
          <cell r="A1186">
            <v>1293656</v>
          </cell>
          <cell r="B1186" t="str">
            <v>8848 钛金手机M5</v>
          </cell>
        </row>
        <row r="1187">
          <cell r="A1187">
            <v>1241622</v>
          </cell>
          <cell r="B1187" t="str">
            <v>三星Galaxy A8s</v>
          </cell>
        </row>
        <row r="1188">
          <cell r="A1188">
            <v>1244651</v>
          </cell>
          <cell r="B1188" t="str">
            <v>三星Galaxy A8s</v>
          </cell>
        </row>
        <row r="1189">
          <cell r="A1189">
            <v>1259794</v>
          </cell>
          <cell r="B1189" t="str">
            <v>三星Galaxy A8s独角精灵版</v>
          </cell>
        </row>
        <row r="1190">
          <cell r="A1190">
            <v>1245075</v>
          </cell>
          <cell r="B1190" t="str">
            <v>vivo Y93s</v>
          </cell>
        </row>
        <row r="1191">
          <cell r="A1191">
            <v>1235491</v>
          </cell>
          <cell r="B1191" t="str">
            <v>一加6T迈凯伦特别版</v>
          </cell>
        </row>
        <row r="1192">
          <cell r="A1192">
            <v>1247229</v>
          </cell>
          <cell r="B1192" t="str">
            <v>联想Z5 Pro GT 855版</v>
          </cell>
        </row>
        <row r="1193">
          <cell r="A1193">
            <v>1247230</v>
          </cell>
          <cell r="B1193" t="str">
            <v>联想Z5 Pro GT 855版</v>
          </cell>
        </row>
        <row r="1194">
          <cell r="A1194">
            <v>1241736</v>
          </cell>
          <cell r="B1194" t="str">
            <v>联想Z5s</v>
          </cell>
        </row>
        <row r="1195">
          <cell r="A1195">
            <v>1246887</v>
          </cell>
          <cell r="B1195" t="str">
            <v>联想Z5s</v>
          </cell>
        </row>
        <row r="1196">
          <cell r="A1196">
            <v>1246506</v>
          </cell>
          <cell r="B1196" t="str">
            <v>小米Play</v>
          </cell>
        </row>
        <row r="1197">
          <cell r="A1197">
            <v>1298842</v>
          </cell>
          <cell r="B1197" t="str">
            <v>小米Play</v>
          </cell>
        </row>
        <row r="1198">
          <cell r="A1198">
            <v>1241574</v>
          </cell>
          <cell r="B1198" t="str">
            <v>华为nova 4</v>
          </cell>
        </row>
        <row r="1199">
          <cell r="A1199">
            <v>1246226</v>
          </cell>
          <cell r="B1199" t="str">
            <v>华为nova 4</v>
          </cell>
        </row>
        <row r="1200">
          <cell r="A1200">
            <v>1237848</v>
          </cell>
          <cell r="B1200" t="str">
            <v>荣耀V20</v>
          </cell>
        </row>
        <row r="1201">
          <cell r="A1201">
            <v>1248138</v>
          </cell>
          <cell r="B1201" t="str">
            <v>荣耀V20</v>
          </cell>
        </row>
        <row r="1202">
          <cell r="A1202">
            <v>1248140</v>
          </cell>
          <cell r="B1202" t="str">
            <v>荣耀V20 MOSCHINO联名版</v>
          </cell>
        </row>
        <row r="1203">
          <cell r="A1203">
            <v>1246772</v>
          </cell>
          <cell r="B1203" t="str">
            <v>vivo NEX双屏版</v>
          </cell>
        </row>
        <row r="1204">
          <cell r="A1204">
            <v>1229281</v>
          </cell>
          <cell r="B1204" t="str">
            <v>vivo NEX双屏版</v>
          </cell>
        </row>
        <row r="1205">
          <cell r="A1205">
            <v>1256894</v>
          </cell>
          <cell r="B1205" t="str">
            <v>vivo NEX双屏版</v>
          </cell>
        </row>
        <row r="1206">
          <cell r="A1206">
            <v>1273495</v>
          </cell>
          <cell r="B1206" t="str">
            <v>OPPO A9x</v>
          </cell>
        </row>
        <row r="1207">
          <cell r="A1207">
            <v>1278254</v>
          </cell>
          <cell r="B1207" t="str">
            <v>小米9T</v>
          </cell>
        </row>
        <row r="1208">
          <cell r="A1208">
            <v>1294441</v>
          </cell>
          <cell r="B1208" t="str">
            <v>vivo U10</v>
          </cell>
        </row>
        <row r="1209">
          <cell r="A1209">
            <v>1297107</v>
          </cell>
          <cell r="B1209" t="str">
            <v>华为nova 5Z</v>
          </cell>
        </row>
        <row r="1210">
          <cell r="A1210">
            <v>1300327</v>
          </cell>
          <cell r="B1210" t="str">
            <v>vivo U20</v>
          </cell>
        </row>
        <row r="1211">
          <cell r="A1211">
            <v>1225416</v>
          </cell>
          <cell r="B1211" t="str">
            <v>三星Galaxy Fold</v>
          </cell>
        </row>
        <row r="1212">
          <cell r="A1212">
            <v>1275456</v>
          </cell>
          <cell r="B1212" t="str">
            <v>荣耀20青春版</v>
          </cell>
        </row>
        <row r="1213">
          <cell r="A1213">
            <v>1280708</v>
          </cell>
          <cell r="B1213" t="str">
            <v>LG W10</v>
          </cell>
        </row>
        <row r="1214">
          <cell r="A1214">
            <v>1291996</v>
          </cell>
          <cell r="B1214" t="str">
            <v>夏普Aquos V</v>
          </cell>
        </row>
        <row r="1215">
          <cell r="A1215">
            <v>1293959</v>
          </cell>
          <cell r="B1215" t="str">
            <v>OPPO A11x</v>
          </cell>
        </row>
        <row r="1216">
          <cell r="A1216">
            <v>1272508</v>
          </cell>
          <cell r="B1216" t="str">
            <v>征服S8</v>
          </cell>
        </row>
        <row r="1217">
          <cell r="A1217">
            <v>1272515</v>
          </cell>
          <cell r="B1217" t="str">
            <v>征服S8</v>
          </cell>
        </row>
        <row r="1218">
          <cell r="A1218">
            <v>1272519</v>
          </cell>
          <cell r="B1218" t="str">
            <v>征服S8</v>
          </cell>
        </row>
        <row r="1219">
          <cell r="A1219">
            <v>1272521</v>
          </cell>
          <cell r="B1219" t="str">
            <v>征服S8</v>
          </cell>
        </row>
        <row r="1220">
          <cell r="A1220">
            <v>1259047</v>
          </cell>
          <cell r="B1220" t="str">
            <v>长虹A8</v>
          </cell>
        </row>
        <row r="1221">
          <cell r="A1221">
            <v>1289598</v>
          </cell>
          <cell r="B1221" t="str">
            <v>诺基亚3V</v>
          </cell>
        </row>
        <row r="1222">
          <cell r="A1222">
            <v>1270784</v>
          </cell>
          <cell r="B1222" t="str">
            <v>朵唯V33</v>
          </cell>
        </row>
        <row r="1223">
          <cell r="A1223">
            <v>1270801</v>
          </cell>
          <cell r="B1223" t="str">
            <v>朵唯V33</v>
          </cell>
        </row>
        <row r="1224">
          <cell r="A1224">
            <v>1184085</v>
          </cell>
          <cell r="B1224" t="str">
            <v>华为Mate X 5G</v>
          </cell>
        </row>
        <row r="1225">
          <cell r="A1225">
            <v>1303051</v>
          </cell>
          <cell r="B1225" t="str">
            <v>华为Mate Xs</v>
          </cell>
        </row>
        <row r="1226">
          <cell r="A1226">
            <v>1285705</v>
          </cell>
          <cell r="B1226" t="str">
            <v>三星GALAXY Note 10+ 5G</v>
          </cell>
        </row>
        <row r="1227">
          <cell r="A1227">
            <v>1287365</v>
          </cell>
          <cell r="B1227" t="str">
            <v>三星GALAXY Note 10+</v>
          </cell>
        </row>
        <row r="1228">
          <cell r="A1228">
            <v>1258040</v>
          </cell>
          <cell r="B1228" t="str">
            <v>LG V50 ThinQ 5G</v>
          </cell>
        </row>
        <row r="1229">
          <cell r="A1229">
            <v>1273502</v>
          </cell>
          <cell r="B1229" t="str">
            <v>魅族16Xs</v>
          </cell>
        </row>
        <row r="1230">
          <cell r="A1230">
            <v>1277577</v>
          </cell>
          <cell r="B1230" t="str">
            <v>魅族16Xs</v>
          </cell>
        </row>
        <row r="1231">
          <cell r="A1231">
            <v>1296329</v>
          </cell>
          <cell r="B1231" t="str">
            <v>遨游M3</v>
          </cell>
        </row>
        <row r="1232">
          <cell r="A1232">
            <v>1296886</v>
          </cell>
          <cell r="B1232" t="str">
            <v>遨游A6</v>
          </cell>
        </row>
        <row r="1233">
          <cell r="A1233">
            <v>1297293</v>
          </cell>
          <cell r="B1233" t="str">
            <v>遨游A6</v>
          </cell>
        </row>
        <row r="1234">
          <cell r="A1234">
            <v>1297294</v>
          </cell>
          <cell r="B1234" t="str">
            <v>遨游W509</v>
          </cell>
        </row>
        <row r="1235">
          <cell r="A1235">
            <v>1297922</v>
          </cell>
          <cell r="B1235" t="str">
            <v>OPPO AX5s</v>
          </cell>
        </row>
        <row r="1236">
          <cell r="A1236">
            <v>1270899</v>
          </cell>
          <cell r="B1236" t="str">
            <v>小米A3</v>
          </cell>
        </row>
        <row r="1237">
          <cell r="A1237">
            <v>1281622</v>
          </cell>
          <cell r="B1237" t="str">
            <v>中国移动先行者X1 5G</v>
          </cell>
        </row>
        <row r="1238">
          <cell r="A1238">
            <v>1285750</v>
          </cell>
          <cell r="B1238" t="str">
            <v>vivo iQOO Plus 5G</v>
          </cell>
        </row>
        <row r="1239">
          <cell r="A1239">
            <v>1257045</v>
          </cell>
          <cell r="B1239" t="str">
            <v>酷派酷玩8 Lite</v>
          </cell>
        </row>
        <row r="1240">
          <cell r="A1240">
            <v>1279716</v>
          </cell>
          <cell r="B1240" t="str">
            <v>Redmi NOTE 7S</v>
          </cell>
        </row>
        <row r="1241">
          <cell r="A1241">
            <v>1281672</v>
          </cell>
          <cell r="B1241" t="str">
            <v>LG W30</v>
          </cell>
        </row>
        <row r="1242">
          <cell r="A1242">
            <v>1281708</v>
          </cell>
          <cell r="B1242" t="str">
            <v>海信F30S</v>
          </cell>
        </row>
        <row r="1243">
          <cell r="A1243">
            <v>1287049</v>
          </cell>
          <cell r="B1243" t="str">
            <v>海信F30S</v>
          </cell>
        </row>
        <row r="1244">
          <cell r="A1244">
            <v>1287051</v>
          </cell>
          <cell r="B1244" t="str">
            <v>海信F30S</v>
          </cell>
        </row>
        <row r="1245">
          <cell r="A1245">
            <v>1287054</v>
          </cell>
          <cell r="B1245" t="str">
            <v>海信F30S</v>
          </cell>
        </row>
        <row r="1246">
          <cell r="A1246">
            <v>1249699</v>
          </cell>
          <cell r="B1246" t="str">
            <v>小辣椒红辣椒7R</v>
          </cell>
        </row>
        <row r="1247">
          <cell r="A1247">
            <v>1252200</v>
          </cell>
          <cell r="B1247" t="str">
            <v>vivo Y91</v>
          </cell>
        </row>
        <row r="1248">
          <cell r="A1248">
            <v>1259897</v>
          </cell>
          <cell r="B1248" t="str">
            <v>康佳U10</v>
          </cell>
        </row>
        <row r="1249">
          <cell r="A1249">
            <v>1282942</v>
          </cell>
          <cell r="B1249" t="str">
            <v>飞利浦E188A</v>
          </cell>
        </row>
        <row r="1250">
          <cell r="A1250">
            <v>1282949</v>
          </cell>
          <cell r="B1250" t="str">
            <v>飞利浦E280</v>
          </cell>
        </row>
        <row r="1251">
          <cell r="A1251">
            <v>1285342</v>
          </cell>
          <cell r="B1251" t="str">
            <v>诺基亚106</v>
          </cell>
        </row>
        <row r="1252">
          <cell r="A1252">
            <v>1285395</v>
          </cell>
          <cell r="B1252" t="str">
            <v>诺基亚105</v>
          </cell>
        </row>
        <row r="1253">
          <cell r="A1253">
            <v>1285401</v>
          </cell>
          <cell r="B1253" t="str">
            <v>诺基亚105</v>
          </cell>
        </row>
        <row r="1254">
          <cell r="A1254">
            <v>1247461</v>
          </cell>
          <cell r="B1254" t="str">
            <v>美图V7</v>
          </cell>
        </row>
        <row r="1255">
          <cell r="A1255">
            <v>1250005</v>
          </cell>
          <cell r="B1255" t="str">
            <v>美图V7托尼洛·兰博基尼限量版</v>
          </cell>
        </row>
        <row r="1256">
          <cell r="A1256">
            <v>1249446</v>
          </cell>
          <cell r="B1256" t="str">
            <v>荣耀畅玩8A</v>
          </cell>
        </row>
        <row r="1257">
          <cell r="A1257">
            <v>1249706</v>
          </cell>
          <cell r="B1257" t="str">
            <v>Redmi Note 7</v>
          </cell>
        </row>
        <row r="1258">
          <cell r="A1258">
            <v>1250478</v>
          </cell>
          <cell r="B1258" t="str">
            <v>Redmi Note 7</v>
          </cell>
        </row>
        <row r="1259">
          <cell r="A1259">
            <v>1250481</v>
          </cell>
          <cell r="B1259" t="str">
            <v>Redmi Note 7</v>
          </cell>
        </row>
        <row r="1260">
          <cell r="A1260">
            <v>1254065</v>
          </cell>
          <cell r="B1260" t="str">
            <v>LG G8 ThinQ</v>
          </cell>
        </row>
        <row r="1261">
          <cell r="A1261">
            <v>1258235</v>
          </cell>
          <cell r="B1261" t="str">
            <v>努比亚α</v>
          </cell>
        </row>
        <row r="1262">
          <cell r="A1262">
            <v>1211590</v>
          </cell>
          <cell r="B1262" t="str">
            <v>三星Galaxy S10+</v>
          </cell>
        </row>
        <row r="1263">
          <cell r="A1263">
            <v>1257356</v>
          </cell>
          <cell r="B1263" t="str">
            <v>三星Galaxy S10+</v>
          </cell>
        </row>
        <row r="1264">
          <cell r="A1264">
            <v>1257357</v>
          </cell>
          <cell r="B1264" t="str">
            <v>三星Galaxy S10+</v>
          </cell>
        </row>
        <row r="1265">
          <cell r="A1265">
            <v>1203197</v>
          </cell>
          <cell r="B1265" t="str">
            <v>三星Galaxy S10</v>
          </cell>
        </row>
        <row r="1266">
          <cell r="A1266">
            <v>1168026</v>
          </cell>
          <cell r="B1266" t="str">
            <v>诺基亚9 PureView</v>
          </cell>
        </row>
        <row r="1267">
          <cell r="A1267">
            <v>1227273</v>
          </cell>
          <cell r="B1267" t="str">
            <v>三星Galaxy S10e</v>
          </cell>
        </row>
        <row r="1268">
          <cell r="A1268">
            <v>1224655</v>
          </cell>
          <cell r="B1268" t="str">
            <v>小米9</v>
          </cell>
        </row>
        <row r="1269">
          <cell r="A1269">
            <v>1256754</v>
          </cell>
          <cell r="B1269" t="str">
            <v>vivo U1</v>
          </cell>
        </row>
        <row r="1270">
          <cell r="A1270">
            <v>1256856</v>
          </cell>
          <cell r="B1270" t="str">
            <v>vivo U1</v>
          </cell>
        </row>
        <row r="1271">
          <cell r="A1271">
            <v>1257358</v>
          </cell>
          <cell r="B1271" t="str">
            <v>三星Galaxy S10e</v>
          </cell>
        </row>
        <row r="1272">
          <cell r="A1272">
            <v>1280204</v>
          </cell>
          <cell r="B1272" t="str">
            <v>小辣椒红辣椒Q20</v>
          </cell>
        </row>
        <row r="1273">
          <cell r="A1273">
            <v>1257265</v>
          </cell>
          <cell r="B1273" t="str">
            <v>小米9 SE</v>
          </cell>
        </row>
        <row r="1274">
          <cell r="A1274">
            <v>1257258</v>
          </cell>
          <cell r="B1274" t="str">
            <v>小米9</v>
          </cell>
        </row>
        <row r="1275">
          <cell r="A1275">
            <v>1257263</v>
          </cell>
          <cell r="B1275" t="str">
            <v>小米9 透明尊享版</v>
          </cell>
        </row>
        <row r="1276">
          <cell r="A1276">
            <v>1265178</v>
          </cell>
          <cell r="B1276" t="str">
            <v>小米9 透明尊享版</v>
          </cell>
        </row>
        <row r="1277">
          <cell r="A1277">
            <v>1288341</v>
          </cell>
          <cell r="B1277" t="str">
            <v>小米9</v>
          </cell>
        </row>
        <row r="1278">
          <cell r="A1278">
            <v>1272410</v>
          </cell>
          <cell r="B1278" t="str">
            <v>征服S12</v>
          </cell>
        </row>
        <row r="1279">
          <cell r="A1279">
            <v>1272468</v>
          </cell>
          <cell r="B1279" t="str">
            <v>征服S12</v>
          </cell>
        </row>
        <row r="1280">
          <cell r="A1280">
            <v>1258543</v>
          </cell>
          <cell r="B1280" t="str">
            <v>华为nova 4e</v>
          </cell>
        </row>
        <row r="1281">
          <cell r="A1281">
            <v>1261145</v>
          </cell>
          <cell r="B1281" t="str">
            <v>vivo X27 Pro</v>
          </cell>
        </row>
        <row r="1282">
          <cell r="A1282">
            <v>1261158</v>
          </cell>
          <cell r="B1282" t="str">
            <v>vivo S1</v>
          </cell>
        </row>
        <row r="1283">
          <cell r="A1283">
            <v>1262040</v>
          </cell>
          <cell r="B1283" t="str">
            <v>华为nova 4e</v>
          </cell>
        </row>
        <row r="1284">
          <cell r="A1284">
            <v>1263910</v>
          </cell>
          <cell r="B1284" t="str">
            <v>华为畅享9S</v>
          </cell>
        </row>
        <row r="1285">
          <cell r="A1285">
            <v>1279792</v>
          </cell>
          <cell r="B1285" t="str">
            <v>华为畅享9S</v>
          </cell>
        </row>
        <row r="1286">
          <cell r="A1286">
            <v>1298320</v>
          </cell>
          <cell r="B1286" t="str">
            <v>vivo S1</v>
          </cell>
        </row>
        <row r="1287">
          <cell r="A1287">
            <v>1298322</v>
          </cell>
          <cell r="B1287" t="str">
            <v>vivo S1</v>
          </cell>
        </row>
        <row r="1288">
          <cell r="A1288">
            <v>1252207</v>
          </cell>
          <cell r="B1288" t="str">
            <v>Redmi 7</v>
          </cell>
        </row>
        <row r="1289">
          <cell r="A1289">
            <v>1258008</v>
          </cell>
          <cell r="B1289" t="str">
            <v>中兴Blade V10</v>
          </cell>
        </row>
        <row r="1290">
          <cell r="A1290">
            <v>1259155</v>
          </cell>
          <cell r="B1290" t="str">
            <v>Redmi Note 7 Pro</v>
          </cell>
        </row>
        <row r="1291">
          <cell r="A1291">
            <v>1262613</v>
          </cell>
          <cell r="B1291" t="str">
            <v>Redmi 7</v>
          </cell>
        </row>
        <row r="1292">
          <cell r="A1292">
            <v>1262615</v>
          </cell>
          <cell r="B1292" t="str">
            <v>Redmi 7</v>
          </cell>
        </row>
        <row r="1293">
          <cell r="A1293">
            <v>1282784</v>
          </cell>
          <cell r="B1293" t="str">
            <v>多亲1s+</v>
          </cell>
        </row>
        <row r="1294">
          <cell r="A1294">
            <v>1252483</v>
          </cell>
          <cell r="B1294" t="str">
            <v>华为畅享9e</v>
          </cell>
        </row>
        <row r="1295">
          <cell r="A1295">
            <v>1282936</v>
          </cell>
          <cell r="B1295" t="str">
            <v>飞利浦E319</v>
          </cell>
        </row>
        <row r="1296">
          <cell r="A1296">
            <v>1257740</v>
          </cell>
          <cell r="B1296" t="str">
            <v>vivo iQOO</v>
          </cell>
        </row>
        <row r="1297">
          <cell r="A1297">
            <v>1259407</v>
          </cell>
          <cell r="B1297" t="str">
            <v>vivo iQOO</v>
          </cell>
        </row>
        <row r="1298">
          <cell r="A1298">
            <v>1259408</v>
          </cell>
          <cell r="B1298" t="str">
            <v>vivo iQOO</v>
          </cell>
        </row>
        <row r="1299">
          <cell r="A1299">
            <v>1267881</v>
          </cell>
          <cell r="B1299" t="str">
            <v>vivo iQOO</v>
          </cell>
        </row>
        <row r="1300">
          <cell r="A1300">
            <v>1249715</v>
          </cell>
          <cell r="B1300" t="str">
            <v>魅族Note9</v>
          </cell>
        </row>
        <row r="1301">
          <cell r="A1301">
            <v>1260253</v>
          </cell>
          <cell r="B1301" t="str">
            <v>魅族Note9</v>
          </cell>
        </row>
        <row r="1302">
          <cell r="A1302">
            <v>1261162</v>
          </cell>
          <cell r="B1302" t="str">
            <v>黑鲨游戏手机2</v>
          </cell>
        </row>
        <row r="1303">
          <cell r="A1303">
            <v>1262670</v>
          </cell>
          <cell r="B1303" t="str">
            <v>黑鲨游戏手机2</v>
          </cell>
        </row>
        <row r="1304">
          <cell r="A1304">
            <v>1262672</v>
          </cell>
          <cell r="B1304" t="str">
            <v>黑鲨游戏手机2</v>
          </cell>
        </row>
        <row r="1305">
          <cell r="A1305">
            <v>1258538</v>
          </cell>
          <cell r="B1305" t="str">
            <v>vivo X27</v>
          </cell>
        </row>
        <row r="1306">
          <cell r="A1306">
            <v>1264001</v>
          </cell>
          <cell r="B1306" t="str">
            <v>三星GALAXY A70</v>
          </cell>
        </row>
        <row r="1307">
          <cell r="A1307">
            <v>1267071</v>
          </cell>
          <cell r="B1307" t="str">
            <v>三星GALAXY A70</v>
          </cell>
        </row>
        <row r="1308">
          <cell r="A1308">
            <v>1270291</v>
          </cell>
          <cell r="B1308" t="str">
            <v>OPPO A9</v>
          </cell>
        </row>
        <row r="1309">
          <cell r="A1309">
            <v>1271142</v>
          </cell>
          <cell r="B1309" t="str">
            <v>vivo Z3X</v>
          </cell>
        </row>
        <row r="1310">
          <cell r="A1310">
            <v>1277830</v>
          </cell>
          <cell r="B1310" t="str">
            <v>vivo Z3X</v>
          </cell>
        </row>
        <row r="1311">
          <cell r="A1311">
            <v>1288979</v>
          </cell>
          <cell r="B1311" t="str">
            <v>OPPO A9</v>
          </cell>
        </row>
        <row r="1312">
          <cell r="A1312">
            <v>1265926</v>
          </cell>
          <cell r="B1312" t="str">
            <v>海信金刚5</v>
          </cell>
        </row>
        <row r="1313">
          <cell r="A1313">
            <v>1270696</v>
          </cell>
          <cell r="B1313" t="str">
            <v>朵唯D1</v>
          </cell>
        </row>
        <row r="1314">
          <cell r="A1314">
            <v>1270735</v>
          </cell>
          <cell r="B1314" t="str">
            <v>朵唯D1</v>
          </cell>
        </row>
        <row r="1315">
          <cell r="A1315">
            <v>1271525</v>
          </cell>
          <cell r="B1315" t="str">
            <v>诺基亚X71</v>
          </cell>
        </row>
        <row r="1316">
          <cell r="A1316">
            <v>1310014</v>
          </cell>
          <cell r="B1316" t="str">
            <v>朵唯D1</v>
          </cell>
        </row>
        <row r="1317">
          <cell r="A1317">
            <v>1310015</v>
          </cell>
          <cell r="B1317" t="str">
            <v>朵唯D1</v>
          </cell>
        </row>
        <row r="1318">
          <cell r="A1318">
            <v>1269219</v>
          </cell>
          <cell r="B1318" t="str">
            <v>飞利浦E279</v>
          </cell>
        </row>
        <row r="1319">
          <cell r="A1319">
            <v>1254747</v>
          </cell>
          <cell r="B1319" t="str">
            <v>努比亚α</v>
          </cell>
        </row>
        <row r="1320">
          <cell r="A1320">
            <v>1287539</v>
          </cell>
          <cell r="B1320" t="str">
            <v>努比亚α</v>
          </cell>
        </row>
        <row r="1321">
          <cell r="A1321">
            <v>1212233</v>
          </cell>
          <cell r="B1321" t="str">
            <v>华为P30</v>
          </cell>
        </row>
        <row r="1322">
          <cell r="A1322">
            <v>1223829</v>
          </cell>
          <cell r="B1322" t="str">
            <v>华为P30 Pro</v>
          </cell>
        </row>
        <row r="1323">
          <cell r="A1323">
            <v>1264248</v>
          </cell>
          <cell r="B1323" t="str">
            <v>华为P30</v>
          </cell>
        </row>
        <row r="1324">
          <cell r="A1324">
            <v>1291822</v>
          </cell>
          <cell r="B1324" t="str">
            <v>华为P30 Pro</v>
          </cell>
        </row>
        <row r="1325">
          <cell r="A1325">
            <v>1291827</v>
          </cell>
          <cell r="B1325" t="str">
            <v>华为P30 Pro</v>
          </cell>
        </row>
        <row r="1326">
          <cell r="A1326">
            <v>1264323</v>
          </cell>
          <cell r="B1326" t="str">
            <v>诺基亚X71</v>
          </cell>
        </row>
        <row r="1327">
          <cell r="A1327">
            <v>1268498</v>
          </cell>
          <cell r="B1327" t="str">
            <v>三星GALAXY A40S</v>
          </cell>
        </row>
        <row r="1328">
          <cell r="A1328">
            <v>1268767</v>
          </cell>
          <cell r="B1328" t="str">
            <v>小辣椒红辣椒8X</v>
          </cell>
        </row>
        <row r="1329">
          <cell r="A1329">
            <v>1251147</v>
          </cell>
          <cell r="B1329" t="str">
            <v>海信U30</v>
          </cell>
        </row>
        <row r="1330">
          <cell r="A1330">
            <v>1255312</v>
          </cell>
          <cell r="B1330" t="str">
            <v>Moto G7 Plus</v>
          </cell>
        </row>
        <row r="1331">
          <cell r="A1331">
            <v>1258015</v>
          </cell>
          <cell r="B1331" t="str">
            <v>索尼Xperia 10 Plus</v>
          </cell>
        </row>
        <row r="1332">
          <cell r="A1332">
            <v>1266213</v>
          </cell>
          <cell r="B1332" t="str">
            <v>海信金刚8000</v>
          </cell>
        </row>
        <row r="1333">
          <cell r="A1333">
            <v>1267153</v>
          </cell>
          <cell r="B1333" t="str">
            <v>Moto G7 Plus</v>
          </cell>
        </row>
        <row r="1334">
          <cell r="A1334">
            <v>1282790</v>
          </cell>
          <cell r="B1334" t="str">
            <v>多亲QF9</v>
          </cell>
        </row>
        <row r="1335">
          <cell r="A1335">
            <v>1266107</v>
          </cell>
          <cell r="B1335" t="str">
            <v>SUGAR S30</v>
          </cell>
        </row>
        <row r="1336">
          <cell r="A1336">
            <v>1264355</v>
          </cell>
          <cell r="B1336" t="str">
            <v>AGM X3 Turbo</v>
          </cell>
        </row>
        <row r="1337">
          <cell r="A1337">
            <v>1266990</v>
          </cell>
          <cell r="B1337" t="str">
            <v>OPPO Reno 10倍变焦版</v>
          </cell>
        </row>
        <row r="1338">
          <cell r="A1338">
            <v>1267000</v>
          </cell>
          <cell r="B1338" t="str">
            <v>OPPO Reno 10倍变焦版</v>
          </cell>
        </row>
        <row r="1339">
          <cell r="A1339">
            <v>1268851</v>
          </cell>
          <cell r="B1339" t="str">
            <v>OPPO Reno 10倍变焦版</v>
          </cell>
        </row>
        <row r="1340">
          <cell r="A1340">
            <v>1261155</v>
          </cell>
          <cell r="B1340" t="str">
            <v>OPPO Reno</v>
          </cell>
        </row>
        <row r="1341">
          <cell r="A1341">
            <v>1264056</v>
          </cell>
          <cell r="B1341" t="str">
            <v>OPPO Reno</v>
          </cell>
        </row>
        <row r="1342">
          <cell r="A1342">
            <v>1277465</v>
          </cell>
          <cell r="B1342" t="str">
            <v>OPPO Reno</v>
          </cell>
        </row>
        <row r="1343">
          <cell r="A1343">
            <v>1266797</v>
          </cell>
          <cell r="B1343" t="str">
            <v>荣耀20i</v>
          </cell>
        </row>
        <row r="1344">
          <cell r="A1344">
            <v>1267857</v>
          </cell>
          <cell r="B1344" t="str">
            <v>荣耀20i</v>
          </cell>
        </row>
        <row r="1345">
          <cell r="A1345">
            <v>1267858</v>
          </cell>
          <cell r="B1345" t="str">
            <v>荣耀20i</v>
          </cell>
        </row>
        <row r="1346">
          <cell r="A1346">
            <v>1268443</v>
          </cell>
          <cell r="B1346" t="str">
            <v>荣耀20i</v>
          </cell>
        </row>
        <row r="1347">
          <cell r="A1347">
            <v>1290982</v>
          </cell>
          <cell r="B1347" t="str">
            <v>realme 3 Pro</v>
          </cell>
        </row>
        <row r="1348">
          <cell r="A1348">
            <v>1240998</v>
          </cell>
          <cell r="B1348" t="str">
            <v>魅族16s</v>
          </cell>
        </row>
        <row r="1349">
          <cell r="A1349">
            <v>1269592</v>
          </cell>
          <cell r="B1349" t="str">
            <v>魅族16s</v>
          </cell>
        </row>
        <row r="1350">
          <cell r="A1350">
            <v>1269632</v>
          </cell>
          <cell r="B1350" t="str">
            <v>魅族16s</v>
          </cell>
        </row>
        <row r="1351">
          <cell r="A1351">
            <v>1257971</v>
          </cell>
          <cell r="B1351" t="str">
            <v>联想Z6 Pro</v>
          </cell>
        </row>
        <row r="1352">
          <cell r="A1352">
            <v>1269500</v>
          </cell>
          <cell r="B1352" t="str">
            <v>联想Z6 Pro</v>
          </cell>
        </row>
        <row r="1353">
          <cell r="A1353">
            <v>1269503</v>
          </cell>
          <cell r="B1353" t="str">
            <v>联想Z6 Pro</v>
          </cell>
        </row>
        <row r="1354">
          <cell r="A1354">
            <v>1269506</v>
          </cell>
          <cell r="B1354" t="str">
            <v>联想Z6 Pro</v>
          </cell>
        </row>
        <row r="1355">
          <cell r="A1355">
            <v>1264005</v>
          </cell>
          <cell r="B1355" t="str">
            <v>三星GALAXY A60</v>
          </cell>
        </row>
        <row r="1356">
          <cell r="A1356">
            <v>1270528</v>
          </cell>
          <cell r="B1356" t="str">
            <v>三星GALAXY A60</v>
          </cell>
        </row>
        <row r="1357">
          <cell r="A1357">
            <v>1271740</v>
          </cell>
          <cell r="B1357" t="str">
            <v>vivo S1 Pro</v>
          </cell>
        </row>
        <row r="1358">
          <cell r="A1358">
            <v>1271774</v>
          </cell>
          <cell r="B1358" t="str">
            <v>vivo S1 Pro</v>
          </cell>
        </row>
        <row r="1359">
          <cell r="A1359">
            <v>1274580</v>
          </cell>
          <cell r="B1359" t="str">
            <v>vivo Y3</v>
          </cell>
        </row>
        <row r="1360">
          <cell r="A1360">
            <v>1277843</v>
          </cell>
          <cell r="B1360" t="str">
            <v>vivo S1 Pro</v>
          </cell>
        </row>
        <row r="1361">
          <cell r="A1361">
            <v>1272251</v>
          </cell>
          <cell r="B1361" t="str">
            <v>中兴Blade A7</v>
          </cell>
        </row>
        <row r="1362">
          <cell r="A1362">
            <v>1272261</v>
          </cell>
          <cell r="B1362" t="str">
            <v>中兴Blade A7</v>
          </cell>
        </row>
        <row r="1364">
          <cell r="A1364">
            <v>1274240</v>
          </cell>
          <cell r="B1364" t="str">
            <v>realme X大师版</v>
          </cell>
        </row>
        <row r="1365">
          <cell r="A1365">
            <v>1274246</v>
          </cell>
          <cell r="B1365" t="str">
            <v>realme X</v>
          </cell>
        </row>
        <row r="1366">
          <cell r="A1366">
            <v>1274247</v>
          </cell>
          <cell r="B1366" t="str">
            <v>realme X</v>
          </cell>
        </row>
        <row r="1367">
          <cell r="A1367">
            <v>1288018</v>
          </cell>
          <cell r="B1367" t="str">
            <v>realme X</v>
          </cell>
        </row>
        <row r="1368">
          <cell r="A1368">
            <v>1272162</v>
          </cell>
          <cell r="B1368" t="str">
            <v>柔宇柔派</v>
          </cell>
        </row>
        <row r="1369">
          <cell r="A1369">
            <v>1272180</v>
          </cell>
          <cell r="B1369" t="str">
            <v>柔宇柔派</v>
          </cell>
        </row>
        <row r="1370">
          <cell r="A1370">
            <v>1272183</v>
          </cell>
          <cell r="B1370" t="str">
            <v>柔宇柔派</v>
          </cell>
        </row>
        <row r="1371">
          <cell r="A1371">
            <v>1272185</v>
          </cell>
          <cell r="B1371" t="str">
            <v>柔宇柔派</v>
          </cell>
        </row>
        <row r="1372">
          <cell r="A1372">
            <v>1272188</v>
          </cell>
          <cell r="B1372" t="str">
            <v>柔宇柔派</v>
          </cell>
        </row>
        <row r="1373">
          <cell r="A1373">
            <v>1242657</v>
          </cell>
          <cell r="B1373" t="str">
            <v>索尼Xperia 1</v>
          </cell>
        </row>
        <row r="1374">
          <cell r="A1374">
            <v>1258005</v>
          </cell>
          <cell r="B1374" t="str">
            <v>中兴AXON 10 Pro</v>
          </cell>
        </row>
        <row r="1375">
          <cell r="A1375">
            <v>1268458</v>
          </cell>
          <cell r="B1375" t="str">
            <v>荣耀20i</v>
          </cell>
        </row>
        <row r="1376">
          <cell r="A1376">
            <v>1270632</v>
          </cell>
          <cell r="B1376" t="str">
            <v>中兴AXON 10 Pro</v>
          </cell>
        </row>
        <row r="1377">
          <cell r="A1377">
            <v>1270637</v>
          </cell>
          <cell r="B1377" t="str">
            <v>中兴AXON 10 Pro</v>
          </cell>
        </row>
        <row r="1378">
          <cell r="A1378">
            <v>1274009</v>
          </cell>
          <cell r="B1378" t="str">
            <v>vivo Z5x</v>
          </cell>
        </row>
        <row r="1379">
          <cell r="A1379">
            <v>1275808</v>
          </cell>
          <cell r="B1379" t="str">
            <v>vivo Z5x</v>
          </cell>
        </row>
        <row r="1380">
          <cell r="A1380">
            <v>1275809</v>
          </cell>
          <cell r="B1380" t="str">
            <v>vivo Z5x</v>
          </cell>
        </row>
        <row r="1381">
          <cell r="A1381">
            <v>1275812</v>
          </cell>
          <cell r="B1381" t="str">
            <v>vivo Z5x</v>
          </cell>
        </row>
        <row r="1382">
          <cell r="A1382">
            <v>1249492</v>
          </cell>
          <cell r="B1382" t="str">
            <v>OPPO K3</v>
          </cell>
        </row>
        <row r="1383">
          <cell r="A1383">
            <v>1275905</v>
          </cell>
          <cell r="B1383" t="str">
            <v>OPPO K3</v>
          </cell>
        </row>
        <row r="1384">
          <cell r="A1384">
            <v>1280213</v>
          </cell>
          <cell r="B1384" t="str">
            <v>小辣椒红辣椒8X Pro</v>
          </cell>
        </row>
        <row r="1385">
          <cell r="A1385">
            <v>1230668</v>
          </cell>
          <cell r="B1385" t="str">
            <v>荣耀8X</v>
          </cell>
        </row>
        <row r="1386">
          <cell r="A1386">
            <v>1272206</v>
          </cell>
          <cell r="B1386" t="str">
            <v>realme X青春版</v>
          </cell>
        </row>
        <row r="1387">
          <cell r="A1387">
            <v>1273752</v>
          </cell>
          <cell r="B1387" t="str">
            <v>OPPO Reno Z</v>
          </cell>
        </row>
        <row r="1388">
          <cell r="A1388">
            <v>1274220</v>
          </cell>
          <cell r="B1388" t="str">
            <v>realme X青春版</v>
          </cell>
        </row>
        <row r="1390">
          <cell r="A1390">
            <v>1262487</v>
          </cell>
          <cell r="B1390" t="str">
            <v>努比亚红魔3</v>
          </cell>
        </row>
        <row r="1391">
          <cell r="A1391">
            <v>1270782</v>
          </cell>
          <cell r="B1391" t="str">
            <v>努比亚红魔3</v>
          </cell>
        </row>
        <row r="1392">
          <cell r="A1392">
            <v>1270785</v>
          </cell>
          <cell r="B1392" t="str">
            <v>努比亚红魔3</v>
          </cell>
        </row>
        <row r="1393">
          <cell r="A1393">
            <v>1270786</v>
          </cell>
          <cell r="B1393" t="str">
            <v>努比亚红魔3</v>
          </cell>
        </row>
        <row r="1394">
          <cell r="A1394">
            <v>1268038</v>
          </cell>
          <cell r="B1394" t="str">
            <v>一加7 Pro</v>
          </cell>
        </row>
        <row r="1395">
          <cell r="A1395">
            <v>1274516</v>
          </cell>
          <cell r="B1395" t="str">
            <v>一加7 Pro</v>
          </cell>
        </row>
        <row r="1396">
          <cell r="A1396">
            <v>1274518</v>
          </cell>
          <cell r="B1396" t="str">
            <v>一加7 Pro</v>
          </cell>
        </row>
        <row r="1397">
          <cell r="A1397">
            <v>1208592</v>
          </cell>
          <cell r="B1397" t="str">
            <v>一加7</v>
          </cell>
        </row>
        <row r="1398">
          <cell r="A1398">
            <v>1274496</v>
          </cell>
          <cell r="B1398" t="str">
            <v>一加7</v>
          </cell>
        </row>
        <row r="1399">
          <cell r="A1399">
            <v>1270952</v>
          </cell>
          <cell r="B1399" t="str">
            <v>Redmi K20</v>
          </cell>
        </row>
        <row r="1400">
          <cell r="A1400">
            <v>1273134</v>
          </cell>
          <cell r="B1400" t="str">
            <v>联想Z6 青春版</v>
          </cell>
        </row>
        <row r="1401">
          <cell r="A1401">
            <v>1275362</v>
          </cell>
          <cell r="B1401" t="str">
            <v>Redmi K20 Pro</v>
          </cell>
        </row>
        <row r="1402">
          <cell r="A1402">
            <v>1275612</v>
          </cell>
          <cell r="B1402" t="str">
            <v>联想Z6 青春版</v>
          </cell>
        </row>
        <row r="1403">
          <cell r="A1403">
            <v>1275613</v>
          </cell>
          <cell r="B1403" t="str">
            <v>联想Z6 青春版</v>
          </cell>
        </row>
        <row r="1404">
          <cell r="A1404">
            <v>1277015</v>
          </cell>
          <cell r="B1404" t="str">
            <v>Redmi K20 Pro</v>
          </cell>
        </row>
        <row r="1405">
          <cell r="A1405">
            <v>1277019</v>
          </cell>
          <cell r="B1405" t="str">
            <v>Redmi K20 Pro</v>
          </cell>
        </row>
        <row r="1406">
          <cell r="A1406">
            <v>1277020</v>
          </cell>
          <cell r="B1406" t="str">
            <v>Redmi K20 Pro</v>
          </cell>
        </row>
        <row r="1407">
          <cell r="A1407">
            <v>1277029</v>
          </cell>
          <cell r="B1407" t="str">
            <v>Redmi K20</v>
          </cell>
        </row>
        <row r="1408">
          <cell r="A1408">
            <v>1277031</v>
          </cell>
          <cell r="B1408" t="str">
            <v>Redmi K20</v>
          </cell>
        </row>
        <row r="1409">
          <cell r="A1409">
            <v>1275176</v>
          </cell>
          <cell r="B1409" t="str">
            <v>Redmi 7A</v>
          </cell>
        </row>
        <row r="1410">
          <cell r="A1410">
            <v>1277036</v>
          </cell>
          <cell r="B1410" t="str">
            <v>Redmi 7A</v>
          </cell>
        </row>
        <row r="1411">
          <cell r="A1411">
            <v>1277037</v>
          </cell>
          <cell r="B1411" t="str">
            <v>Redmi 7A</v>
          </cell>
        </row>
        <row r="1412">
          <cell r="A1412">
            <v>1279167</v>
          </cell>
          <cell r="B1412" t="str">
            <v>HTC U19e</v>
          </cell>
        </row>
        <row r="1413">
          <cell r="A1413">
            <v>1171700</v>
          </cell>
          <cell r="B1413" t="str">
            <v>索尼Xperia X1</v>
          </cell>
        </row>
        <row r="1414">
          <cell r="A1414">
            <v>1259528</v>
          </cell>
          <cell r="B1414" t="str">
            <v>荣耀20</v>
          </cell>
        </row>
        <row r="1415">
          <cell r="A1415">
            <v>1267079</v>
          </cell>
          <cell r="B1415" t="str">
            <v>荣耀20 PRO</v>
          </cell>
        </row>
        <row r="1416">
          <cell r="A1416">
            <v>1275469</v>
          </cell>
          <cell r="B1416" t="str">
            <v>荣耀20</v>
          </cell>
        </row>
        <row r="1417">
          <cell r="A1417">
            <v>1277851</v>
          </cell>
          <cell r="B1417" t="str">
            <v>荣耀20 PRO</v>
          </cell>
        </row>
        <row r="1418">
          <cell r="A1418">
            <v>1277856</v>
          </cell>
          <cell r="B1418" t="str">
            <v>荣耀20 PRO X MOSCHINO 联名版</v>
          </cell>
        </row>
        <row r="1419">
          <cell r="A1419">
            <v>1279521</v>
          </cell>
          <cell r="B1419" t="str">
            <v>华为nova 5 Pro</v>
          </cell>
        </row>
        <row r="1420">
          <cell r="A1420">
            <v>1279525</v>
          </cell>
          <cell r="B1420" t="str">
            <v>华为nova 5 Pro</v>
          </cell>
        </row>
        <row r="1421">
          <cell r="A1421">
            <v>1277904</v>
          </cell>
          <cell r="B1421" t="str">
            <v>华为麦芒8</v>
          </cell>
        </row>
        <row r="1422">
          <cell r="A1422">
            <v>1275930</v>
          </cell>
          <cell r="B1422" t="str">
            <v>OPPO K3</v>
          </cell>
        </row>
        <row r="1423">
          <cell r="A1423">
            <v>1278070</v>
          </cell>
          <cell r="B1423" t="str">
            <v>酷派cool 9</v>
          </cell>
        </row>
        <row r="1424">
          <cell r="A1424">
            <v>1282947</v>
          </cell>
          <cell r="B1424" t="str">
            <v>飞利浦E517</v>
          </cell>
        </row>
        <row r="1425">
          <cell r="A1425">
            <v>1278893</v>
          </cell>
          <cell r="B1425" t="str">
            <v>华为nova 5i</v>
          </cell>
        </row>
        <row r="1426">
          <cell r="A1426">
            <v>1280628</v>
          </cell>
          <cell r="B1426" t="str">
            <v>华为nova 5i</v>
          </cell>
        </row>
        <row r="1427">
          <cell r="A1427">
            <v>1279175</v>
          </cell>
          <cell r="B1427" t="str">
            <v>HTC Desire 19+</v>
          </cell>
        </row>
        <row r="1428">
          <cell r="A1428">
            <v>1283965</v>
          </cell>
          <cell r="B1428" t="str">
            <v>vivo Y7s</v>
          </cell>
        </row>
        <row r="1429">
          <cell r="A1429">
            <v>1226208</v>
          </cell>
          <cell r="B1429" t="str">
            <v>中国移动A6</v>
          </cell>
        </row>
        <row r="1430">
          <cell r="A1430">
            <v>1286789</v>
          </cell>
          <cell r="B1430" t="str">
            <v>中国移动A6</v>
          </cell>
        </row>
        <row r="1431">
          <cell r="A1431">
            <v>1286790</v>
          </cell>
          <cell r="B1431" t="str">
            <v>中国移动A6</v>
          </cell>
        </row>
        <row r="1432">
          <cell r="A1432">
            <v>1282401</v>
          </cell>
          <cell r="B1432" t="str">
            <v>realme X蜘蛛侠礼盒版</v>
          </cell>
        </row>
        <row r="1433">
          <cell r="A1433">
            <v>1284512</v>
          </cell>
          <cell r="B1433" t="str">
            <v>华为nova 5i Pro</v>
          </cell>
        </row>
        <row r="1434">
          <cell r="A1434">
            <v>1285495</v>
          </cell>
          <cell r="B1434" t="str">
            <v>华为nova 5i Pro</v>
          </cell>
        </row>
        <row r="1435">
          <cell r="A1435">
            <v>1285496</v>
          </cell>
          <cell r="B1435" t="str">
            <v>华为nova 5i Pro</v>
          </cell>
        </row>
        <row r="1436">
          <cell r="A1436">
            <v>1267070</v>
          </cell>
          <cell r="B1436" t="str">
            <v>三星GALAXY A80</v>
          </cell>
        </row>
        <row r="1437">
          <cell r="A1437">
            <v>1272249</v>
          </cell>
          <cell r="B1437" t="str">
            <v>中兴AXON 10 Pro 5G</v>
          </cell>
        </row>
        <row r="1438">
          <cell r="A1438">
            <v>1278421</v>
          </cell>
          <cell r="B1438" t="str">
            <v>联想Z6</v>
          </cell>
        </row>
        <row r="1439">
          <cell r="A1439">
            <v>1280299</v>
          </cell>
          <cell r="B1439" t="str">
            <v>vivo iQOO Neo</v>
          </cell>
        </row>
        <row r="1440">
          <cell r="A1440">
            <v>1281179</v>
          </cell>
          <cell r="B1440" t="str">
            <v>联想Z6</v>
          </cell>
        </row>
        <row r="1441">
          <cell r="A1441">
            <v>1282203</v>
          </cell>
          <cell r="B1441" t="str">
            <v>vivo iQOO Neo</v>
          </cell>
        </row>
        <row r="1442">
          <cell r="A1442">
            <v>1282204</v>
          </cell>
          <cell r="B1442" t="str">
            <v>vivo iQOO Neo</v>
          </cell>
        </row>
        <row r="1443">
          <cell r="A1443">
            <v>1282205</v>
          </cell>
          <cell r="B1443" t="str">
            <v>vivo iQOO Neo</v>
          </cell>
        </row>
        <row r="1444">
          <cell r="A1444">
            <v>1282422</v>
          </cell>
          <cell r="B1444" t="str">
            <v>联想Z6</v>
          </cell>
        </row>
        <row r="1445">
          <cell r="A1445">
            <v>1272893</v>
          </cell>
          <cell r="B1445" t="str">
            <v>Moto P50</v>
          </cell>
        </row>
        <row r="1446">
          <cell r="A1446">
            <v>1307196</v>
          </cell>
          <cell r="B1446" t="str">
            <v>飞利浦E518</v>
          </cell>
        </row>
        <row r="1447">
          <cell r="A1447">
            <v>1308313</v>
          </cell>
          <cell r="B1447" t="str">
            <v>天语S8</v>
          </cell>
        </row>
        <row r="1448">
          <cell r="A1448">
            <v>1282953</v>
          </cell>
          <cell r="B1448" t="str">
            <v>荣耀畅玩8</v>
          </cell>
        </row>
        <row r="1449">
          <cell r="A1449">
            <v>1280311</v>
          </cell>
          <cell r="B1449" t="str">
            <v>小米CC9</v>
          </cell>
        </row>
        <row r="1450">
          <cell r="A1450">
            <v>1281891</v>
          </cell>
          <cell r="B1450" t="str">
            <v>小米CC9e</v>
          </cell>
        </row>
        <row r="1451">
          <cell r="A1451">
            <v>1282209</v>
          </cell>
          <cell r="B1451" t="str">
            <v>小米CC9</v>
          </cell>
        </row>
        <row r="1452">
          <cell r="A1452">
            <v>1282210</v>
          </cell>
          <cell r="B1452" t="str">
            <v>小米CC9e</v>
          </cell>
        </row>
        <row r="1453">
          <cell r="A1453">
            <v>1282211</v>
          </cell>
          <cell r="B1453" t="str">
            <v>小米CC9e</v>
          </cell>
        </row>
        <row r="1454">
          <cell r="A1454">
            <v>1282212</v>
          </cell>
          <cell r="B1454" t="str">
            <v>小米CC9美图定制版</v>
          </cell>
        </row>
        <row r="1455">
          <cell r="A1455">
            <v>1273758</v>
          </cell>
          <cell r="B1455" t="str">
            <v>华为nova 5</v>
          </cell>
        </row>
        <row r="1456">
          <cell r="A1456">
            <v>1282542</v>
          </cell>
          <cell r="B1456" t="str">
            <v>ROG 游戏手机2精英版</v>
          </cell>
        </row>
        <row r="1457">
          <cell r="A1457">
            <v>1284839</v>
          </cell>
          <cell r="B1457" t="str">
            <v>ROG 游戏手机2经典版</v>
          </cell>
        </row>
        <row r="1458">
          <cell r="A1458">
            <v>1284835</v>
          </cell>
          <cell r="B1458" t="str">
            <v>荣耀9X Pro</v>
          </cell>
        </row>
        <row r="1459">
          <cell r="A1459">
            <v>1284836</v>
          </cell>
          <cell r="B1459" t="str">
            <v>荣耀9X Pro</v>
          </cell>
        </row>
        <row r="1460">
          <cell r="A1460">
            <v>1233472</v>
          </cell>
          <cell r="B1460" t="str">
            <v>荣耀9X</v>
          </cell>
        </row>
        <row r="1461">
          <cell r="A1461">
            <v>1284832</v>
          </cell>
          <cell r="B1461" t="str">
            <v>荣耀9X</v>
          </cell>
        </row>
        <row r="1462">
          <cell r="A1462">
            <v>1284833</v>
          </cell>
          <cell r="B1462" t="str">
            <v>荣耀9X</v>
          </cell>
        </row>
        <row r="1463">
          <cell r="A1463">
            <v>1295046</v>
          </cell>
          <cell r="B1463" t="str">
            <v>荣耀9X</v>
          </cell>
        </row>
        <row r="1464">
          <cell r="A1464">
            <v>1284516</v>
          </cell>
          <cell r="B1464" t="str">
            <v>黑鲨游戏手机2 Pro</v>
          </cell>
        </row>
        <row r="1465">
          <cell r="A1465">
            <v>1285984</v>
          </cell>
          <cell r="B1465" t="str">
            <v>黑鲨游戏手机2 Pro</v>
          </cell>
        </row>
        <row r="1466">
          <cell r="A1466">
            <v>1294270</v>
          </cell>
          <cell r="B1466" t="str">
            <v>黑鲨游戏手机2 Pro</v>
          </cell>
        </row>
        <row r="1467">
          <cell r="A1467">
            <v>1287574</v>
          </cell>
          <cell r="B1467" t="str">
            <v>小辣椒红辣椒7X尊享版</v>
          </cell>
        </row>
        <row r="1468">
          <cell r="A1468">
            <v>1309347</v>
          </cell>
          <cell r="B1468" t="str">
            <v>朵唯感恩2020</v>
          </cell>
        </row>
        <row r="1469">
          <cell r="A1469">
            <v>1285904</v>
          </cell>
          <cell r="B1469" t="str">
            <v>Redmi Note 8</v>
          </cell>
        </row>
        <row r="1470">
          <cell r="A1470">
            <v>1290452</v>
          </cell>
          <cell r="B1470" t="str">
            <v>魅族16s Pro</v>
          </cell>
        </row>
        <row r="1471">
          <cell r="A1471">
            <v>1290453</v>
          </cell>
          <cell r="B1471" t="str">
            <v>魅族16s Pro</v>
          </cell>
        </row>
        <row r="1472">
          <cell r="A1472">
            <v>1258285</v>
          </cell>
          <cell r="B1472" t="str">
            <v>vivo Z5</v>
          </cell>
        </row>
        <row r="1473">
          <cell r="A1473">
            <v>1281307</v>
          </cell>
          <cell r="B1473" t="str">
            <v>vivo iQOO Pro 5G</v>
          </cell>
        </row>
        <row r="1474">
          <cell r="A1474">
            <v>1286140</v>
          </cell>
          <cell r="B1474" t="str">
            <v>vivo Z5</v>
          </cell>
        </row>
        <row r="1475">
          <cell r="A1475">
            <v>1286141</v>
          </cell>
          <cell r="B1475" t="str">
            <v>vivo Z5</v>
          </cell>
        </row>
        <row r="1476">
          <cell r="A1476">
            <v>1288261</v>
          </cell>
          <cell r="B1476" t="str">
            <v>vivo Z5</v>
          </cell>
        </row>
        <row r="1477">
          <cell r="A1477">
            <v>1289757</v>
          </cell>
          <cell r="B1477" t="str">
            <v>vivo iQOO Pro 5G</v>
          </cell>
        </row>
        <row r="1478">
          <cell r="A1478">
            <v>1289758</v>
          </cell>
          <cell r="B1478" t="str">
            <v>vivo iQOO Pro 5G</v>
          </cell>
        </row>
        <row r="1479">
          <cell r="A1479">
            <v>1289759</v>
          </cell>
          <cell r="B1479" t="str">
            <v>vivo iQOO Pro</v>
          </cell>
        </row>
        <row r="1480">
          <cell r="A1480">
            <v>1289760</v>
          </cell>
          <cell r="B1480" t="str">
            <v>vivo iQOO Pro</v>
          </cell>
        </row>
        <row r="1481">
          <cell r="A1481">
            <v>1290919</v>
          </cell>
          <cell r="B1481" t="str">
            <v>vivo Z5</v>
          </cell>
        </row>
        <row r="1482">
          <cell r="A1482">
            <v>1298097</v>
          </cell>
          <cell r="B1482" t="str">
            <v>VERTU VISION</v>
          </cell>
        </row>
        <row r="1483">
          <cell r="A1483">
            <v>1287324</v>
          </cell>
          <cell r="B1483" t="str">
            <v>AGM M5 (微信版/全网通)</v>
          </cell>
        </row>
        <row r="1484">
          <cell r="A1484">
            <v>1287336</v>
          </cell>
          <cell r="B1484" t="str">
            <v>AGM M5</v>
          </cell>
        </row>
        <row r="1485">
          <cell r="A1485">
            <v>1306776</v>
          </cell>
          <cell r="B1485" t="str">
            <v>AGM M5</v>
          </cell>
        </row>
        <row r="1486">
          <cell r="A1486">
            <v>1274859</v>
          </cell>
          <cell r="B1486" t="str">
            <v>华为Mate 20 X 5G</v>
          </cell>
        </row>
        <row r="1487">
          <cell r="A1487">
            <v>1285745</v>
          </cell>
          <cell r="B1487" t="str">
            <v>努比亚Z20</v>
          </cell>
        </row>
        <row r="1488">
          <cell r="A1488">
            <v>1287543</v>
          </cell>
          <cell r="B1488" t="str">
            <v>努比亚Z20</v>
          </cell>
        </row>
        <row r="1489">
          <cell r="A1489">
            <v>1287544</v>
          </cell>
          <cell r="B1489" t="str">
            <v>努比亚Z20</v>
          </cell>
        </row>
        <row r="1490">
          <cell r="A1490">
            <v>1282678</v>
          </cell>
          <cell r="B1490" t="str">
            <v>魅族16s Pro</v>
          </cell>
        </row>
        <row r="1491">
          <cell r="A1491">
            <v>1290021</v>
          </cell>
          <cell r="B1491" t="str">
            <v>三星Galaxy M30s</v>
          </cell>
        </row>
        <row r="1492">
          <cell r="A1492">
            <v>1293856</v>
          </cell>
          <cell r="B1492" t="str">
            <v>华为Mate30</v>
          </cell>
        </row>
        <row r="1493">
          <cell r="A1493">
            <v>1293875</v>
          </cell>
          <cell r="B1493" t="str">
            <v>华为Mate30</v>
          </cell>
        </row>
        <row r="1494">
          <cell r="A1494">
            <v>1294073</v>
          </cell>
          <cell r="B1494" t="str">
            <v>联想K10 Plus</v>
          </cell>
        </row>
        <row r="1495">
          <cell r="A1495">
            <v>1290451</v>
          </cell>
          <cell r="B1495" t="str">
            <v>realme Q</v>
          </cell>
        </row>
        <row r="1496">
          <cell r="A1496">
            <v>1291530</v>
          </cell>
          <cell r="B1496" t="str">
            <v>realme Q</v>
          </cell>
        </row>
        <row r="1497">
          <cell r="A1497">
            <v>1291531</v>
          </cell>
          <cell r="B1497" t="str">
            <v>realme Q</v>
          </cell>
        </row>
        <row r="1498">
          <cell r="A1498">
            <v>1293857</v>
          </cell>
          <cell r="B1498" t="str">
            <v>华为Mate30 Pro</v>
          </cell>
        </row>
        <row r="1499">
          <cell r="A1499">
            <v>1293893</v>
          </cell>
          <cell r="B1499" t="str">
            <v>华为Mate30 Pro</v>
          </cell>
        </row>
        <row r="1500">
          <cell r="A1500">
            <v>1290078</v>
          </cell>
          <cell r="B1500" t="str">
            <v>苹果iPhone 11 Pro Max</v>
          </cell>
        </row>
        <row r="1501">
          <cell r="A1501">
            <v>1292176</v>
          </cell>
          <cell r="B1501" t="str">
            <v>苹果iPhone 11 Pro Max</v>
          </cell>
        </row>
        <row r="1502">
          <cell r="A1502">
            <v>1292177</v>
          </cell>
          <cell r="B1502" t="str">
            <v>苹果iPhone 11 Pro Max</v>
          </cell>
        </row>
        <row r="1503">
          <cell r="A1503">
            <v>1293487</v>
          </cell>
          <cell r="B1503" t="str">
            <v>遨游LTE5</v>
          </cell>
        </row>
        <row r="1504">
          <cell r="A1504">
            <v>1205967</v>
          </cell>
          <cell r="B1504" t="str">
            <v>三星GALAXY Note 10</v>
          </cell>
        </row>
        <row r="1505">
          <cell r="A1505">
            <v>1293044</v>
          </cell>
          <cell r="B1505" t="str">
            <v>酷派26臻藏版</v>
          </cell>
        </row>
        <row r="1506">
          <cell r="A1506">
            <v>1293530</v>
          </cell>
          <cell r="B1506" t="str">
            <v>vivo U3x</v>
          </cell>
        </row>
        <row r="1507">
          <cell r="A1507">
            <v>1294177</v>
          </cell>
          <cell r="B1507" t="str">
            <v>vivo U3x</v>
          </cell>
        </row>
        <row r="1508">
          <cell r="A1508">
            <v>1294181</v>
          </cell>
          <cell r="B1508" t="str">
            <v>vivo U3x</v>
          </cell>
        </row>
        <row r="1509">
          <cell r="A1509">
            <v>1290924</v>
          </cell>
          <cell r="B1509" t="str">
            <v>金立M11S</v>
          </cell>
        </row>
        <row r="1510">
          <cell r="A1510">
            <v>1293359</v>
          </cell>
          <cell r="B1510" t="str">
            <v>金立K3</v>
          </cell>
        </row>
        <row r="1511">
          <cell r="A1511">
            <v>1293516</v>
          </cell>
          <cell r="B1511" t="str">
            <v>金立K3</v>
          </cell>
        </row>
        <row r="1512">
          <cell r="A1512">
            <v>1309580</v>
          </cell>
          <cell r="B1512" t="str">
            <v>飞利浦E516</v>
          </cell>
        </row>
        <row r="1513">
          <cell r="A1513">
            <v>1310024</v>
          </cell>
          <cell r="B1513" t="str">
            <v>多亲Qin 2</v>
          </cell>
        </row>
        <row r="1514">
          <cell r="A1514">
            <v>1289775</v>
          </cell>
          <cell r="B1514" t="str">
            <v>Redmi Note 8 Pro</v>
          </cell>
        </row>
        <row r="1515">
          <cell r="A1515">
            <v>1290606</v>
          </cell>
          <cell r="B1515" t="str">
            <v>Redmi Note 8 Pro</v>
          </cell>
        </row>
        <row r="1516">
          <cell r="A1516">
            <v>1290607</v>
          </cell>
          <cell r="B1516" t="str">
            <v>Redmi Note 8 Pro</v>
          </cell>
        </row>
        <row r="1517">
          <cell r="A1517">
            <v>1308440</v>
          </cell>
          <cell r="B1517" t="str">
            <v>Redmi Note 8 Pro</v>
          </cell>
        </row>
        <row r="1518">
          <cell r="A1518">
            <v>1290026</v>
          </cell>
          <cell r="B1518" t="str">
            <v>荣耀20S</v>
          </cell>
        </row>
        <row r="1519">
          <cell r="A1519">
            <v>1291340</v>
          </cell>
          <cell r="B1519" t="str">
            <v>荣耀20S</v>
          </cell>
        </row>
        <row r="1520">
          <cell r="A1520">
            <v>1290710</v>
          </cell>
          <cell r="B1520" t="str">
            <v>努比亚红魔3S</v>
          </cell>
        </row>
        <row r="1521">
          <cell r="A1521">
            <v>1291526</v>
          </cell>
          <cell r="B1521" t="str">
            <v>努比亚红魔3S</v>
          </cell>
        </row>
        <row r="1522">
          <cell r="A1522">
            <v>1290790</v>
          </cell>
          <cell r="B1522" t="str">
            <v>华为畅享10 Plus</v>
          </cell>
        </row>
        <row r="1523">
          <cell r="A1523">
            <v>1291507</v>
          </cell>
          <cell r="B1523" t="str">
            <v>华为畅享10 Plus</v>
          </cell>
        </row>
        <row r="1524">
          <cell r="A1524">
            <v>1291512</v>
          </cell>
          <cell r="B1524" t="str">
            <v>华为畅享10 Plus</v>
          </cell>
        </row>
        <row r="1525">
          <cell r="A1525">
            <v>1288887</v>
          </cell>
          <cell r="B1525" t="str">
            <v>OPPO Reno2</v>
          </cell>
        </row>
        <row r="1526">
          <cell r="A1526">
            <v>1290608</v>
          </cell>
          <cell r="B1526" t="str">
            <v>Redmi Note 8</v>
          </cell>
        </row>
        <row r="1527">
          <cell r="A1527">
            <v>1290609</v>
          </cell>
          <cell r="B1527" t="str">
            <v>Redmi Note 8</v>
          </cell>
        </row>
        <row r="1528">
          <cell r="A1528">
            <v>1290731</v>
          </cell>
          <cell r="B1528" t="str">
            <v>荣耀Play3</v>
          </cell>
        </row>
        <row r="1529">
          <cell r="A1529">
            <v>1291341</v>
          </cell>
          <cell r="B1529" t="str">
            <v>荣耀Play3</v>
          </cell>
        </row>
        <row r="1530">
          <cell r="A1530">
            <v>1291342</v>
          </cell>
          <cell r="B1530" t="str">
            <v>荣耀Play3</v>
          </cell>
        </row>
        <row r="1531">
          <cell r="A1531">
            <v>1293200</v>
          </cell>
          <cell r="B1531" t="str">
            <v>荣耀Play3e</v>
          </cell>
        </row>
        <row r="1532">
          <cell r="A1532">
            <v>1293301</v>
          </cell>
          <cell r="B1532" t="str">
            <v>荣耀Play3e</v>
          </cell>
        </row>
        <row r="1533">
          <cell r="A1533">
            <v>1293377</v>
          </cell>
          <cell r="B1533" t="str">
            <v>Redmi K20 Pro</v>
          </cell>
        </row>
        <row r="1534">
          <cell r="A1534">
            <v>1293852</v>
          </cell>
          <cell r="B1534" t="str">
            <v>Redmi K20 Pro</v>
          </cell>
        </row>
        <row r="1535">
          <cell r="A1535">
            <v>1293853</v>
          </cell>
          <cell r="B1535" t="str">
            <v>Redmi K20 Pro</v>
          </cell>
        </row>
        <row r="1536">
          <cell r="A1536">
            <v>1209686</v>
          </cell>
          <cell r="B1536" t="str">
            <v>苹果iPhone 11</v>
          </cell>
        </row>
        <row r="1537">
          <cell r="A1537">
            <v>1280696</v>
          </cell>
          <cell r="B1537" t="str">
            <v>苹果iPhone 11 Pro</v>
          </cell>
        </row>
        <row r="1538">
          <cell r="A1538">
            <v>1292156</v>
          </cell>
          <cell r="B1538" t="str">
            <v>苹果iPhone 11</v>
          </cell>
        </row>
        <row r="1539">
          <cell r="A1539">
            <v>1292157</v>
          </cell>
          <cell r="B1539" t="str">
            <v>苹果iPhone 11</v>
          </cell>
        </row>
        <row r="1540">
          <cell r="A1540">
            <v>1292158</v>
          </cell>
          <cell r="B1540" t="str">
            <v>苹果iPhone 11 Pro</v>
          </cell>
        </row>
        <row r="1541">
          <cell r="A1541">
            <v>1292159</v>
          </cell>
          <cell r="B1541" t="str">
            <v>苹果iPhone 11 Pro</v>
          </cell>
        </row>
        <row r="1542">
          <cell r="A1542">
            <v>1314271</v>
          </cell>
          <cell r="B1542" t="str">
            <v>vivo NEX 3S</v>
          </cell>
        </row>
        <row r="1543">
          <cell r="A1543">
            <v>1285391</v>
          </cell>
          <cell r="B1543" t="str">
            <v>vivo NEX 3</v>
          </cell>
        </row>
        <row r="1544">
          <cell r="A1544">
            <v>1291141</v>
          </cell>
          <cell r="B1544" t="str">
            <v>vivo NEX 3 5G</v>
          </cell>
        </row>
        <row r="1545">
          <cell r="A1545">
            <v>1292819</v>
          </cell>
          <cell r="B1545" t="str">
            <v>vivo NEX 3 5G</v>
          </cell>
        </row>
        <row r="1546">
          <cell r="A1546">
            <v>1291958</v>
          </cell>
          <cell r="B1546" t="str">
            <v>小米9 Pro 5G</v>
          </cell>
        </row>
        <row r="1547">
          <cell r="A1547">
            <v>1294434</v>
          </cell>
          <cell r="B1547" t="str">
            <v>小米9 Pro 5G</v>
          </cell>
        </row>
        <row r="1548">
          <cell r="A1548">
            <v>1294435</v>
          </cell>
          <cell r="B1548" t="str">
            <v>小米9 Pro 5G</v>
          </cell>
        </row>
        <row r="1549">
          <cell r="A1549">
            <v>1294436</v>
          </cell>
          <cell r="B1549" t="str">
            <v>小米9 Pro 5G</v>
          </cell>
        </row>
        <row r="1551">
          <cell r="A1551">
            <v>1294309</v>
          </cell>
          <cell r="B1551" t="str">
            <v>realme X2</v>
          </cell>
        </row>
        <row r="1552">
          <cell r="A1552">
            <v>1309985</v>
          </cell>
          <cell r="B1552" t="str">
            <v>华为nova 5Z</v>
          </cell>
        </row>
        <row r="1553">
          <cell r="A1553">
            <v>1263165</v>
          </cell>
          <cell r="B1553" t="str">
            <v>Google Pixel 4</v>
          </cell>
        </row>
        <row r="1554">
          <cell r="A1554">
            <v>1263166</v>
          </cell>
          <cell r="B1554" t="str">
            <v>Google Pixel 4 XL</v>
          </cell>
        </row>
        <row r="1555">
          <cell r="A1555">
            <v>1274867</v>
          </cell>
          <cell r="B1555" t="str">
            <v>Google Pixel 4</v>
          </cell>
        </row>
        <row r="1556">
          <cell r="A1556">
            <v>1277940</v>
          </cell>
          <cell r="B1556" t="str">
            <v>诺基亚6.2</v>
          </cell>
        </row>
        <row r="1557">
          <cell r="A1557">
            <v>1295487</v>
          </cell>
          <cell r="B1557" t="str">
            <v>OPPO A11</v>
          </cell>
        </row>
        <row r="1558">
          <cell r="A1558">
            <v>1295990</v>
          </cell>
          <cell r="B1558" t="str">
            <v>中兴Blade  A7S</v>
          </cell>
        </row>
        <row r="1559">
          <cell r="A1559">
            <v>1296569</v>
          </cell>
          <cell r="B1559" t="str">
            <v>Google Pixel 4 XL</v>
          </cell>
        </row>
        <row r="1560">
          <cell r="A1560">
            <v>1297321</v>
          </cell>
          <cell r="B1560" t="str">
            <v>小辣椒红辣椒9X</v>
          </cell>
        </row>
        <row r="1561">
          <cell r="A1561">
            <v>1310016</v>
          </cell>
          <cell r="B1561" t="str">
            <v>OPPO A11</v>
          </cell>
        </row>
        <row r="1562">
          <cell r="A1562">
            <v>1310017</v>
          </cell>
          <cell r="B1562" t="str">
            <v>OPPO A11</v>
          </cell>
        </row>
        <row r="1563">
          <cell r="A1563">
            <v>1290000</v>
          </cell>
          <cell r="B1563" t="str">
            <v>OPPO Reno2 Z</v>
          </cell>
        </row>
        <row r="1564">
          <cell r="A1564">
            <v>1298089</v>
          </cell>
          <cell r="B1564" t="str">
            <v>索尼Xperia 1 Professional Editon</v>
          </cell>
        </row>
        <row r="1565">
          <cell r="A1565">
            <v>1288870</v>
          </cell>
          <cell r="B1565" t="str">
            <v>三星Galaxy A20s</v>
          </cell>
        </row>
        <row r="1566">
          <cell r="A1566">
            <v>1290066</v>
          </cell>
          <cell r="B1566" t="str">
            <v>三星Galaxy A90 5G</v>
          </cell>
        </row>
        <row r="1567">
          <cell r="A1567">
            <v>1297045</v>
          </cell>
          <cell r="B1567" t="str">
            <v>中兴Blade 20 Smart</v>
          </cell>
        </row>
        <row r="1568">
          <cell r="A1568">
            <v>1297396</v>
          </cell>
          <cell r="B1568" t="str">
            <v>vivo U3</v>
          </cell>
        </row>
        <row r="1569">
          <cell r="A1569">
            <v>1297410</v>
          </cell>
          <cell r="B1569" t="str">
            <v>vivo U3</v>
          </cell>
        </row>
        <row r="1570">
          <cell r="A1570">
            <v>1299907</v>
          </cell>
          <cell r="B1570" t="str">
            <v>ROG 游戏手机2至尊版</v>
          </cell>
        </row>
        <row r="1571">
          <cell r="A1571">
            <v>1297530</v>
          </cell>
          <cell r="B1571" t="str">
            <v>海信双屏手机A6L</v>
          </cell>
        </row>
        <row r="1572">
          <cell r="A1572">
            <v>1297727</v>
          </cell>
          <cell r="B1572" t="str">
            <v>海信双屏手机A6L</v>
          </cell>
        </row>
        <row r="1573">
          <cell r="A1573">
            <v>1297322</v>
          </cell>
          <cell r="B1573" t="str">
            <v>小辣椒红辣椒8A</v>
          </cell>
        </row>
        <row r="1574">
          <cell r="A1574">
            <v>1298292</v>
          </cell>
          <cell r="B1574" t="str">
            <v>诺基亚110 DS</v>
          </cell>
        </row>
        <row r="1575">
          <cell r="A1575">
            <v>1296891</v>
          </cell>
          <cell r="B1575" t="str">
            <v>海信阅读手机A5</v>
          </cell>
        </row>
        <row r="1576">
          <cell r="A1576">
            <v>1297716</v>
          </cell>
          <cell r="B1576" t="str">
            <v>海信阅读手机A5</v>
          </cell>
        </row>
        <row r="1577">
          <cell r="A1577">
            <v>1310029</v>
          </cell>
          <cell r="B1577" t="str">
            <v>多亲Qin 2 Pro</v>
          </cell>
        </row>
        <row r="1578">
          <cell r="A1578">
            <v>1295334</v>
          </cell>
          <cell r="B1578" t="str">
            <v>Redmi 8</v>
          </cell>
        </row>
        <row r="1579">
          <cell r="A1579">
            <v>1296322</v>
          </cell>
          <cell r="B1579" t="str">
            <v>Redmi 8</v>
          </cell>
        </row>
        <row r="1580">
          <cell r="A1580">
            <v>1287080</v>
          </cell>
          <cell r="B1580" t="str">
            <v>一加7T Pro</v>
          </cell>
        </row>
        <row r="1581">
          <cell r="A1581">
            <v>1288340</v>
          </cell>
          <cell r="B1581" t="str">
            <v>一加7T</v>
          </cell>
        </row>
        <row r="1582">
          <cell r="A1582">
            <v>1290449</v>
          </cell>
          <cell r="B1582" t="str">
            <v>一加7T Pro</v>
          </cell>
        </row>
        <row r="1583">
          <cell r="A1583">
            <v>1296534</v>
          </cell>
          <cell r="B1583" t="str">
            <v>一加7T</v>
          </cell>
        </row>
        <row r="1584">
          <cell r="A1584">
            <v>1296328</v>
          </cell>
          <cell r="B1584" t="str">
            <v>Redmi 8A</v>
          </cell>
        </row>
        <row r="1585">
          <cell r="A1585">
            <v>1292109</v>
          </cell>
          <cell r="B1585" t="str">
            <v>OPPO Reno Ace</v>
          </cell>
        </row>
        <row r="1586">
          <cell r="A1586">
            <v>1295809</v>
          </cell>
          <cell r="B1586" t="str">
            <v>OPPO Reno Ace</v>
          </cell>
        </row>
        <row r="1587">
          <cell r="A1587">
            <v>1295810</v>
          </cell>
          <cell r="B1587" t="str">
            <v>OPPO Reno Ace</v>
          </cell>
        </row>
        <row r="1588">
          <cell r="A1588">
            <v>1294112</v>
          </cell>
          <cell r="B1588" t="str">
            <v>OPPO K5</v>
          </cell>
        </row>
        <row r="1589">
          <cell r="A1589">
            <v>1295762</v>
          </cell>
          <cell r="B1589" t="str">
            <v>OPPO K5</v>
          </cell>
        </row>
        <row r="1590">
          <cell r="A1590">
            <v>1295765</v>
          </cell>
          <cell r="B1590" t="str">
            <v>OPPO K5</v>
          </cell>
        </row>
        <row r="1592">
          <cell r="A1592">
            <v>1296421</v>
          </cell>
          <cell r="B1592" t="str">
            <v>realme X2 Pro</v>
          </cell>
        </row>
        <row r="1593">
          <cell r="A1593">
            <v>1295323</v>
          </cell>
          <cell r="B1593" t="str">
            <v>华为畅享10</v>
          </cell>
        </row>
        <row r="1594">
          <cell r="A1594">
            <v>1297078</v>
          </cell>
          <cell r="B1594" t="str">
            <v>华为畅享10</v>
          </cell>
        </row>
        <row r="1595">
          <cell r="A1595">
            <v>1297079</v>
          </cell>
          <cell r="B1595" t="str">
            <v>华为畅享10</v>
          </cell>
        </row>
        <row r="1596">
          <cell r="A1596">
            <v>1297516</v>
          </cell>
          <cell r="B1596" t="str">
            <v>荣耀20青春版</v>
          </cell>
        </row>
        <row r="1597">
          <cell r="A1597">
            <v>1297517</v>
          </cell>
          <cell r="B1597" t="str">
            <v>荣耀20青春版</v>
          </cell>
        </row>
        <row r="1598">
          <cell r="A1598">
            <v>1297518</v>
          </cell>
          <cell r="B1598" t="str">
            <v>荣耀20青春版</v>
          </cell>
        </row>
        <row r="1599">
          <cell r="A1599">
            <v>1252224</v>
          </cell>
          <cell r="B1599" t="str">
            <v>魅族16T</v>
          </cell>
        </row>
        <row r="1600">
          <cell r="A1600">
            <v>1297709</v>
          </cell>
          <cell r="B1600" t="str">
            <v>魅族16T</v>
          </cell>
        </row>
        <row r="1601">
          <cell r="A1601">
            <v>1297710</v>
          </cell>
          <cell r="B1601" t="str">
            <v>魅族16T</v>
          </cell>
        </row>
        <row r="1602">
          <cell r="A1602">
            <v>1208782</v>
          </cell>
          <cell r="B1602" t="str">
            <v>锤子科技坚果Pro 3</v>
          </cell>
        </row>
        <row r="1603">
          <cell r="A1603">
            <v>1298843</v>
          </cell>
          <cell r="B1603" t="str">
            <v>锤子科技坚果Pro 3</v>
          </cell>
        </row>
        <row r="1604">
          <cell r="A1604">
            <v>1298844</v>
          </cell>
          <cell r="B1604" t="str">
            <v>锤子科技坚果Pro 3</v>
          </cell>
        </row>
        <row r="1605">
          <cell r="A1605">
            <v>1299595</v>
          </cell>
          <cell r="B1605" t="str">
            <v>vivo Y5s</v>
          </cell>
        </row>
        <row r="1606">
          <cell r="A1606">
            <v>1238183</v>
          </cell>
          <cell r="B1606" t="str">
            <v>华为Mate30 5G</v>
          </cell>
        </row>
        <row r="1607">
          <cell r="A1607">
            <v>1293878</v>
          </cell>
          <cell r="B1607" t="str">
            <v>华为Mate30 5G</v>
          </cell>
        </row>
        <row r="1608">
          <cell r="A1608">
            <v>1293929</v>
          </cell>
          <cell r="B1608" t="str">
            <v>华为Mate30 5G</v>
          </cell>
        </row>
        <row r="1609">
          <cell r="A1609">
            <v>1293931</v>
          </cell>
          <cell r="B1609" t="str">
            <v>华为Mate30 5G</v>
          </cell>
        </row>
        <row r="1610">
          <cell r="A1610">
            <v>1300184</v>
          </cell>
          <cell r="B1610" t="str">
            <v>realme 5s</v>
          </cell>
        </row>
        <row r="1611">
          <cell r="A1611">
            <v>1300360</v>
          </cell>
          <cell r="B1611" t="str">
            <v>HTC Desire 19s</v>
          </cell>
        </row>
        <row r="1612">
          <cell r="A1612">
            <v>1265181</v>
          </cell>
          <cell r="B1612" t="str">
            <v>华为Mate30 Pro 5G</v>
          </cell>
        </row>
        <row r="1613">
          <cell r="A1613">
            <v>1292757</v>
          </cell>
          <cell r="B1613" t="str">
            <v>华为Mate30 RS保时捷版 5G</v>
          </cell>
        </row>
        <row r="1614">
          <cell r="A1614">
            <v>1293901</v>
          </cell>
          <cell r="B1614" t="str">
            <v>华为Mate30 Pro 5G</v>
          </cell>
        </row>
        <row r="1615">
          <cell r="A1615">
            <v>1293903</v>
          </cell>
          <cell r="B1615" t="str">
            <v>华为Mate30 Pro 5G</v>
          </cell>
        </row>
        <row r="1616">
          <cell r="A1616">
            <v>1293904</v>
          </cell>
          <cell r="B1616" t="str">
            <v>华为Mate30 Pro 5G</v>
          </cell>
        </row>
        <row r="1617">
          <cell r="A1617">
            <v>1293906</v>
          </cell>
          <cell r="B1617" t="str">
            <v>华为Mate30 Pro 5G</v>
          </cell>
        </row>
        <row r="1618">
          <cell r="A1618">
            <v>1293907</v>
          </cell>
          <cell r="B1618" t="str">
            <v>华为Mate30 Pro 5G</v>
          </cell>
        </row>
        <row r="1619">
          <cell r="A1619">
            <v>1295313</v>
          </cell>
          <cell r="B1619" t="str">
            <v>小米CC9 Pro</v>
          </cell>
        </row>
        <row r="1620">
          <cell r="A1620">
            <v>1299327</v>
          </cell>
          <cell r="B1620" t="str">
            <v>小米CC9 Pro</v>
          </cell>
        </row>
        <row r="1621">
          <cell r="A1621">
            <v>1299328</v>
          </cell>
          <cell r="B1621" t="str">
            <v>小米CC9 Pro</v>
          </cell>
        </row>
        <row r="1622">
          <cell r="A1622">
            <v>1292551</v>
          </cell>
          <cell r="B1622" t="str">
            <v>三星W20 5G</v>
          </cell>
        </row>
        <row r="1623">
          <cell r="A1623">
            <v>1274036</v>
          </cell>
          <cell r="B1623" t="str">
            <v>索尼Xperia 5</v>
          </cell>
        </row>
        <row r="1624">
          <cell r="A1624">
            <v>1276068</v>
          </cell>
          <cell r="B1624" t="str">
            <v>三星GALAXY A70s</v>
          </cell>
        </row>
        <row r="1625">
          <cell r="A1625">
            <v>1283109</v>
          </cell>
          <cell r="B1625" t="str">
            <v>三星Galaxy A50s</v>
          </cell>
        </row>
        <row r="1626">
          <cell r="A1626">
            <v>1295145</v>
          </cell>
          <cell r="B1626" t="str">
            <v>vivo iQOO Neo 855版</v>
          </cell>
        </row>
        <row r="1627">
          <cell r="A1627">
            <v>1297902</v>
          </cell>
          <cell r="B1627" t="str">
            <v>vivo iQOO Neo 855版</v>
          </cell>
        </row>
        <row r="1628">
          <cell r="A1628">
            <v>1297903</v>
          </cell>
          <cell r="B1628" t="str">
            <v>vivo iQOO Neo 855版</v>
          </cell>
        </row>
        <row r="1629">
          <cell r="A1629">
            <v>1297904</v>
          </cell>
          <cell r="B1629" t="str">
            <v>vivo iQOO Neo 855版</v>
          </cell>
        </row>
        <row r="1630">
          <cell r="A1630">
            <v>1298295</v>
          </cell>
          <cell r="B1630" t="str">
            <v>华为畅享10S</v>
          </cell>
        </row>
        <row r="1631">
          <cell r="A1631">
            <v>1300376</v>
          </cell>
          <cell r="B1631" t="str">
            <v>vivo iQOO Pro 5G</v>
          </cell>
        </row>
        <row r="1632">
          <cell r="A1632">
            <v>1303014</v>
          </cell>
          <cell r="B1632" t="str">
            <v>华为畅享10S</v>
          </cell>
        </row>
        <row r="1633">
          <cell r="A1633">
            <v>1303016</v>
          </cell>
          <cell r="B1633" t="str">
            <v>华为畅享10S</v>
          </cell>
        </row>
        <row r="1634">
          <cell r="A1634">
            <v>1308326</v>
          </cell>
          <cell r="B1634" t="str">
            <v>纽曼R21</v>
          </cell>
        </row>
        <row r="1635">
          <cell r="A1635">
            <v>1295774</v>
          </cell>
          <cell r="B1635" t="str">
            <v>OPPO Reno Ace</v>
          </cell>
        </row>
        <row r="1636">
          <cell r="A1636">
            <v>1296423</v>
          </cell>
          <cell r="B1636" t="str">
            <v>realme X2 Pro</v>
          </cell>
        </row>
        <row r="1637">
          <cell r="A1637">
            <v>1296425</v>
          </cell>
          <cell r="B1637" t="str">
            <v>realme X2 Pro大师版</v>
          </cell>
        </row>
        <row r="1638">
          <cell r="A1638">
            <v>1299452</v>
          </cell>
          <cell r="B1638" t="str">
            <v>realme X2 Pro</v>
          </cell>
        </row>
        <row r="1639">
          <cell r="A1639">
            <v>1296450</v>
          </cell>
          <cell r="B1639" t="str">
            <v>realme X2</v>
          </cell>
        </row>
        <row r="1640">
          <cell r="A1640">
            <v>1297734</v>
          </cell>
          <cell r="B1640" t="str">
            <v>vivo S5</v>
          </cell>
        </row>
        <row r="1641">
          <cell r="A1641">
            <v>1302367</v>
          </cell>
          <cell r="B1641" t="str">
            <v>vivo Z5i</v>
          </cell>
        </row>
        <row r="1642">
          <cell r="A1642">
            <v>1309461</v>
          </cell>
          <cell r="B1642" t="str">
            <v>朵唯X11 Pro</v>
          </cell>
        </row>
        <row r="1643">
          <cell r="A1643">
            <v>1303133</v>
          </cell>
          <cell r="B1643" t="str">
            <v>vivo Y9s</v>
          </cell>
        </row>
        <row r="1644">
          <cell r="A1644">
            <v>1309588</v>
          </cell>
          <cell r="B1644" t="str">
            <v>小辣椒红辣椒8i</v>
          </cell>
        </row>
        <row r="1645">
          <cell r="A1645">
            <v>1290070</v>
          </cell>
          <cell r="B1645" t="str">
            <v>Redmi K30 5G</v>
          </cell>
        </row>
        <row r="1646">
          <cell r="A1646">
            <v>1300695</v>
          </cell>
          <cell r="B1646" t="str">
            <v>联想Z6 Pro 5G</v>
          </cell>
        </row>
        <row r="1647">
          <cell r="A1647">
            <v>1304125</v>
          </cell>
          <cell r="B1647" t="str">
            <v>Redmi K30</v>
          </cell>
        </row>
        <row r="1648">
          <cell r="A1648">
            <v>1304146</v>
          </cell>
          <cell r="B1648" t="str">
            <v>Redmi K30 5G</v>
          </cell>
        </row>
        <row r="1649">
          <cell r="A1649">
            <v>1264026</v>
          </cell>
          <cell r="B1649" t="str">
            <v>小米MIX Alpha 5G</v>
          </cell>
        </row>
        <row r="1650">
          <cell r="A1650">
            <v>1303847</v>
          </cell>
          <cell r="B1650" t="str">
            <v>诺基亚2.3</v>
          </cell>
        </row>
        <row r="1651">
          <cell r="A1651">
            <v>1309311</v>
          </cell>
          <cell r="B1651" t="str">
            <v>飞利浦E206</v>
          </cell>
        </row>
        <row r="1652">
          <cell r="A1652">
            <v>1290073</v>
          </cell>
          <cell r="B1652" t="str">
            <v>荣耀V30 5G</v>
          </cell>
        </row>
        <row r="1653">
          <cell r="A1653">
            <v>1301989</v>
          </cell>
          <cell r="B1653" t="str">
            <v>荣耀V30 5G</v>
          </cell>
        </row>
        <row r="1654">
          <cell r="A1654">
            <v>1304279</v>
          </cell>
          <cell r="B1654" t="str">
            <v>vivo S5</v>
          </cell>
        </row>
        <row r="1655">
          <cell r="A1655">
            <v>1298290</v>
          </cell>
          <cell r="B1655" t="str">
            <v>华为nova 6 5G</v>
          </cell>
        </row>
        <row r="1656">
          <cell r="A1656">
            <v>1301990</v>
          </cell>
          <cell r="B1656" t="str">
            <v>荣耀V30 PRO 5G</v>
          </cell>
        </row>
        <row r="1657">
          <cell r="A1657">
            <v>1303591</v>
          </cell>
          <cell r="B1657" t="str">
            <v>华为nova 6</v>
          </cell>
        </row>
        <row r="1658">
          <cell r="A1658">
            <v>1303313</v>
          </cell>
          <cell r="B1658" t="str">
            <v>vivo iQOO Neo 855竞速版</v>
          </cell>
        </row>
        <row r="1659">
          <cell r="A1659">
            <v>1305160</v>
          </cell>
          <cell r="B1659" t="str">
            <v>vivo X30 Pro 5G</v>
          </cell>
        </row>
        <row r="1660">
          <cell r="A1660">
            <v>1301506</v>
          </cell>
          <cell r="B1660" t="str">
            <v>华为nova 6 SE</v>
          </cell>
        </row>
        <row r="1661">
          <cell r="A1661">
            <v>1305852</v>
          </cell>
          <cell r="B1661" t="str">
            <v>OPPO A91</v>
          </cell>
        </row>
        <row r="1662">
          <cell r="A1662">
            <v>1305856</v>
          </cell>
          <cell r="B1662" t="str">
            <v>OPPO A8</v>
          </cell>
        </row>
        <row r="1663">
          <cell r="A1663">
            <v>1305161</v>
          </cell>
          <cell r="B1663" t="str">
            <v>vivo X30 Pro 5G</v>
          </cell>
        </row>
        <row r="1664">
          <cell r="A1664">
            <v>1207177</v>
          </cell>
          <cell r="B1664" t="str">
            <v>vivo X30 5G</v>
          </cell>
        </row>
        <row r="1665">
          <cell r="A1665">
            <v>1306248</v>
          </cell>
          <cell r="B1665" t="str">
            <v>诺基亚800</v>
          </cell>
        </row>
        <row r="1666">
          <cell r="A1666">
            <v>1291765</v>
          </cell>
          <cell r="B1666" t="str">
            <v>诺基亚2720</v>
          </cell>
        </row>
        <row r="1667">
          <cell r="A1667">
            <v>1300919</v>
          </cell>
          <cell r="B1667" t="str">
            <v>OPPO Reno3 元气版</v>
          </cell>
        </row>
        <row r="1668">
          <cell r="A1668">
            <v>1300919</v>
          </cell>
          <cell r="B1668" t="str">
            <v>OPPO Reno3 5G</v>
          </cell>
        </row>
        <row r="1669">
          <cell r="A1669">
            <v>1302451</v>
          </cell>
          <cell r="B1669" t="str">
            <v>OPPO Reno3 Pro 5G</v>
          </cell>
        </row>
        <row r="1670">
          <cell r="A1670">
            <v>1309602</v>
          </cell>
          <cell r="B1670" t="str">
            <v>天语LA1</v>
          </cell>
        </row>
        <row r="1671">
          <cell r="A1671">
            <v>1303453</v>
          </cell>
          <cell r="B1671" t="str">
            <v>小米10</v>
          </cell>
        </row>
        <row r="1672">
          <cell r="A1672">
            <v>1308400</v>
          </cell>
          <cell r="B1672" t="str">
            <v>酷派Legacy 5G</v>
          </cell>
        </row>
        <row r="1674">
          <cell r="A1674">
            <v>1308107</v>
          </cell>
          <cell r="B1674" t="str">
            <v>realme X50大师版 5G</v>
          </cell>
        </row>
        <row r="1675">
          <cell r="A1675">
            <v>1308887</v>
          </cell>
          <cell r="B1675" t="str">
            <v>黑鲨游戏手机2 Pro</v>
          </cell>
        </row>
        <row r="1676">
          <cell r="A1676">
            <v>1310746</v>
          </cell>
          <cell r="B1676" t="str">
            <v>三星Galaxy S20 Ultra 5G</v>
          </cell>
        </row>
        <row r="1677">
          <cell r="A1677">
            <v>1295652</v>
          </cell>
          <cell r="B1677" t="str">
            <v>三星Galaxy S20 5G</v>
          </cell>
        </row>
        <row r="1678">
          <cell r="A1678">
            <v>1310745</v>
          </cell>
          <cell r="B1678" t="str">
            <v>三星Galaxy S20+ 5G</v>
          </cell>
        </row>
        <row r="1679">
          <cell r="A1679">
            <v>1271285</v>
          </cell>
          <cell r="B1679" t="str">
            <v>三星Galaxy Z Flip</v>
          </cell>
        </row>
        <row r="1680">
          <cell r="A1680">
            <v>1310548</v>
          </cell>
          <cell r="B1680" t="str">
            <v>OPPO Reno3 5G</v>
          </cell>
        </row>
        <row r="1681">
          <cell r="A1681">
            <v>1311008</v>
          </cell>
          <cell r="B1681" t="str">
            <v>小米10 Pro</v>
          </cell>
        </row>
        <row r="1682">
          <cell r="A1682">
            <v>1311965</v>
          </cell>
          <cell r="B1682" t="str">
            <v>vivo Z6</v>
          </cell>
        </row>
        <row r="1684">
          <cell r="A1684">
            <v>1313851</v>
          </cell>
          <cell r="B1684" t="str">
            <v>realme 6</v>
          </cell>
        </row>
        <row r="1685">
          <cell r="A1685">
            <v>1310813</v>
          </cell>
          <cell r="B1685" t="str">
            <v>vivo iQOO3</v>
          </cell>
        </row>
        <row r="1686">
          <cell r="A1686">
            <v>1288918</v>
          </cell>
          <cell r="B1686" t="str">
            <v>华为畅享10e</v>
          </cell>
        </row>
        <row r="1687">
          <cell r="A1687">
            <v>1307406</v>
          </cell>
          <cell r="B1687" t="str">
            <v>黑鲨游戏手机3 5G</v>
          </cell>
        </row>
        <row r="1688">
          <cell r="A1688">
            <v>1313854</v>
          </cell>
          <cell r="B1688" t="str">
            <v>OPPO Find X2 Pro</v>
          </cell>
        </row>
        <row r="1689">
          <cell r="A1689">
            <v>1313856</v>
          </cell>
          <cell r="B1689" t="str">
            <v>OPPO Find X2</v>
          </cell>
        </row>
        <row r="1690">
          <cell r="A1690">
            <v>1313266</v>
          </cell>
          <cell r="B1690" t="str">
            <v>黑鲨游戏手机3 Pro 5G</v>
          </cell>
        </row>
        <row r="1691">
          <cell r="A1691">
            <v>1313858</v>
          </cell>
          <cell r="B1691" t="str">
            <v>OPPO Find X2 Pro兰博基尼版</v>
          </cell>
        </row>
        <row r="1692">
          <cell r="A1692">
            <v>1314381</v>
          </cell>
          <cell r="B1692" t="str">
            <v>VIVO S6</v>
          </cell>
        </row>
        <row r="1693">
          <cell r="A1693">
            <v>1291831</v>
          </cell>
          <cell r="B1693" t="str">
            <v>华为 P40</v>
          </cell>
        </row>
        <row r="1694">
          <cell r="A1694">
            <v>1315874</v>
          </cell>
          <cell r="B1694" t="str">
            <v>华为 P40 Pro</v>
          </cell>
        </row>
        <row r="1695">
          <cell r="A1695">
            <v>1314845</v>
          </cell>
          <cell r="B1695" t="str">
            <v>荣耀 30S</v>
          </cell>
        </row>
        <row r="1696">
          <cell r="A1696">
            <v>1313067</v>
          </cell>
          <cell r="B1696" t="str">
            <v>Redmi K30 Pro</v>
          </cell>
        </row>
        <row r="1697">
          <cell r="A1697">
            <v>1319916</v>
          </cell>
          <cell r="B1697" t="str">
            <v>OPPO A52</v>
          </cell>
        </row>
        <row r="1698">
          <cell r="A1698">
            <v>1318728</v>
          </cell>
          <cell r="B1698" t="str">
            <v>OPPO A92s 5G</v>
          </cell>
        </row>
        <row r="1699">
          <cell r="A1699">
            <v>1318293</v>
          </cell>
          <cell r="B1699" t="str">
            <v>OPPO ACE2</v>
          </cell>
        </row>
        <row r="1700">
          <cell r="A1700">
            <v>1317443</v>
          </cell>
          <cell r="B1700" t="str">
            <v>荣耀 play 4T</v>
          </cell>
        </row>
        <row r="1701">
          <cell r="A1701">
            <v>1318065</v>
          </cell>
          <cell r="B1701" t="str">
            <v>荣耀 play 4T pro</v>
          </cell>
        </row>
        <row r="1702">
          <cell r="A1702">
            <v>1317141</v>
          </cell>
          <cell r="B1702" t="str">
            <v>荣耀30 5G</v>
          </cell>
        </row>
        <row r="1703">
          <cell r="A1703">
            <v>1319305</v>
          </cell>
          <cell r="B1703" t="str">
            <v>荣耀30 Pro 5G</v>
          </cell>
        </row>
        <row r="1704">
          <cell r="A1704">
            <v>1319283</v>
          </cell>
          <cell r="B1704" t="str">
            <v>荣耀30 Pro+ 5G</v>
          </cell>
        </row>
        <row r="1705">
          <cell r="A1705">
            <v>1316802</v>
          </cell>
          <cell r="B1705" t="str">
            <v>荣耀畅玩9A</v>
          </cell>
        </row>
        <row r="1706">
          <cell r="A1706">
            <v>1310813</v>
          </cell>
          <cell r="B1706" t="str">
            <v>vivo iQOO 3</v>
          </cell>
        </row>
        <row r="1707">
          <cell r="A1707">
            <v>1318500</v>
          </cell>
          <cell r="B1707" t="str">
            <v>vivo iQOO Neo3 5G</v>
          </cell>
        </row>
        <row r="1708">
          <cell r="A1708">
            <v>1317785</v>
          </cell>
          <cell r="B1708" t="str">
            <v>vivo Y50</v>
          </cell>
        </row>
        <row r="1709">
          <cell r="A1709">
            <v>1315404</v>
          </cell>
          <cell r="B1709" t="str">
            <v>华为nova 7 5G</v>
          </cell>
        </row>
        <row r="1710">
          <cell r="A1710">
            <v>1319765</v>
          </cell>
          <cell r="B1710" t="str">
            <v>华为nova 7 Pro 5G</v>
          </cell>
        </row>
        <row r="1711">
          <cell r="A1711">
            <v>1319769</v>
          </cell>
          <cell r="B1711" t="str">
            <v>华为nova 7 SE 5G</v>
          </cell>
        </row>
        <row r="1712">
          <cell r="A1712">
            <v>1291831</v>
          </cell>
          <cell r="B1712" t="str">
            <v>华为P40</v>
          </cell>
        </row>
        <row r="1713">
          <cell r="A1713">
            <v>1315874</v>
          </cell>
          <cell r="B1713" t="str">
            <v>华为P40 Pro</v>
          </cell>
        </row>
        <row r="1714">
          <cell r="A1714">
            <v>398689</v>
          </cell>
          <cell r="B1714" t="str">
            <v>苹果iPhone SE</v>
          </cell>
        </row>
        <row r="1715">
          <cell r="A1715">
            <v>1314845</v>
          </cell>
          <cell r="B1715" t="str">
            <v>荣耀30S</v>
          </cell>
        </row>
        <row r="1716">
          <cell r="A1716">
            <v>1317443</v>
          </cell>
          <cell r="B1716" t="str">
            <v>荣耀Play4T</v>
          </cell>
        </row>
        <row r="1717">
          <cell r="A1717">
            <v>1318065</v>
          </cell>
          <cell r="B1717" t="str">
            <v>荣耀Play4T Pro</v>
          </cell>
        </row>
        <row r="1718">
          <cell r="A1718" t="str">
            <v>0000000</v>
          </cell>
          <cell r="B1718" t="str">
            <v>其余安卓机型</v>
          </cell>
        </row>
        <row r="1719">
          <cell r="A1719">
            <v>1320999</v>
          </cell>
          <cell r="B1719" t="str">
            <v>荣耀X10</v>
          </cell>
        </row>
        <row r="1720">
          <cell r="A1720">
            <v>1322500</v>
          </cell>
          <cell r="B1720" t="str">
            <v>vivo iQOO Z1</v>
          </cell>
        </row>
        <row r="1721">
          <cell r="A1721">
            <v>1324446</v>
          </cell>
          <cell r="B1721" t="str">
            <v>vivo Y70s</v>
          </cell>
        </row>
        <row r="1722">
          <cell r="A1722">
            <v>1325870</v>
          </cell>
          <cell r="B1722" t="str">
            <v>vivo Z5x 712版</v>
          </cell>
        </row>
        <row r="1723">
          <cell r="A1723">
            <v>1322836</v>
          </cell>
          <cell r="B1723" t="str">
            <v>vivo X50 5G</v>
          </cell>
        </row>
        <row r="1724">
          <cell r="A1724">
            <v>1325247</v>
          </cell>
          <cell r="B1724" t="str">
            <v>vivo X50 Pro 5G</v>
          </cell>
        </row>
        <row r="1725">
          <cell r="A1725">
            <v>1316634</v>
          </cell>
          <cell r="B1725" t="str">
            <v>华为 P40 Pro+</v>
          </cell>
        </row>
        <row r="1726">
          <cell r="A1726">
            <v>1322834</v>
          </cell>
          <cell r="B1726" t="str">
            <v>OPPO Reno4 5G</v>
          </cell>
        </row>
        <row r="1727">
          <cell r="A1727">
            <v>1326541</v>
          </cell>
          <cell r="B1727" t="str">
            <v>OPPO Reno4 Pro 5G</v>
          </cell>
        </row>
        <row r="1728">
          <cell r="A1728">
            <v>1325117</v>
          </cell>
          <cell r="B1728" t="str">
            <v>Redmi 10X</v>
          </cell>
        </row>
        <row r="1729">
          <cell r="A1729">
            <v>1320504</v>
          </cell>
          <cell r="B1729" t="str">
            <v>Redmi 10X 5G</v>
          </cell>
        </row>
        <row r="1730">
          <cell r="A1730">
            <v>1325136</v>
          </cell>
          <cell r="B1730" t="str">
            <v>Redmi 10X Pro</v>
          </cell>
        </row>
        <row r="1731">
          <cell r="A1731">
            <v>1323973</v>
          </cell>
          <cell r="B1731" t="str">
            <v>华为畅享 Z</v>
          </cell>
        </row>
        <row r="1732">
          <cell r="A1732">
            <v>1325752</v>
          </cell>
          <cell r="B1732" t="str">
            <v>荣耀Play4</v>
          </cell>
        </row>
        <row r="1733">
          <cell r="A1733">
            <v>1324457</v>
          </cell>
          <cell r="B1733" t="str">
            <v>荣耀Play4 Pro</v>
          </cell>
        </row>
        <row r="1734">
          <cell r="A1734">
            <v>1321201</v>
          </cell>
          <cell r="B1734" t="str">
            <v>小米10青春版</v>
          </cell>
        </row>
        <row r="1735">
          <cell r="A1735">
            <v>1305658</v>
          </cell>
          <cell r="B1735" t="str">
            <v>Redmi 9</v>
          </cell>
        </row>
        <row r="1736">
          <cell r="A1736">
            <v>1327459</v>
          </cell>
          <cell r="B1736" t="str">
            <v>华为畅享20 Pro</v>
          </cell>
        </row>
        <row r="1737">
          <cell r="A1737">
            <v>1329231</v>
          </cell>
          <cell r="B1737" t="str">
            <v>荣耀30青春版</v>
          </cell>
        </row>
        <row r="1738">
          <cell r="A1738">
            <v>1328805</v>
          </cell>
          <cell r="B1738" t="str">
            <v>荣耀X10 Max</v>
          </cell>
        </row>
        <row r="1739">
          <cell r="A1739">
            <v>1329065</v>
          </cell>
          <cell r="B1739" t="str">
            <v>vivo iQOO Z1x</v>
          </cell>
        </row>
        <row r="1740">
          <cell r="A1740">
            <v>1325868</v>
          </cell>
          <cell r="B1740" t="str">
            <v>vivo X50 Pro+ 5G</v>
          </cell>
        </row>
        <row r="1741">
          <cell r="A1741">
            <v>1332138</v>
          </cell>
          <cell r="B1741" t="str">
            <v>vivo iQOO U1</v>
          </cell>
        </row>
        <row r="1742">
          <cell r="A1742">
            <v>1320397</v>
          </cell>
          <cell r="B1742" t="str">
            <v>OPPO A72</v>
          </cell>
        </row>
        <row r="1743">
          <cell r="A1743">
            <v>1333373</v>
          </cell>
          <cell r="B1743" t="str">
            <v>vivo S7</v>
          </cell>
        </row>
        <row r="1744">
          <cell r="A1744">
            <v>1331386</v>
          </cell>
          <cell r="B1744" t="str">
            <v>华为麦芒9 5G</v>
          </cell>
        </row>
        <row r="1745">
          <cell r="A1745">
            <v>1334225</v>
          </cell>
          <cell r="B1745" t="str">
            <v>OPPO K7</v>
          </cell>
        </row>
        <row r="1746">
          <cell r="A1746">
            <v>1334559</v>
          </cell>
          <cell r="B1746" t="str">
            <v>Redmi K30至尊纪念版</v>
          </cell>
        </row>
        <row r="1747">
          <cell r="A1747">
            <v>1334432</v>
          </cell>
          <cell r="B1747" t="str">
            <v>小米10至尊纪念版</v>
          </cell>
        </row>
        <row r="1748">
          <cell r="A1748">
            <v>1334280</v>
          </cell>
          <cell r="B1748" t="str">
            <v>vivo iQOO 5</v>
          </cell>
        </row>
        <row r="1749">
          <cell r="A1749">
            <v>1340370</v>
          </cell>
          <cell r="B1749" t="str">
            <v>OPPO Reno4 SE</v>
          </cell>
        </row>
        <row r="1750">
          <cell r="A1750">
            <v>1339260</v>
          </cell>
          <cell r="B1750" t="str">
            <v>OPPO A32</v>
          </cell>
        </row>
        <row r="1751">
          <cell r="A1751">
            <v>1335772</v>
          </cell>
          <cell r="B1751" t="str">
            <v>vivo iQOO 5 Pro</v>
          </cell>
        </row>
        <row r="1752">
          <cell r="A1752">
            <v>1337911</v>
          </cell>
          <cell r="B1752" t="str">
            <v>华为畅享20 5G</v>
          </cell>
        </row>
        <row r="1753">
          <cell r="A1753">
            <v>1334934</v>
          </cell>
          <cell r="B1753" t="str">
            <v>华为畅享20 Plus 5G</v>
          </cell>
        </row>
        <row r="1754">
          <cell r="A1754">
            <v>1343097</v>
          </cell>
          <cell r="B1754" t="str">
            <v>华为nova 7 SE 5G 活力版</v>
          </cell>
        </row>
        <row r="1755">
          <cell r="A1755">
            <v>1331417</v>
          </cell>
          <cell r="B1755" t="str">
            <v>苹果iPhone 12</v>
          </cell>
        </row>
        <row r="1756">
          <cell r="A1756">
            <v>1280739</v>
          </cell>
          <cell r="B1756" t="str">
            <v>苹果iPhone 12 Pro</v>
          </cell>
        </row>
        <row r="1757">
          <cell r="A1757">
            <v>1337762</v>
          </cell>
          <cell r="B1757" t="str">
            <v>华为Mate 30E Pro 5G</v>
          </cell>
        </row>
        <row r="1758">
          <cell r="A1758">
            <v>1337287</v>
          </cell>
          <cell r="B1758" t="str">
            <v>华为Mate 40 Pro</v>
          </cell>
        </row>
        <row r="1759">
          <cell r="A1759">
            <v>1337289</v>
          </cell>
          <cell r="B1759" t="str">
            <v>华为Mate 40 Pro+</v>
          </cell>
        </row>
        <row r="1760">
          <cell r="A1760">
            <v>1345169</v>
          </cell>
          <cell r="B1760" t="str">
            <v>OPPO K7x</v>
          </cell>
        </row>
        <row r="1761">
          <cell r="A1761">
            <v>1299582</v>
          </cell>
          <cell r="B1761" t="str">
            <v>苹果iPhone 12 mini</v>
          </cell>
        </row>
        <row r="1762">
          <cell r="A1762">
            <v>1336667</v>
          </cell>
          <cell r="B1762" t="str">
            <v>苹果iPhone 12 Pro Max</v>
          </cell>
        </row>
        <row r="1763">
          <cell r="A1763">
            <v>1338710</v>
          </cell>
          <cell r="B1763" t="str">
            <v>华为nova 8 SE</v>
          </cell>
        </row>
        <row r="1764">
          <cell r="A1764">
            <v>1348871</v>
          </cell>
          <cell r="B1764" t="str">
            <v>Redmi Note 9 4G</v>
          </cell>
        </row>
        <row r="1765">
          <cell r="A1765">
            <v>1314862</v>
          </cell>
          <cell r="B1765" t="str">
            <v>Redmi Note 9 Pro</v>
          </cell>
        </row>
        <row r="1766">
          <cell r="A1766">
            <v>1347859</v>
          </cell>
          <cell r="B1766" t="str">
            <v>Redmi Note 9 5G</v>
          </cell>
        </row>
        <row r="1767">
          <cell r="A1767">
            <v>1346171</v>
          </cell>
          <cell r="B1767" t="str">
            <v>vivo S7e</v>
          </cell>
        </row>
        <row r="1768">
          <cell r="A1768">
            <v>1350608</v>
          </cell>
          <cell r="B1768" t="str">
            <v>vivo Y52s</v>
          </cell>
        </row>
        <row r="1769">
          <cell r="A1769">
            <v>1326272</v>
          </cell>
          <cell r="B1769" t="str">
            <v>华为Mate 40</v>
          </cell>
        </row>
        <row r="1770">
          <cell r="A1770">
            <v>1336826</v>
          </cell>
          <cell r="B1770" t="str">
            <v>OPPO Reno5 5G</v>
          </cell>
        </row>
        <row r="1771">
          <cell r="A1771">
            <v>1350397</v>
          </cell>
          <cell r="B1771" t="str">
            <v>OPPO Reno5 Pro 5G</v>
          </cell>
        </row>
        <row r="1772">
          <cell r="A1772">
            <v>1338711</v>
          </cell>
          <cell r="B1772" t="str">
            <v>华为nova 8</v>
          </cell>
        </row>
        <row r="1773">
          <cell r="A1773">
            <v>1338712</v>
          </cell>
          <cell r="B1773" t="str">
            <v>华为nova 8 Pro</v>
          </cell>
        </row>
        <row r="1774">
          <cell r="A1774">
            <v>1342500</v>
          </cell>
          <cell r="B1774" t="str">
            <v>小米11</v>
          </cell>
        </row>
        <row r="1775">
          <cell r="A1775">
            <v>1342511</v>
          </cell>
          <cell r="B1775" t="str">
            <v>vivo X60</v>
          </cell>
        </row>
        <row r="1776">
          <cell r="A1776">
            <v>1342813</v>
          </cell>
          <cell r="B1776" t="str">
            <v>vivo X60 Pro</v>
          </cell>
        </row>
        <row r="1777">
          <cell r="A1777">
            <v>1344608</v>
          </cell>
          <cell r="B1777" t="str">
            <v>荣耀V40</v>
          </cell>
        </row>
        <row r="1778">
          <cell r="A1778">
            <v>1345834</v>
          </cell>
          <cell r="B1778" t="str">
            <v>vivo X60 Pro+</v>
          </cell>
        </row>
        <row r="1779">
          <cell r="A1779">
            <v>1357522</v>
          </cell>
          <cell r="B1779" t="str">
            <v>OPPO A55</v>
          </cell>
        </row>
        <row r="1780">
          <cell r="A1780">
            <v>1355957</v>
          </cell>
          <cell r="B1780" t="str">
            <v>OPPO A93</v>
          </cell>
        </row>
        <row r="1781">
          <cell r="A1781">
            <v>1340278</v>
          </cell>
          <cell r="B1781" t="str">
            <v>Redmi K40</v>
          </cell>
        </row>
        <row r="1782">
          <cell r="A1782">
            <v>1340282</v>
          </cell>
          <cell r="B1782" t="str">
            <v>Redmi K40 Pro</v>
          </cell>
        </row>
        <row r="1783">
          <cell r="A1783">
            <v>1359541</v>
          </cell>
          <cell r="B1783" t="str">
            <v>vivo S9</v>
          </cell>
        </row>
        <row r="1784">
          <cell r="A1784">
            <v>1348585</v>
          </cell>
          <cell r="B1784" t="str">
            <v>OPPO Find X3</v>
          </cell>
        </row>
        <row r="1785">
          <cell r="A1785">
            <v>1356802</v>
          </cell>
          <cell r="B1785" t="str">
            <v>OPPO Find X3 Pro</v>
          </cell>
        </row>
        <row r="1786">
          <cell r="A1786">
            <v>1360802</v>
          </cell>
          <cell r="B1786" t="str">
            <v>OPPO Reno5 K</v>
          </cell>
        </row>
        <row r="1787">
          <cell r="A1787">
            <v>1345840</v>
          </cell>
          <cell r="B1787" t="str">
            <v>OPPO Reno5 Pro+</v>
          </cell>
        </row>
        <row r="1788">
          <cell r="A1788">
            <v>1353427</v>
          </cell>
          <cell r="B1788" t="str">
            <v>华为Mate 40E</v>
          </cell>
        </row>
        <row r="1789">
          <cell r="A1789">
            <v>1336507</v>
          </cell>
          <cell r="B1789" t="str">
            <v>华为Mate X2</v>
          </cell>
        </row>
        <row r="1790">
          <cell r="A1790">
            <v>1364833</v>
          </cell>
          <cell r="B1790" t="str">
            <v>小米11 Pro</v>
          </cell>
        </row>
        <row r="1791">
          <cell r="A1791">
            <v>1364837</v>
          </cell>
          <cell r="B1791" t="str">
            <v>小米11 Ultra</v>
          </cell>
        </row>
        <row r="1792">
          <cell r="A1792">
            <v>1356946</v>
          </cell>
          <cell r="B1792" t="str">
            <v>小米11 青春版</v>
          </cell>
        </row>
        <row r="1793">
          <cell r="A1793">
            <v>1364994</v>
          </cell>
          <cell r="B1793" t="str">
            <v>小米MIX FOLD</v>
          </cell>
        </row>
        <row r="1794">
          <cell r="A1794">
            <v>1288744</v>
          </cell>
          <cell r="B1794" t="str">
            <v>真我5 Pro</v>
          </cell>
        </row>
        <row r="1795">
          <cell r="A1795">
            <v>1338635</v>
          </cell>
          <cell r="B1795" t="str">
            <v>真我7 5G</v>
          </cell>
        </row>
        <row r="1796">
          <cell r="A1796">
            <v>1361708</v>
          </cell>
          <cell r="B1796" t="str">
            <v>真我GT 5G</v>
          </cell>
        </row>
        <row r="1797">
          <cell r="A1797">
            <v>1341546</v>
          </cell>
          <cell r="B1797" t="str">
            <v>真我Q2 5G</v>
          </cell>
        </row>
        <row r="1798">
          <cell r="A1798">
            <v>1342329</v>
          </cell>
          <cell r="B1798" t="str">
            <v>真我Q2 PRO</v>
          </cell>
        </row>
        <row r="1799">
          <cell r="A1799">
            <v>1342963</v>
          </cell>
          <cell r="B1799" t="str">
            <v>真我Q2i 5G</v>
          </cell>
        </row>
        <row r="1800">
          <cell r="A1800">
            <v>1354524</v>
          </cell>
          <cell r="B1800" t="str">
            <v>真我V15</v>
          </cell>
        </row>
        <row r="1801">
          <cell r="A1801">
            <v>1355063</v>
          </cell>
          <cell r="B1801" t="str">
            <v>真我V15 5G</v>
          </cell>
        </row>
        <row r="1802">
          <cell r="A1802">
            <v>1338031</v>
          </cell>
          <cell r="B1802" t="str">
            <v>真我V3 5G</v>
          </cell>
        </row>
        <row r="1803">
          <cell r="A1803">
            <v>1332975</v>
          </cell>
          <cell r="B1803" t="str">
            <v>真我V5</v>
          </cell>
        </row>
        <row r="1804">
          <cell r="A1804">
            <v>1271698</v>
          </cell>
          <cell r="B1804" t="str">
            <v>真我X</v>
          </cell>
        </row>
        <row r="1805">
          <cell r="A1805">
            <v>1274222</v>
          </cell>
          <cell r="B1805" t="str">
            <v>真我X 青春版</v>
          </cell>
        </row>
        <row r="1806">
          <cell r="A1806">
            <v>1290286</v>
          </cell>
          <cell r="B1806" t="str">
            <v>真我X2</v>
          </cell>
        </row>
        <row r="1807">
          <cell r="A1807">
            <v>1295130</v>
          </cell>
          <cell r="B1807" t="str">
            <v>真我X2 Pro</v>
          </cell>
        </row>
        <row r="1808">
          <cell r="A1808">
            <v>1301552</v>
          </cell>
          <cell r="B1808" t="str">
            <v>真我X50 5G</v>
          </cell>
        </row>
        <row r="1809">
          <cell r="A1809">
            <v>1310568</v>
          </cell>
          <cell r="B1809" t="str">
            <v>真我X50 Pro</v>
          </cell>
        </row>
        <row r="1810">
          <cell r="A1810">
            <v>1323420</v>
          </cell>
          <cell r="B1810" t="str">
            <v>真我X50 Pro玩家版</v>
          </cell>
        </row>
        <row r="1811">
          <cell r="A1811">
            <v>1319947</v>
          </cell>
          <cell r="B1811" t="str">
            <v>真我X50m</v>
          </cell>
        </row>
        <row r="1812">
          <cell r="A1812">
            <v>1326476</v>
          </cell>
          <cell r="B1812" t="str">
            <v>真我X50T</v>
          </cell>
        </row>
        <row r="1813">
          <cell r="A1813">
            <v>1336161</v>
          </cell>
          <cell r="B1813" t="str">
            <v>真我X7</v>
          </cell>
        </row>
        <row r="1814">
          <cell r="A1814">
            <v>1336165</v>
          </cell>
          <cell r="B1814" t="str">
            <v>真我X7 Pro</v>
          </cell>
        </row>
        <row r="1815">
          <cell r="A1815">
            <v>1366469</v>
          </cell>
          <cell r="B1815" t="str">
            <v>OPPO A35</v>
          </cell>
        </row>
        <row r="1816">
          <cell r="A1816">
            <v>1366425</v>
          </cell>
          <cell r="B1816" t="str">
            <v>OPPO A95</v>
          </cell>
        </row>
        <row r="1817">
          <cell r="A1817">
            <v>1367786</v>
          </cell>
          <cell r="B1817" t="str">
            <v>OPPO K9</v>
          </cell>
        </row>
        <row r="1818">
          <cell r="A1818">
            <v>1363222</v>
          </cell>
          <cell r="B1818" t="str">
            <v>OPPO Reno6</v>
          </cell>
        </row>
        <row r="1819">
          <cell r="A1819">
            <v>1363223</v>
          </cell>
          <cell r="B1819" t="str">
            <v>OPPO Reno6 Pro</v>
          </cell>
        </row>
        <row r="1820">
          <cell r="A1820">
            <v>1368662</v>
          </cell>
          <cell r="B1820" t="str">
            <v>OPPO Reno6 Pro+</v>
          </cell>
        </row>
      </sheetData>
      <sheetData sheetId="1" refreshError="1">
        <row r="2">
          <cell r="B2">
            <v>1136461</v>
          </cell>
          <cell r="C2" t="str">
            <v>夏普</v>
          </cell>
          <cell r="D2" t="str">
            <v>其他</v>
          </cell>
          <cell r="E2" t="str">
            <v>其他</v>
          </cell>
          <cell r="F2">
            <v>0</v>
          </cell>
          <cell r="G2">
            <v>1</v>
          </cell>
          <cell r="H2">
            <v>1</v>
          </cell>
          <cell r="I2">
            <v>1300</v>
          </cell>
          <cell r="N2">
            <v>1</v>
          </cell>
          <cell r="O2">
            <v>500</v>
          </cell>
          <cell r="S2">
            <v>0</v>
          </cell>
          <cell r="T2">
            <v>2810</v>
          </cell>
          <cell r="U2" t="str">
            <v>高通</v>
          </cell>
          <cell r="V2" t="str">
            <v>高通 骁龙808（MSM8992）</v>
          </cell>
          <cell r="X2" t="str">
            <v>IP68</v>
          </cell>
          <cell r="Y2">
            <v>3</v>
          </cell>
          <cell r="Z2">
            <v>16</v>
          </cell>
          <cell r="AB2">
            <v>4</v>
          </cell>
          <cell r="AC2">
            <v>0</v>
          </cell>
          <cell r="AE2">
            <v>42552</v>
          </cell>
          <cell r="AJ2">
            <v>2016</v>
          </cell>
          <cell r="AK2">
            <v>7</v>
          </cell>
          <cell r="AL2" t="str">
            <v/>
          </cell>
          <cell r="AM2" t="str">
            <v>1001-1300</v>
          </cell>
          <cell r="AN2" t="str">
            <v>2000-3000</v>
          </cell>
          <cell r="AO2" t="str">
            <v/>
          </cell>
          <cell r="AP2" t="str">
            <v/>
          </cell>
          <cell r="AQ2" t="str">
            <v>0-500</v>
          </cell>
        </row>
        <row r="3">
          <cell r="B3">
            <v>1148562</v>
          </cell>
          <cell r="C3" t="str">
            <v>努比亚</v>
          </cell>
          <cell r="D3" t="str">
            <v>其他</v>
          </cell>
          <cell r="E3" t="str">
            <v>其他</v>
          </cell>
          <cell r="F3">
            <v>0</v>
          </cell>
          <cell r="G3">
            <v>0</v>
          </cell>
          <cell r="H3">
            <v>1</v>
          </cell>
          <cell r="I3">
            <v>1300</v>
          </cell>
          <cell r="N3">
            <v>1</v>
          </cell>
          <cell r="O3">
            <v>1300</v>
          </cell>
          <cell r="S3">
            <v>0</v>
          </cell>
          <cell r="T3">
            <v>5000</v>
          </cell>
          <cell r="U3" t="str">
            <v>联发科</v>
          </cell>
          <cell r="V3" t="str">
            <v>联发科 Helio P10游戏体验 重掉帧(击败27.7%手机)手机性能排行</v>
          </cell>
          <cell r="W3">
            <v>401</v>
          </cell>
          <cell r="Y3">
            <v>3</v>
          </cell>
          <cell r="Z3">
            <v>64</v>
          </cell>
          <cell r="AB3">
            <v>5</v>
          </cell>
          <cell r="AC3">
            <v>0</v>
          </cell>
          <cell r="AD3" t="str">
            <v>后置指纹</v>
          </cell>
          <cell r="AE3">
            <v>42552</v>
          </cell>
          <cell r="AJ3">
            <v>2016</v>
          </cell>
          <cell r="AK3">
            <v>7</v>
          </cell>
          <cell r="AL3" t="str">
            <v/>
          </cell>
          <cell r="AM3" t="str">
            <v>1001-1300</v>
          </cell>
          <cell r="AN3" t="str">
            <v>4000-</v>
          </cell>
          <cell r="AO3" t="str">
            <v>401-500</v>
          </cell>
          <cell r="AP3" t="str">
            <v/>
          </cell>
          <cell r="AQ3" t="str">
            <v>1001-1300</v>
          </cell>
        </row>
        <row r="4">
          <cell r="B4">
            <v>1148631</v>
          </cell>
          <cell r="C4" t="str">
            <v>魅族</v>
          </cell>
          <cell r="D4" t="str">
            <v>其他</v>
          </cell>
          <cell r="E4" t="str">
            <v>其他</v>
          </cell>
          <cell r="F4">
            <v>0</v>
          </cell>
          <cell r="G4">
            <v>0</v>
          </cell>
          <cell r="H4">
            <v>1</v>
          </cell>
          <cell r="I4">
            <v>1300</v>
          </cell>
          <cell r="N4">
            <v>1</v>
          </cell>
          <cell r="O4">
            <v>500</v>
          </cell>
          <cell r="S4">
            <v>0</v>
          </cell>
          <cell r="T4">
            <v>2870</v>
          </cell>
          <cell r="U4" t="str">
            <v>联发科</v>
          </cell>
          <cell r="V4" t="str">
            <v>联发科 MT6750</v>
          </cell>
          <cell r="W4">
            <v>294</v>
          </cell>
          <cell r="Y4">
            <v>2</v>
          </cell>
          <cell r="Z4">
            <v>16</v>
          </cell>
          <cell r="AA4">
            <v>0.70099999999999996</v>
          </cell>
          <cell r="AB4">
            <v>5</v>
          </cell>
          <cell r="AC4">
            <v>0</v>
          </cell>
          <cell r="AE4">
            <v>42552</v>
          </cell>
          <cell r="AJ4">
            <v>2016</v>
          </cell>
          <cell r="AK4">
            <v>7</v>
          </cell>
          <cell r="AL4" t="str">
            <v/>
          </cell>
          <cell r="AM4" t="str">
            <v>1001-1300</v>
          </cell>
          <cell r="AN4" t="str">
            <v>2000-3000</v>
          </cell>
          <cell r="AO4" t="str">
            <v>201-300</v>
          </cell>
          <cell r="AP4" t="str">
            <v>70-80%</v>
          </cell>
          <cell r="AQ4" t="str">
            <v>0-500</v>
          </cell>
        </row>
        <row r="5">
          <cell r="B5">
            <v>1149630</v>
          </cell>
          <cell r="C5" t="str">
            <v>中兴</v>
          </cell>
          <cell r="D5" t="str">
            <v>其他</v>
          </cell>
          <cell r="E5" t="str">
            <v>其他</v>
          </cell>
          <cell r="F5">
            <v>0</v>
          </cell>
          <cell r="G5">
            <v>0</v>
          </cell>
          <cell r="H5">
            <v>1</v>
          </cell>
          <cell r="I5">
            <v>1300</v>
          </cell>
          <cell r="N5">
            <v>1</v>
          </cell>
          <cell r="O5">
            <v>500</v>
          </cell>
          <cell r="S5">
            <v>0</v>
          </cell>
          <cell r="T5">
            <v>2540</v>
          </cell>
          <cell r="U5" t="str">
            <v>联发科</v>
          </cell>
          <cell r="V5" t="str">
            <v>联发科 MT6753</v>
          </cell>
          <cell r="W5">
            <v>424</v>
          </cell>
          <cell r="Y5">
            <v>2</v>
          </cell>
          <cell r="Z5">
            <v>16</v>
          </cell>
          <cell r="AB5">
            <v>5</v>
          </cell>
          <cell r="AC5">
            <v>0</v>
          </cell>
          <cell r="AD5" t="str">
            <v>后置指纹</v>
          </cell>
          <cell r="AE5">
            <v>42552</v>
          </cell>
          <cell r="AJ5">
            <v>2016</v>
          </cell>
          <cell r="AK5">
            <v>7</v>
          </cell>
          <cell r="AL5" t="str">
            <v/>
          </cell>
          <cell r="AM5" t="str">
            <v>1001-1300</v>
          </cell>
          <cell r="AN5" t="str">
            <v>2000-3000</v>
          </cell>
          <cell r="AO5" t="str">
            <v>401-500</v>
          </cell>
          <cell r="AP5" t="str">
            <v/>
          </cell>
          <cell r="AQ5" t="str">
            <v>0-500</v>
          </cell>
        </row>
        <row r="6">
          <cell r="B6">
            <v>1148544</v>
          </cell>
          <cell r="C6" t="str">
            <v>中国移动</v>
          </cell>
          <cell r="D6" t="str">
            <v>其他</v>
          </cell>
          <cell r="E6" t="str">
            <v>其他</v>
          </cell>
          <cell r="F6">
            <v>0</v>
          </cell>
          <cell r="G6">
            <v>0</v>
          </cell>
          <cell r="H6">
            <v>1</v>
          </cell>
          <cell r="I6">
            <v>1600</v>
          </cell>
          <cell r="N6">
            <v>1</v>
          </cell>
          <cell r="O6">
            <v>800</v>
          </cell>
          <cell r="S6">
            <v>0</v>
          </cell>
          <cell r="T6">
            <v>4000</v>
          </cell>
          <cell r="U6" t="str">
            <v>高通</v>
          </cell>
          <cell r="V6" t="str">
            <v>高通 骁龙625（MSM8953）</v>
          </cell>
          <cell r="W6">
            <v>401</v>
          </cell>
          <cell r="Y6">
            <v>3</v>
          </cell>
          <cell r="Z6">
            <v>32</v>
          </cell>
          <cell r="AA6">
            <v>0.71699999999999997</v>
          </cell>
          <cell r="AB6">
            <v>5</v>
          </cell>
          <cell r="AC6">
            <v>0</v>
          </cell>
          <cell r="AD6" t="str">
            <v>后置指纹</v>
          </cell>
          <cell r="AE6">
            <v>42552</v>
          </cell>
          <cell r="AJ6">
            <v>2016</v>
          </cell>
          <cell r="AK6">
            <v>7</v>
          </cell>
          <cell r="AL6" t="str">
            <v/>
          </cell>
          <cell r="AM6" t="str">
            <v>1301-2000</v>
          </cell>
          <cell r="AN6" t="str">
            <v>3001-4000</v>
          </cell>
          <cell r="AO6" t="str">
            <v>401-500</v>
          </cell>
          <cell r="AP6" t="str">
            <v>70-80%</v>
          </cell>
          <cell r="AQ6" t="str">
            <v>501-1000</v>
          </cell>
        </row>
        <row r="7">
          <cell r="B7">
            <v>1148828</v>
          </cell>
          <cell r="C7" t="str">
            <v>华硕</v>
          </cell>
          <cell r="D7" t="str">
            <v>其他</v>
          </cell>
          <cell r="E7" t="str">
            <v>其他</v>
          </cell>
          <cell r="F7">
            <v>0</v>
          </cell>
          <cell r="G7">
            <v>0</v>
          </cell>
          <cell r="H7">
            <v>1</v>
          </cell>
          <cell r="I7">
            <v>1600</v>
          </cell>
          <cell r="N7">
            <v>1</v>
          </cell>
          <cell r="O7">
            <v>800</v>
          </cell>
          <cell r="S7">
            <v>0</v>
          </cell>
          <cell r="T7">
            <v>4100</v>
          </cell>
          <cell r="U7" t="str">
            <v>高通</v>
          </cell>
          <cell r="V7" t="str">
            <v>高通 骁龙430</v>
          </cell>
          <cell r="W7">
            <v>401</v>
          </cell>
          <cell r="Y7">
            <v>3</v>
          </cell>
          <cell r="Z7">
            <v>32</v>
          </cell>
          <cell r="AB7">
            <v>5</v>
          </cell>
          <cell r="AC7">
            <v>0</v>
          </cell>
          <cell r="AD7" t="str">
            <v>后置指纹</v>
          </cell>
          <cell r="AE7">
            <v>42552</v>
          </cell>
          <cell r="AJ7">
            <v>2016</v>
          </cell>
          <cell r="AK7">
            <v>7</v>
          </cell>
          <cell r="AL7" t="str">
            <v/>
          </cell>
          <cell r="AM7" t="str">
            <v>1301-2000</v>
          </cell>
          <cell r="AN7" t="str">
            <v>4000-</v>
          </cell>
          <cell r="AO7" t="str">
            <v>401-500</v>
          </cell>
          <cell r="AP7" t="str">
            <v/>
          </cell>
          <cell r="AQ7" t="str">
            <v>501-1000</v>
          </cell>
        </row>
        <row r="8">
          <cell r="B8">
            <v>1150302</v>
          </cell>
          <cell r="C8">
            <v>8848</v>
          </cell>
          <cell r="D8" t="str">
            <v>其他</v>
          </cell>
          <cell r="E8" t="str">
            <v>其他</v>
          </cell>
          <cell r="F8">
            <v>0</v>
          </cell>
          <cell r="G8">
            <v>0</v>
          </cell>
          <cell r="H8">
            <v>1</v>
          </cell>
          <cell r="I8">
            <v>2100</v>
          </cell>
          <cell r="N8">
            <v>1</v>
          </cell>
          <cell r="O8">
            <v>500</v>
          </cell>
          <cell r="S8">
            <v>1</v>
          </cell>
          <cell r="T8">
            <v>3200</v>
          </cell>
          <cell r="U8" t="str">
            <v>高通</v>
          </cell>
          <cell r="V8" t="str">
            <v>高通 骁龙652（MSM8976）</v>
          </cell>
          <cell r="W8">
            <v>441</v>
          </cell>
          <cell r="Y8">
            <v>4</v>
          </cell>
          <cell r="Z8">
            <v>128</v>
          </cell>
          <cell r="AB8">
            <v>5</v>
          </cell>
          <cell r="AC8">
            <v>0</v>
          </cell>
          <cell r="AE8">
            <v>42552</v>
          </cell>
          <cell r="AJ8">
            <v>2016</v>
          </cell>
          <cell r="AK8">
            <v>7</v>
          </cell>
          <cell r="AL8" t="str">
            <v/>
          </cell>
          <cell r="AM8" t="str">
            <v>2001-3999</v>
          </cell>
          <cell r="AN8" t="str">
            <v>3001-4000</v>
          </cell>
          <cell r="AO8" t="str">
            <v>401-500</v>
          </cell>
          <cell r="AP8" t="str">
            <v/>
          </cell>
          <cell r="AQ8" t="str">
            <v>0-500</v>
          </cell>
        </row>
        <row r="9">
          <cell r="B9">
            <v>1150311</v>
          </cell>
          <cell r="C9">
            <v>8848</v>
          </cell>
          <cell r="D9" t="str">
            <v>其他</v>
          </cell>
          <cell r="E9" t="str">
            <v>其他</v>
          </cell>
          <cell r="F9">
            <v>0</v>
          </cell>
          <cell r="G9">
            <v>0</v>
          </cell>
          <cell r="H9">
            <v>1</v>
          </cell>
          <cell r="I9">
            <v>2100</v>
          </cell>
          <cell r="N9">
            <v>1</v>
          </cell>
          <cell r="O9">
            <v>500</v>
          </cell>
          <cell r="S9">
            <v>1</v>
          </cell>
          <cell r="T9">
            <v>3200</v>
          </cell>
          <cell r="U9" t="str">
            <v>高通</v>
          </cell>
          <cell r="V9" t="str">
            <v>高通 骁龙652（MSM8976）</v>
          </cell>
          <cell r="W9">
            <v>441</v>
          </cell>
          <cell r="Y9">
            <v>4</v>
          </cell>
          <cell r="Z9">
            <v>128</v>
          </cell>
          <cell r="AB9">
            <v>5</v>
          </cell>
          <cell r="AC9">
            <v>0</v>
          </cell>
          <cell r="AE9">
            <v>42552</v>
          </cell>
          <cell r="AJ9">
            <v>2016</v>
          </cell>
          <cell r="AK9">
            <v>7</v>
          </cell>
          <cell r="AL9" t="str">
            <v/>
          </cell>
          <cell r="AM9" t="str">
            <v>2001-3999</v>
          </cell>
          <cell r="AN9" t="str">
            <v>3001-4000</v>
          </cell>
          <cell r="AO9" t="str">
            <v>401-500</v>
          </cell>
          <cell r="AP9" t="str">
            <v/>
          </cell>
          <cell r="AQ9" t="str">
            <v>0-500</v>
          </cell>
        </row>
        <row r="10">
          <cell r="B10">
            <v>1151203</v>
          </cell>
          <cell r="C10" t="str">
            <v>黑莓</v>
          </cell>
          <cell r="D10" t="str">
            <v>其他</v>
          </cell>
          <cell r="E10" t="str">
            <v>其他</v>
          </cell>
          <cell r="F10">
            <v>0</v>
          </cell>
          <cell r="G10">
            <v>0</v>
          </cell>
          <cell r="H10">
            <v>1</v>
          </cell>
          <cell r="I10">
            <v>1300</v>
          </cell>
          <cell r="N10">
            <v>1</v>
          </cell>
          <cell r="O10">
            <v>800</v>
          </cell>
          <cell r="S10">
            <v>1</v>
          </cell>
          <cell r="T10">
            <v>2610</v>
          </cell>
          <cell r="U10" t="str">
            <v>高通</v>
          </cell>
          <cell r="V10" t="str">
            <v>高通 骁龙617（MSM8952）更多高通 骁龙617（MSM8952）手机&gt;，手机性能排行</v>
          </cell>
          <cell r="W10">
            <v>424</v>
          </cell>
          <cell r="Y10">
            <v>3</v>
          </cell>
          <cell r="Z10">
            <v>16</v>
          </cell>
          <cell r="AB10">
            <v>5</v>
          </cell>
          <cell r="AC10">
            <v>0</v>
          </cell>
          <cell r="AE10">
            <v>42552</v>
          </cell>
          <cell r="AJ10">
            <v>2016</v>
          </cell>
          <cell r="AK10">
            <v>7</v>
          </cell>
          <cell r="AL10" t="str">
            <v/>
          </cell>
          <cell r="AM10" t="str">
            <v>1001-1300</v>
          </cell>
          <cell r="AN10" t="str">
            <v>2000-3000</v>
          </cell>
          <cell r="AO10" t="str">
            <v>401-500</v>
          </cell>
          <cell r="AP10" t="str">
            <v/>
          </cell>
          <cell r="AQ10" t="str">
            <v>501-1000</v>
          </cell>
        </row>
        <row r="11">
          <cell r="B11">
            <v>1208841</v>
          </cell>
          <cell r="C11">
            <v>8848</v>
          </cell>
          <cell r="D11" t="str">
            <v>其他</v>
          </cell>
          <cell r="E11" t="str">
            <v>其他</v>
          </cell>
          <cell r="F11">
            <v>0</v>
          </cell>
          <cell r="G11">
            <v>0</v>
          </cell>
          <cell r="H11">
            <v>1</v>
          </cell>
          <cell r="I11">
            <v>2100</v>
          </cell>
          <cell r="N11">
            <v>1</v>
          </cell>
          <cell r="O11">
            <v>500</v>
          </cell>
          <cell r="S11">
            <v>1</v>
          </cell>
          <cell r="T11">
            <v>3200</v>
          </cell>
          <cell r="U11" t="str">
            <v>高通</v>
          </cell>
          <cell r="V11" t="str">
            <v>高通 骁龙652（MSM8976）</v>
          </cell>
          <cell r="W11">
            <v>441</v>
          </cell>
          <cell r="Y11">
            <v>4</v>
          </cell>
          <cell r="Z11">
            <v>128</v>
          </cell>
          <cell r="AA11">
            <v>0.63200000000000001</v>
          </cell>
          <cell r="AB11">
            <v>5</v>
          </cell>
          <cell r="AC11">
            <v>0</v>
          </cell>
          <cell r="AE11">
            <v>42552</v>
          </cell>
          <cell r="AJ11">
            <v>2016</v>
          </cell>
          <cell r="AK11">
            <v>7</v>
          </cell>
          <cell r="AL11" t="str">
            <v/>
          </cell>
          <cell r="AM11" t="str">
            <v>2001-3999</v>
          </cell>
          <cell r="AN11" t="str">
            <v>3001-4000</v>
          </cell>
          <cell r="AO11" t="str">
            <v>401-500</v>
          </cell>
          <cell r="AP11" t="str">
            <v>60-70%</v>
          </cell>
          <cell r="AQ11" t="str">
            <v>0-500</v>
          </cell>
        </row>
        <row r="12">
          <cell r="B12">
            <v>1150599</v>
          </cell>
          <cell r="C12" t="str">
            <v>SUGAR</v>
          </cell>
          <cell r="D12" t="str">
            <v>其他</v>
          </cell>
          <cell r="E12" t="str">
            <v>其他</v>
          </cell>
          <cell r="F12">
            <v>0</v>
          </cell>
          <cell r="G12">
            <v>0</v>
          </cell>
          <cell r="H12">
            <v>1</v>
          </cell>
          <cell r="I12">
            <v>1300</v>
          </cell>
          <cell r="N12">
            <v>1</v>
          </cell>
          <cell r="O12">
            <v>800</v>
          </cell>
          <cell r="S12">
            <v>0</v>
          </cell>
          <cell r="T12">
            <v>2820</v>
          </cell>
          <cell r="U12" t="str">
            <v>高通</v>
          </cell>
          <cell r="V12" t="str">
            <v>高通 骁龙410（MSM8916）</v>
          </cell>
          <cell r="W12">
            <v>267</v>
          </cell>
          <cell r="Y12">
            <v>2</v>
          </cell>
          <cell r="Z12">
            <v>16</v>
          </cell>
          <cell r="AA12">
            <v>0.67600000000000005</v>
          </cell>
          <cell r="AB12">
            <v>5</v>
          </cell>
          <cell r="AC12">
            <v>0</v>
          </cell>
          <cell r="AE12">
            <v>42552</v>
          </cell>
          <cell r="AJ12">
            <v>2016</v>
          </cell>
          <cell r="AK12">
            <v>7</v>
          </cell>
          <cell r="AL12" t="str">
            <v/>
          </cell>
          <cell r="AM12" t="str">
            <v>1001-1300</v>
          </cell>
          <cell r="AN12" t="str">
            <v>2000-3000</v>
          </cell>
          <cell r="AO12" t="str">
            <v>201-300</v>
          </cell>
          <cell r="AP12" t="str">
            <v>60-70%</v>
          </cell>
          <cell r="AQ12" t="str">
            <v>501-1000</v>
          </cell>
        </row>
        <row r="13">
          <cell r="B13">
            <v>1160420</v>
          </cell>
          <cell r="C13" t="str">
            <v>长虹</v>
          </cell>
          <cell r="D13" t="str">
            <v>其他</v>
          </cell>
          <cell r="E13" t="str">
            <v>其他</v>
          </cell>
          <cell r="F13">
            <v>0</v>
          </cell>
          <cell r="G13">
            <v>0</v>
          </cell>
          <cell r="H13">
            <v>1</v>
          </cell>
          <cell r="I13">
            <v>500</v>
          </cell>
          <cell r="N13">
            <v>1</v>
          </cell>
          <cell r="O13">
            <v>200</v>
          </cell>
          <cell r="S13">
            <v>0</v>
          </cell>
          <cell r="T13">
            <v>2000</v>
          </cell>
          <cell r="U13" t="str">
            <v>联发科</v>
          </cell>
          <cell r="V13" t="str">
            <v>联发科 MT6735P</v>
          </cell>
          <cell r="W13">
            <v>294</v>
          </cell>
          <cell r="Y13">
            <v>1</v>
          </cell>
          <cell r="Z13">
            <v>8</v>
          </cell>
          <cell r="AA13">
            <v>0.70799999999999996</v>
          </cell>
          <cell r="AB13">
            <v>5</v>
          </cell>
          <cell r="AC13">
            <v>0</v>
          </cell>
          <cell r="AE13">
            <v>42552</v>
          </cell>
          <cell r="AJ13">
            <v>2016</v>
          </cell>
          <cell r="AK13">
            <v>7</v>
          </cell>
          <cell r="AL13" t="str">
            <v/>
          </cell>
          <cell r="AM13" t="str">
            <v>0-500</v>
          </cell>
          <cell r="AN13" t="str">
            <v>0-2000</v>
          </cell>
          <cell r="AO13" t="str">
            <v>201-300</v>
          </cell>
          <cell r="AP13" t="str">
            <v>70-80%</v>
          </cell>
          <cell r="AQ13" t="str">
            <v>0-500</v>
          </cell>
        </row>
        <row r="14">
          <cell r="B14">
            <v>1157827</v>
          </cell>
          <cell r="C14" t="str">
            <v>TCL</v>
          </cell>
          <cell r="D14" t="str">
            <v>其他</v>
          </cell>
          <cell r="E14" t="str">
            <v>其他</v>
          </cell>
          <cell r="F14">
            <v>0</v>
          </cell>
          <cell r="G14">
            <v>0</v>
          </cell>
          <cell r="H14">
            <v>1</v>
          </cell>
          <cell r="I14">
            <v>200</v>
          </cell>
          <cell r="N14">
            <v>1</v>
          </cell>
          <cell r="S14">
            <v>0</v>
          </cell>
          <cell r="T14">
            <v>1400</v>
          </cell>
          <cell r="U14" t="str">
            <v>其他</v>
          </cell>
          <cell r="W14">
            <v>167</v>
          </cell>
          <cell r="Y14">
            <v>8</v>
          </cell>
          <cell r="Z14">
            <v>16</v>
          </cell>
          <cell r="AA14">
            <v>0.25900000000000001</v>
          </cell>
          <cell r="AB14">
            <v>2</v>
          </cell>
          <cell r="AC14">
            <v>0</v>
          </cell>
          <cell r="AE14">
            <v>42552</v>
          </cell>
          <cell r="AJ14">
            <v>2016</v>
          </cell>
          <cell r="AK14">
            <v>7</v>
          </cell>
          <cell r="AL14" t="str">
            <v/>
          </cell>
          <cell r="AM14" t="str">
            <v>0-500</v>
          </cell>
          <cell r="AN14" t="str">
            <v>0-2000</v>
          </cell>
          <cell r="AO14" t="str">
            <v>0-200</v>
          </cell>
          <cell r="AP14" t="str">
            <v>-50%</v>
          </cell>
          <cell r="AQ14" t="str">
            <v/>
          </cell>
        </row>
        <row r="15">
          <cell r="B15">
            <v>1160431</v>
          </cell>
          <cell r="C15" t="str">
            <v>长虹</v>
          </cell>
          <cell r="D15" t="str">
            <v>其他</v>
          </cell>
          <cell r="E15" t="str">
            <v>其他</v>
          </cell>
          <cell r="F15">
            <v>0</v>
          </cell>
          <cell r="G15">
            <v>0</v>
          </cell>
          <cell r="H15">
            <v>1</v>
          </cell>
          <cell r="I15">
            <v>800</v>
          </cell>
          <cell r="N15">
            <v>1</v>
          </cell>
          <cell r="S15">
            <v>0</v>
          </cell>
          <cell r="U15" t="str">
            <v>其他</v>
          </cell>
          <cell r="W15">
            <v>294</v>
          </cell>
          <cell r="Y15">
            <v>1</v>
          </cell>
          <cell r="Z15">
            <v>8</v>
          </cell>
          <cell r="AA15">
            <v>0.67600000000000005</v>
          </cell>
          <cell r="AB15">
            <v>5</v>
          </cell>
          <cell r="AC15">
            <v>0</v>
          </cell>
          <cell r="AD15" t="str">
            <v>后置指纹</v>
          </cell>
          <cell r="AE15">
            <v>42552</v>
          </cell>
          <cell r="AJ15">
            <v>2016</v>
          </cell>
          <cell r="AK15">
            <v>7</v>
          </cell>
          <cell r="AL15" t="str">
            <v/>
          </cell>
          <cell r="AM15" t="str">
            <v>501-1000</v>
          </cell>
          <cell r="AN15" t="str">
            <v/>
          </cell>
          <cell r="AO15" t="str">
            <v>201-300</v>
          </cell>
          <cell r="AP15" t="str">
            <v>60-70%</v>
          </cell>
          <cell r="AQ15" t="str">
            <v/>
          </cell>
        </row>
        <row r="16">
          <cell r="B16">
            <v>1157895</v>
          </cell>
          <cell r="C16" t="str">
            <v>长虹</v>
          </cell>
          <cell r="D16" t="str">
            <v>其他</v>
          </cell>
          <cell r="E16" t="str">
            <v>其他</v>
          </cell>
          <cell r="F16">
            <v>0</v>
          </cell>
          <cell r="G16">
            <v>0</v>
          </cell>
          <cell r="H16">
            <v>1</v>
          </cell>
          <cell r="I16">
            <v>500</v>
          </cell>
          <cell r="N16">
            <v>1</v>
          </cell>
          <cell r="S16">
            <v>0</v>
          </cell>
          <cell r="T16">
            <v>1800</v>
          </cell>
          <cell r="U16" t="str">
            <v>其他</v>
          </cell>
          <cell r="W16">
            <v>294</v>
          </cell>
          <cell r="Y16">
            <v>1</v>
          </cell>
          <cell r="Z16">
            <v>8</v>
          </cell>
          <cell r="AB16">
            <v>5</v>
          </cell>
          <cell r="AC16">
            <v>0</v>
          </cell>
          <cell r="AE16">
            <v>42552</v>
          </cell>
          <cell r="AJ16">
            <v>2016</v>
          </cell>
          <cell r="AK16">
            <v>7</v>
          </cell>
          <cell r="AL16" t="str">
            <v/>
          </cell>
          <cell r="AM16" t="str">
            <v>0-500</v>
          </cell>
          <cell r="AN16" t="str">
            <v>0-2000</v>
          </cell>
          <cell r="AO16" t="str">
            <v>201-300</v>
          </cell>
          <cell r="AP16" t="str">
            <v/>
          </cell>
          <cell r="AQ16" t="str">
            <v/>
          </cell>
        </row>
        <row r="17">
          <cell r="B17">
            <v>1157923</v>
          </cell>
          <cell r="C17" t="str">
            <v>长虹</v>
          </cell>
          <cell r="D17" t="str">
            <v>其他</v>
          </cell>
          <cell r="E17" t="str">
            <v>其他</v>
          </cell>
          <cell r="F17">
            <v>0</v>
          </cell>
          <cell r="G17">
            <v>0</v>
          </cell>
          <cell r="H17">
            <v>1</v>
          </cell>
          <cell r="I17">
            <v>800</v>
          </cell>
          <cell r="N17">
            <v>1</v>
          </cell>
          <cell r="S17">
            <v>0</v>
          </cell>
          <cell r="T17">
            <v>2200</v>
          </cell>
          <cell r="U17" t="str">
            <v>其他</v>
          </cell>
          <cell r="W17">
            <v>294</v>
          </cell>
          <cell r="Y17">
            <v>1</v>
          </cell>
          <cell r="Z17">
            <v>16</v>
          </cell>
          <cell r="AB17">
            <v>5</v>
          </cell>
          <cell r="AC17">
            <v>0</v>
          </cell>
          <cell r="AE17">
            <v>42552</v>
          </cell>
          <cell r="AJ17">
            <v>2016</v>
          </cell>
          <cell r="AK17">
            <v>7</v>
          </cell>
          <cell r="AL17" t="str">
            <v/>
          </cell>
          <cell r="AM17" t="str">
            <v>501-1000</v>
          </cell>
          <cell r="AN17" t="str">
            <v>2000-3000</v>
          </cell>
          <cell r="AO17" t="str">
            <v>201-300</v>
          </cell>
          <cell r="AP17" t="str">
            <v/>
          </cell>
          <cell r="AQ17" t="str">
            <v/>
          </cell>
        </row>
        <row r="18">
          <cell r="B18">
            <v>1158114</v>
          </cell>
          <cell r="C18" t="str">
            <v>海信</v>
          </cell>
          <cell r="D18" t="str">
            <v>其他</v>
          </cell>
          <cell r="E18" t="str">
            <v>其他</v>
          </cell>
          <cell r="F18">
            <v>0</v>
          </cell>
          <cell r="G18">
            <v>0</v>
          </cell>
          <cell r="H18">
            <v>1</v>
          </cell>
          <cell r="I18">
            <v>1300</v>
          </cell>
          <cell r="N18">
            <v>1</v>
          </cell>
          <cell r="S18">
            <v>0</v>
          </cell>
          <cell r="T18">
            <v>2320</v>
          </cell>
          <cell r="U18" t="str">
            <v>其他</v>
          </cell>
          <cell r="W18">
            <v>294</v>
          </cell>
          <cell r="Y18">
            <v>2</v>
          </cell>
          <cell r="Z18">
            <v>16</v>
          </cell>
          <cell r="AB18">
            <v>5</v>
          </cell>
          <cell r="AC18">
            <v>0</v>
          </cell>
          <cell r="AE18">
            <v>42552</v>
          </cell>
          <cell r="AJ18">
            <v>2016</v>
          </cell>
          <cell r="AK18">
            <v>7</v>
          </cell>
          <cell r="AL18" t="str">
            <v/>
          </cell>
          <cell r="AM18" t="str">
            <v>1001-1300</v>
          </cell>
          <cell r="AN18" t="str">
            <v>2000-3000</v>
          </cell>
          <cell r="AO18" t="str">
            <v>201-300</v>
          </cell>
          <cell r="AP18" t="str">
            <v/>
          </cell>
          <cell r="AQ18" t="str">
            <v/>
          </cell>
        </row>
        <row r="19">
          <cell r="B19">
            <v>1158122</v>
          </cell>
          <cell r="C19" t="str">
            <v>海信</v>
          </cell>
          <cell r="D19" t="str">
            <v>其他</v>
          </cell>
          <cell r="E19" t="str">
            <v>其他</v>
          </cell>
          <cell r="F19">
            <v>0</v>
          </cell>
          <cell r="G19">
            <v>0</v>
          </cell>
          <cell r="H19">
            <v>1</v>
          </cell>
          <cell r="I19">
            <v>800</v>
          </cell>
          <cell r="N19">
            <v>1</v>
          </cell>
          <cell r="S19">
            <v>0</v>
          </cell>
          <cell r="T19">
            <v>2200</v>
          </cell>
          <cell r="U19" t="str">
            <v>其他</v>
          </cell>
          <cell r="W19">
            <v>294</v>
          </cell>
          <cell r="Y19">
            <v>1</v>
          </cell>
          <cell r="Z19">
            <v>8</v>
          </cell>
          <cell r="AB19">
            <v>5</v>
          </cell>
          <cell r="AC19">
            <v>0</v>
          </cell>
          <cell r="AE19">
            <v>42552</v>
          </cell>
          <cell r="AJ19">
            <v>2016</v>
          </cell>
          <cell r="AK19">
            <v>7</v>
          </cell>
          <cell r="AL19" t="str">
            <v/>
          </cell>
          <cell r="AM19" t="str">
            <v>501-1000</v>
          </cell>
          <cell r="AN19" t="str">
            <v>2000-3000</v>
          </cell>
          <cell r="AO19" t="str">
            <v>201-300</v>
          </cell>
          <cell r="AP19" t="str">
            <v/>
          </cell>
          <cell r="AQ19" t="str">
            <v/>
          </cell>
        </row>
        <row r="20">
          <cell r="B20">
            <v>1150533</v>
          </cell>
          <cell r="C20" t="str">
            <v>AGM</v>
          </cell>
          <cell r="D20" t="str">
            <v>其他</v>
          </cell>
          <cell r="E20" t="str">
            <v>其他</v>
          </cell>
          <cell r="F20">
            <v>1</v>
          </cell>
          <cell r="G20">
            <v>0</v>
          </cell>
          <cell r="H20">
            <v>2</v>
          </cell>
          <cell r="I20">
            <v>1300</v>
          </cell>
          <cell r="J20">
            <v>1300</v>
          </cell>
          <cell r="N20">
            <v>1</v>
          </cell>
          <cell r="O20">
            <v>500</v>
          </cell>
          <cell r="S20">
            <v>1</v>
          </cell>
          <cell r="T20">
            <v>5400</v>
          </cell>
          <cell r="U20" t="str">
            <v>高通</v>
          </cell>
          <cell r="V20" t="str">
            <v>高通 骁龙617（MSM8952）更多高通 骁龙617（MSM8952）手机&gt;，手机性能排行</v>
          </cell>
          <cell r="W20">
            <v>401</v>
          </cell>
          <cell r="X20" t="str">
            <v>IP68</v>
          </cell>
          <cell r="Y20">
            <v>3</v>
          </cell>
          <cell r="Z20">
            <v>32</v>
          </cell>
          <cell r="AA20">
            <v>0.64600000000000002</v>
          </cell>
          <cell r="AB20">
            <v>5</v>
          </cell>
          <cell r="AC20">
            <v>0</v>
          </cell>
          <cell r="AD20" t="str">
            <v>前置指纹</v>
          </cell>
          <cell r="AE20">
            <v>42552</v>
          </cell>
          <cell r="AF20">
            <v>163.5</v>
          </cell>
          <cell r="AG20">
            <v>79</v>
          </cell>
          <cell r="AH20">
            <v>11.8</v>
          </cell>
          <cell r="AJ20">
            <v>2016</v>
          </cell>
          <cell r="AK20">
            <v>7</v>
          </cell>
          <cell r="AL20">
            <v>8.3440589999999992E-3</v>
          </cell>
          <cell r="AM20" t="str">
            <v>1001-1300</v>
          </cell>
          <cell r="AN20" t="str">
            <v>4000-</v>
          </cell>
          <cell r="AO20" t="str">
            <v>401-500</v>
          </cell>
          <cell r="AP20" t="str">
            <v>60-70%</v>
          </cell>
          <cell r="AQ20" t="str">
            <v>0-500</v>
          </cell>
        </row>
        <row r="21">
          <cell r="B21">
            <v>1150534</v>
          </cell>
          <cell r="C21" t="str">
            <v>AGM</v>
          </cell>
          <cell r="D21" t="str">
            <v>其他</v>
          </cell>
          <cell r="E21" t="str">
            <v>其他</v>
          </cell>
          <cell r="F21">
            <v>1</v>
          </cell>
          <cell r="G21">
            <v>0</v>
          </cell>
          <cell r="H21">
            <v>2</v>
          </cell>
          <cell r="I21">
            <v>1300</v>
          </cell>
          <cell r="J21">
            <v>1300</v>
          </cell>
          <cell r="N21">
            <v>1</v>
          </cell>
          <cell r="O21">
            <v>500</v>
          </cell>
          <cell r="S21">
            <v>1</v>
          </cell>
          <cell r="T21">
            <v>5400</v>
          </cell>
          <cell r="U21" t="str">
            <v>高通</v>
          </cell>
          <cell r="W21">
            <v>401</v>
          </cell>
          <cell r="X21" t="str">
            <v>IP68</v>
          </cell>
          <cell r="Y21">
            <v>4</v>
          </cell>
          <cell r="Z21">
            <v>64</v>
          </cell>
          <cell r="AA21">
            <v>0.64600000000000002</v>
          </cell>
          <cell r="AB21">
            <v>5</v>
          </cell>
          <cell r="AC21">
            <v>0</v>
          </cell>
          <cell r="AD21" t="str">
            <v>前置指纹</v>
          </cell>
          <cell r="AE21">
            <v>42552</v>
          </cell>
          <cell r="AF21">
            <v>163.5</v>
          </cell>
          <cell r="AG21">
            <v>79</v>
          </cell>
          <cell r="AH21">
            <v>11.8</v>
          </cell>
          <cell r="AJ21">
            <v>2016</v>
          </cell>
          <cell r="AK21">
            <v>7</v>
          </cell>
          <cell r="AL21">
            <v>8.3440589999999992E-3</v>
          </cell>
          <cell r="AM21" t="str">
            <v>1001-1300</v>
          </cell>
          <cell r="AN21" t="str">
            <v>4000-</v>
          </cell>
          <cell r="AO21" t="str">
            <v>401-500</v>
          </cell>
          <cell r="AP21" t="str">
            <v>60-70%</v>
          </cell>
          <cell r="AQ21" t="str">
            <v>0-500</v>
          </cell>
        </row>
        <row r="22">
          <cell r="B22">
            <v>1147818</v>
          </cell>
          <cell r="C22" t="str">
            <v>荣耀</v>
          </cell>
          <cell r="D22" t="str">
            <v>华为(含荣耀)</v>
          </cell>
          <cell r="E22" t="str">
            <v>荣耀</v>
          </cell>
          <cell r="F22">
            <v>0</v>
          </cell>
          <cell r="G22">
            <v>0</v>
          </cell>
          <cell r="H22">
            <v>2</v>
          </cell>
          <cell r="I22">
            <v>1200</v>
          </cell>
          <cell r="J22">
            <v>1200</v>
          </cell>
          <cell r="N22">
            <v>1</v>
          </cell>
          <cell r="O22">
            <v>800</v>
          </cell>
          <cell r="S22">
            <v>1</v>
          </cell>
          <cell r="T22">
            <v>3000</v>
          </cell>
          <cell r="U22" t="str">
            <v>海思</v>
          </cell>
          <cell r="V22" t="str">
            <v>海思 Kirin 950</v>
          </cell>
          <cell r="W22">
            <v>424</v>
          </cell>
          <cell r="Y22">
            <v>3</v>
          </cell>
          <cell r="Z22">
            <v>32</v>
          </cell>
          <cell r="AA22">
            <v>0.72099999999999997</v>
          </cell>
          <cell r="AB22">
            <v>5</v>
          </cell>
          <cell r="AC22">
            <v>0</v>
          </cell>
          <cell r="AD22" t="str">
            <v>后置指纹</v>
          </cell>
          <cell r="AE22">
            <v>42552</v>
          </cell>
          <cell r="AF22">
            <v>145.5</v>
          </cell>
          <cell r="AG22">
            <v>71</v>
          </cell>
          <cell r="AH22">
            <v>7.45</v>
          </cell>
          <cell r="AJ22">
            <v>2016</v>
          </cell>
          <cell r="AK22">
            <v>7</v>
          </cell>
          <cell r="AL22">
            <v>7.4482904999999995E-3</v>
          </cell>
          <cell r="AM22" t="str">
            <v>1001-1300</v>
          </cell>
          <cell r="AN22" t="str">
            <v>2000-3000</v>
          </cell>
          <cell r="AO22" t="str">
            <v>401-500</v>
          </cell>
          <cell r="AP22" t="str">
            <v>70-80%</v>
          </cell>
          <cell r="AQ22" t="str">
            <v>501-1000</v>
          </cell>
        </row>
        <row r="23">
          <cell r="B23">
            <v>1149191</v>
          </cell>
          <cell r="C23" t="str">
            <v>荣耀</v>
          </cell>
          <cell r="D23" t="str">
            <v>华为(含荣耀)</v>
          </cell>
          <cell r="E23" t="str">
            <v>荣耀</v>
          </cell>
          <cell r="F23">
            <v>0</v>
          </cell>
          <cell r="G23">
            <v>0</v>
          </cell>
          <cell r="H23">
            <v>2</v>
          </cell>
          <cell r="I23">
            <v>1200</v>
          </cell>
          <cell r="J23">
            <v>1200</v>
          </cell>
          <cell r="N23">
            <v>1</v>
          </cell>
          <cell r="O23">
            <v>800</v>
          </cell>
          <cell r="S23">
            <v>1</v>
          </cell>
          <cell r="T23">
            <v>3000</v>
          </cell>
          <cell r="U23" t="str">
            <v>海思</v>
          </cell>
          <cell r="V23" t="str">
            <v>海思 麒麟 950游戏体验 轻掉帧(击败56.56%手机)更多海思 麒麟 950手机&gt;，手机性能排行</v>
          </cell>
          <cell r="W23">
            <v>424</v>
          </cell>
          <cell r="Y23">
            <v>4</v>
          </cell>
          <cell r="Z23">
            <v>32</v>
          </cell>
          <cell r="AA23">
            <v>0.72099999999999997</v>
          </cell>
          <cell r="AB23">
            <v>5</v>
          </cell>
          <cell r="AC23">
            <v>0</v>
          </cell>
          <cell r="AD23" t="str">
            <v>后置指纹</v>
          </cell>
          <cell r="AE23">
            <v>42552</v>
          </cell>
          <cell r="AF23">
            <v>145.5</v>
          </cell>
          <cell r="AG23">
            <v>71</v>
          </cell>
          <cell r="AH23">
            <v>7.45</v>
          </cell>
          <cell r="AJ23">
            <v>2016</v>
          </cell>
          <cell r="AK23">
            <v>7</v>
          </cell>
          <cell r="AL23">
            <v>7.4482904999999995E-3</v>
          </cell>
          <cell r="AM23" t="str">
            <v>1001-1300</v>
          </cell>
          <cell r="AN23" t="str">
            <v>2000-3000</v>
          </cell>
          <cell r="AO23" t="str">
            <v>401-500</v>
          </cell>
          <cell r="AP23" t="str">
            <v>70-80%</v>
          </cell>
          <cell r="AQ23" t="str">
            <v>501-1000</v>
          </cell>
        </row>
        <row r="24">
          <cell r="B24">
            <v>402591</v>
          </cell>
          <cell r="C24" t="str">
            <v>魅族</v>
          </cell>
          <cell r="D24" t="str">
            <v>其他</v>
          </cell>
          <cell r="E24" t="str">
            <v>其他</v>
          </cell>
          <cell r="F24">
            <v>0</v>
          </cell>
          <cell r="G24">
            <v>0</v>
          </cell>
          <cell r="H24">
            <v>1</v>
          </cell>
          <cell r="I24">
            <v>1200</v>
          </cell>
          <cell r="N24">
            <v>1</v>
          </cell>
          <cell r="O24">
            <v>500</v>
          </cell>
          <cell r="S24">
            <v>1</v>
          </cell>
          <cell r="T24">
            <v>3060</v>
          </cell>
          <cell r="U24" t="str">
            <v>联发科</v>
          </cell>
          <cell r="V24" t="str">
            <v>联发科 Helio X20</v>
          </cell>
          <cell r="W24">
            <v>401</v>
          </cell>
          <cell r="Y24">
            <v>4</v>
          </cell>
          <cell r="Z24">
            <v>32</v>
          </cell>
          <cell r="AA24">
            <v>0.72199999999999998</v>
          </cell>
          <cell r="AB24">
            <v>5</v>
          </cell>
          <cell r="AC24">
            <v>0</v>
          </cell>
          <cell r="AD24" t="str">
            <v>前置指纹</v>
          </cell>
          <cell r="AE24">
            <v>42552</v>
          </cell>
          <cell r="AF24">
            <v>153.6</v>
          </cell>
          <cell r="AG24">
            <v>75.2</v>
          </cell>
          <cell r="AH24">
            <v>7.25</v>
          </cell>
          <cell r="AJ24">
            <v>2016</v>
          </cell>
          <cell r="AK24">
            <v>7</v>
          </cell>
          <cell r="AL24">
            <v>8.3396198399999996E-3</v>
          </cell>
          <cell r="AM24" t="str">
            <v>1001-1300</v>
          </cell>
          <cell r="AN24" t="str">
            <v>3001-4000</v>
          </cell>
          <cell r="AO24" t="str">
            <v>401-500</v>
          </cell>
          <cell r="AP24" t="str">
            <v>70-80%</v>
          </cell>
          <cell r="AQ24" t="str">
            <v>0-500</v>
          </cell>
        </row>
        <row r="25">
          <cell r="B25">
            <v>1148746</v>
          </cell>
          <cell r="C25" t="str">
            <v>海信</v>
          </cell>
          <cell r="D25" t="str">
            <v>其他</v>
          </cell>
          <cell r="E25" t="str">
            <v>其他</v>
          </cell>
          <cell r="F25">
            <v>0</v>
          </cell>
          <cell r="G25">
            <v>0</v>
          </cell>
          <cell r="H25">
            <v>1</v>
          </cell>
          <cell r="I25">
            <v>1300</v>
          </cell>
          <cell r="N25">
            <v>1</v>
          </cell>
          <cell r="O25">
            <v>500</v>
          </cell>
          <cell r="S25">
            <v>0</v>
          </cell>
          <cell r="T25">
            <v>3000</v>
          </cell>
          <cell r="U25" t="str">
            <v>高通</v>
          </cell>
          <cell r="V25" t="str">
            <v>高通 骁龙430（MSM8937）</v>
          </cell>
          <cell r="W25">
            <v>401</v>
          </cell>
          <cell r="Y25">
            <v>3</v>
          </cell>
          <cell r="Z25">
            <v>32</v>
          </cell>
          <cell r="AA25">
            <v>0.72699999999999998</v>
          </cell>
          <cell r="AB25">
            <v>5</v>
          </cell>
          <cell r="AC25">
            <v>0</v>
          </cell>
          <cell r="AD25" t="str">
            <v>后置指纹</v>
          </cell>
          <cell r="AE25">
            <v>42552</v>
          </cell>
          <cell r="AF25">
            <v>151.5</v>
          </cell>
          <cell r="AG25">
            <v>75.739999999999995</v>
          </cell>
          <cell r="AH25">
            <v>8.3000000000000007</v>
          </cell>
          <cell r="AJ25">
            <v>2016</v>
          </cell>
          <cell r="AK25">
            <v>7</v>
          </cell>
          <cell r="AL25">
            <v>8.3420414699999987E-3</v>
          </cell>
          <cell r="AM25" t="str">
            <v>1001-1300</v>
          </cell>
          <cell r="AN25" t="str">
            <v>2000-3000</v>
          </cell>
          <cell r="AO25" t="str">
            <v>401-500</v>
          </cell>
          <cell r="AP25" t="str">
            <v>70-80%</v>
          </cell>
          <cell r="AQ25" t="str">
            <v>0-500</v>
          </cell>
        </row>
        <row r="26">
          <cell r="B26">
            <v>1156238</v>
          </cell>
          <cell r="C26" t="str">
            <v>魅族</v>
          </cell>
          <cell r="D26" t="str">
            <v>其他</v>
          </cell>
          <cell r="E26" t="str">
            <v>其他</v>
          </cell>
          <cell r="F26">
            <v>0</v>
          </cell>
          <cell r="G26">
            <v>0</v>
          </cell>
          <cell r="H26">
            <v>1</v>
          </cell>
          <cell r="I26">
            <v>1200</v>
          </cell>
          <cell r="N26">
            <v>1</v>
          </cell>
          <cell r="O26">
            <v>500</v>
          </cell>
          <cell r="S26">
            <v>1</v>
          </cell>
          <cell r="T26">
            <v>3060</v>
          </cell>
          <cell r="U26" t="str">
            <v>联发科</v>
          </cell>
          <cell r="V26" t="str">
            <v>联发科 Helio X20手机性能排行</v>
          </cell>
          <cell r="W26">
            <v>401</v>
          </cell>
          <cell r="Y26">
            <v>3</v>
          </cell>
          <cell r="Z26">
            <v>32</v>
          </cell>
          <cell r="AA26">
            <v>0.72199999999999998</v>
          </cell>
          <cell r="AB26">
            <v>5</v>
          </cell>
          <cell r="AC26">
            <v>0</v>
          </cell>
          <cell r="AD26" t="str">
            <v>前置指纹</v>
          </cell>
          <cell r="AE26">
            <v>42552</v>
          </cell>
          <cell r="AF26">
            <v>153.6</v>
          </cell>
          <cell r="AG26">
            <v>75.2</v>
          </cell>
          <cell r="AH26">
            <v>7.25</v>
          </cell>
          <cell r="AJ26">
            <v>2016</v>
          </cell>
          <cell r="AK26">
            <v>7</v>
          </cell>
          <cell r="AL26">
            <v>8.3396198399999996E-3</v>
          </cell>
          <cell r="AM26" t="str">
            <v>1001-1300</v>
          </cell>
          <cell r="AN26" t="str">
            <v>3001-4000</v>
          </cell>
          <cell r="AO26" t="str">
            <v>401-500</v>
          </cell>
          <cell r="AP26" t="str">
            <v>70-80%</v>
          </cell>
          <cell r="AQ26" t="str">
            <v>0-500</v>
          </cell>
        </row>
        <row r="27">
          <cell r="B27">
            <v>1166965</v>
          </cell>
          <cell r="C27" t="str">
            <v>海信</v>
          </cell>
          <cell r="D27" t="str">
            <v>其他</v>
          </cell>
          <cell r="E27" t="str">
            <v>其他</v>
          </cell>
          <cell r="F27">
            <v>0</v>
          </cell>
          <cell r="G27">
            <v>0</v>
          </cell>
          <cell r="H27">
            <v>1</v>
          </cell>
          <cell r="I27">
            <v>1300</v>
          </cell>
          <cell r="N27">
            <v>1</v>
          </cell>
          <cell r="O27">
            <v>500</v>
          </cell>
          <cell r="S27">
            <v>0</v>
          </cell>
          <cell r="T27">
            <v>3000</v>
          </cell>
          <cell r="U27" t="str">
            <v>高通</v>
          </cell>
          <cell r="V27" t="str">
            <v>高通 骁龙430（MSM8937）</v>
          </cell>
          <cell r="W27">
            <v>401</v>
          </cell>
          <cell r="Y27">
            <v>4</v>
          </cell>
          <cell r="Z27">
            <v>64</v>
          </cell>
          <cell r="AA27">
            <v>0.72699999999999998</v>
          </cell>
          <cell r="AB27">
            <v>5</v>
          </cell>
          <cell r="AC27">
            <v>0</v>
          </cell>
          <cell r="AD27" t="str">
            <v>后置指纹</v>
          </cell>
          <cell r="AE27">
            <v>42552</v>
          </cell>
          <cell r="AF27">
            <v>151.5</v>
          </cell>
          <cell r="AG27">
            <v>75.739999999999995</v>
          </cell>
          <cell r="AH27">
            <v>8.3000000000000007</v>
          </cell>
          <cell r="AJ27">
            <v>2016</v>
          </cell>
          <cell r="AK27">
            <v>7</v>
          </cell>
          <cell r="AL27">
            <v>8.3420414699999987E-3</v>
          </cell>
          <cell r="AM27" t="str">
            <v>1001-1300</v>
          </cell>
          <cell r="AN27" t="str">
            <v>2000-3000</v>
          </cell>
          <cell r="AO27" t="str">
            <v>401-500</v>
          </cell>
          <cell r="AP27" t="str">
            <v>70-80%</v>
          </cell>
          <cell r="AQ27" t="str">
            <v>0-500</v>
          </cell>
        </row>
        <row r="28">
          <cell r="B28">
            <v>1138681</v>
          </cell>
          <cell r="C28" t="str">
            <v>飞利浦</v>
          </cell>
          <cell r="D28" t="str">
            <v>其他</v>
          </cell>
          <cell r="E28" t="str">
            <v>其他</v>
          </cell>
          <cell r="F28">
            <v>0</v>
          </cell>
          <cell r="G28">
            <v>0</v>
          </cell>
          <cell r="H28">
            <v>1</v>
          </cell>
          <cell r="I28">
            <v>1300</v>
          </cell>
          <cell r="N28">
            <v>1</v>
          </cell>
          <cell r="O28">
            <v>500</v>
          </cell>
          <cell r="S28">
            <v>0</v>
          </cell>
          <cell r="U28" t="str">
            <v>其他</v>
          </cell>
          <cell r="W28">
            <v>397</v>
          </cell>
          <cell r="Y28">
            <v>2</v>
          </cell>
          <cell r="Z28">
            <v>16</v>
          </cell>
          <cell r="AA28">
            <v>0.53800000000000003</v>
          </cell>
          <cell r="AB28">
            <v>3</v>
          </cell>
          <cell r="AC28">
            <v>0</v>
          </cell>
          <cell r="AE28">
            <v>42552</v>
          </cell>
          <cell r="AF28">
            <v>116.8</v>
          </cell>
          <cell r="AG28">
            <v>60</v>
          </cell>
          <cell r="AH28">
            <v>19.100000000000001</v>
          </cell>
          <cell r="AJ28">
            <v>2016</v>
          </cell>
          <cell r="AK28">
            <v>7</v>
          </cell>
          <cell r="AL28">
            <v>3.7703040000000004E-3</v>
          </cell>
          <cell r="AM28" t="str">
            <v>1001-1300</v>
          </cell>
          <cell r="AN28" t="str">
            <v/>
          </cell>
          <cell r="AO28" t="str">
            <v>301-400</v>
          </cell>
          <cell r="AP28" t="str">
            <v>50-60%</v>
          </cell>
          <cell r="AQ28" t="str">
            <v>0-500</v>
          </cell>
        </row>
        <row r="29">
          <cell r="B29">
            <v>391796</v>
          </cell>
          <cell r="C29" t="str">
            <v>MANN</v>
          </cell>
          <cell r="D29" t="str">
            <v>其他</v>
          </cell>
          <cell r="E29" t="str">
            <v>其他</v>
          </cell>
          <cell r="F29">
            <v>0</v>
          </cell>
          <cell r="G29">
            <v>0</v>
          </cell>
          <cell r="H29">
            <v>1</v>
          </cell>
          <cell r="I29">
            <v>1300</v>
          </cell>
          <cell r="N29">
            <v>1</v>
          </cell>
          <cell r="O29">
            <v>200</v>
          </cell>
          <cell r="S29">
            <v>0</v>
          </cell>
          <cell r="T29">
            <v>4050</v>
          </cell>
          <cell r="U29" t="str">
            <v>高通</v>
          </cell>
          <cell r="V29" t="str">
            <v>高通 骁龙410（MSM8916）更多高通 骁龙410（MSM8916）手机&gt;，手机性能排行</v>
          </cell>
          <cell r="W29">
            <v>294</v>
          </cell>
          <cell r="Y29">
            <v>3</v>
          </cell>
          <cell r="Z29">
            <v>32</v>
          </cell>
          <cell r="AB29">
            <v>5</v>
          </cell>
          <cell r="AC29">
            <v>0</v>
          </cell>
          <cell r="AE29">
            <v>42552</v>
          </cell>
          <cell r="AF29">
            <v>159</v>
          </cell>
          <cell r="AG29">
            <v>83</v>
          </cell>
          <cell r="AH29">
            <v>16</v>
          </cell>
          <cell r="AJ29">
            <v>2016</v>
          </cell>
          <cell r="AK29">
            <v>7</v>
          </cell>
          <cell r="AL29" t="str">
            <v/>
          </cell>
          <cell r="AM29" t="str">
            <v>1001-1300</v>
          </cell>
          <cell r="AN29" t="str">
            <v>4000-</v>
          </cell>
          <cell r="AO29" t="str">
            <v>201-300</v>
          </cell>
          <cell r="AP29" t="str">
            <v/>
          </cell>
          <cell r="AQ29" t="str">
            <v>0-500</v>
          </cell>
        </row>
        <row r="30">
          <cell r="B30">
            <v>1140424</v>
          </cell>
          <cell r="C30" t="str">
            <v>长虹</v>
          </cell>
          <cell r="D30" t="str">
            <v>其他</v>
          </cell>
          <cell r="E30" t="str">
            <v>其他</v>
          </cell>
          <cell r="F30">
            <v>0</v>
          </cell>
          <cell r="G30">
            <v>0</v>
          </cell>
          <cell r="H30">
            <v>1</v>
          </cell>
          <cell r="I30">
            <v>500</v>
          </cell>
          <cell r="N30">
            <v>1</v>
          </cell>
          <cell r="O30">
            <v>200</v>
          </cell>
          <cell r="S30">
            <v>0</v>
          </cell>
          <cell r="T30">
            <v>1900</v>
          </cell>
          <cell r="U30" t="str">
            <v>联发科</v>
          </cell>
          <cell r="V30" t="str">
            <v>联发科 MT6735P</v>
          </cell>
          <cell r="W30">
            <v>294</v>
          </cell>
          <cell r="Y30">
            <v>1</v>
          </cell>
          <cell r="Z30">
            <v>16</v>
          </cell>
          <cell r="AA30">
            <v>0.67800000000000005</v>
          </cell>
          <cell r="AB30">
            <v>5</v>
          </cell>
          <cell r="AC30">
            <v>0</v>
          </cell>
          <cell r="AE30">
            <v>42552</v>
          </cell>
          <cell r="AF30">
            <v>142.4</v>
          </cell>
          <cell r="AG30">
            <v>71.400000000000006</v>
          </cell>
          <cell r="AH30">
            <v>8</v>
          </cell>
          <cell r="AJ30">
            <v>2016</v>
          </cell>
          <cell r="AK30">
            <v>7</v>
          </cell>
          <cell r="AL30">
            <v>6.893470080000001E-3</v>
          </cell>
          <cell r="AM30" t="str">
            <v>0-500</v>
          </cell>
          <cell r="AN30" t="str">
            <v>0-2000</v>
          </cell>
          <cell r="AO30" t="str">
            <v>201-300</v>
          </cell>
          <cell r="AP30" t="str">
            <v>60-70%</v>
          </cell>
          <cell r="AQ30" t="str">
            <v>0-500</v>
          </cell>
        </row>
        <row r="31">
          <cell r="B31">
            <v>1144770</v>
          </cell>
          <cell r="C31" t="str">
            <v>LG</v>
          </cell>
          <cell r="D31" t="str">
            <v>其他</v>
          </cell>
          <cell r="E31" t="str">
            <v>其他</v>
          </cell>
          <cell r="F31">
            <v>0</v>
          </cell>
          <cell r="G31">
            <v>0</v>
          </cell>
          <cell r="H31">
            <v>1</v>
          </cell>
          <cell r="I31">
            <v>1600</v>
          </cell>
          <cell r="N31">
            <v>1</v>
          </cell>
          <cell r="O31">
            <v>800</v>
          </cell>
          <cell r="S31">
            <v>0</v>
          </cell>
          <cell r="T31">
            <v>3000</v>
          </cell>
          <cell r="U31" t="str">
            <v>高通</v>
          </cell>
          <cell r="V31" t="str">
            <v>高通 骁龙430（MSM8937）</v>
          </cell>
          <cell r="W31">
            <v>386</v>
          </cell>
          <cell r="Y31">
            <v>3</v>
          </cell>
          <cell r="Z31">
            <v>16</v>
          </cell>
          <cell r="AA31">
            <v>0.72599999999999998</v>
          </cell>
          <cell r="AB31">
            <v>5</v>
          </cell>
          <cell r="AC31">
            <v>0</v>
          </cell>
          <cell r="AE31">
            <v>42552</v>
          </cell>
          <cell r="AF31">
            <v>155</v>
          </cell>
          <cell r="AG31">
            <v>79.599999999999994</v>
          </cell>
          <cell r="AH31">
            <v>7.4</v>
          </cell>
          <cell r="AJ31">
            <v>2016</v>
          </cell>
          <cell r="AK31">
            <v>7</v>
          </cell>
          <cell r="AL31">
            <v>8.9573880000000002E-3</v>
          </cell>
          <cell r="AM31" t="str">
            <v>1301-2000</v>
          </cell>
          <cell r="AN31" t="str">
            <v>2000-3000</v>
          </cell>
          <cell r="AO31" t="str">
            <v>301-400</v>
          </cell>
          <cell r="AP31" t="str">
            <v>70-80%</v>
          </cell>
          <cell r="AQ31" t="str">
            <v>501-1000</v>
          </cell>
        </row>
        <row r="32">
          <cell r="B32">
            <v>1148534</v>
          </cell>
          <cell r="C32">
            <v>360</v>
          </cell>
          <cell r="D32" t="str">
            <v>其他</v>
          </cell>
          <cell r="E32" t="str">
            <v>其他</v>
          </cell>
          <cell r="F32">
            <v>0</v>
          </cell>
          <cell r="G32">
            <v>0</v>
          </cell>
          <cell r="H32">
            <v>1</v>
          </cell>
          <cell r="I32">
            <v>1600</v>
          </cell>
          <cell r="N32">
            <v>1</v>
          </cell>
          <cell r="O32">
            <v>800</v>
          </cell>
          <cell r="S32">
            <v>1</v>
          </cell>
          <cell r="T32">
            <v>5000</v>
          </cell>
          <cell r="U32" t="str">
            <v>联发科</v>
          </cell>
          <cell r="V32" t="str">
            <v>联发科 Helio X20游戏体验 轻掉帧(击败52.77%手机)手机性能排行</v>
          </cell>
          <cell r="W32">
            <v>401</v>
          </cell>
          <cell r="Y32">
            <v>4</v>
          </cell>
          <cell r="Z32">
            <v>32</v>
          </cell>
          <cell r="AA32">
            <v>0.73899999999999999</v>
          </cell>
          <cell r="AB32">
            <v>5</v>
          </cell>
          <cell r="AC32">
            <v>0</v>
          </cell>
          <cell r="AD32" t="str">
            <v>后置指纹</v>
          </cell>
          <cell r="AE32">
            <v>42552</v>
          </cell>
          <cell r="AF32">
            <v>151.30000000000001</v>
          </cell>
          <cell r="AG32">
            <v>74.599999999999994</v>
          </cell>
          <cell r="AH32">
            <v>8.35</v>
          </cell>
          <cell r="AJ32">
            <v>2016</v>
          </cell>
          <cell r="AK32">
            <v>7</v>
          </cell>
          <cell r="AL32">
            <v>8.3410782200000009E-3</v>
          </cell>
          <cell r="AM32" t="str">
            <v>1301-2000</v>
          </cell>
          <cell r="AN32" t="str">
            <v>4000-</v>
          </cell>
          <cell r="AO32" t="str">
            <v>401-500</v>
          </cell>
          <cell r="AP32" t="str">
            <v>70-80%</v>
          </cell>
          <cell r="AQ32" t="str">
            <v>501-1000</v>
          </cell>
        </row>
        <row r="33">
          <cell r="B33">
            <v>1148753</v>
          </cell>
          <cell r="C33" t="str">
            <v>酷派</v>
          </cell>
          <cell r="D33" t="str">
            <v>其他</v>
          </cell>
          <cell r="E33" t="str">
            <v>其他</v>
          </cell>
          <cell r="F33">
            <v>0</v>
          </cell>
          <cell r="G33">
            <v>0</v>
          </cell>
          <cell r="H33">
            <v>1</v>
          </cell>
          <cell r="N33">
            <v>1</v>
          </cell>
          <cell r="S33">
            <v>0</v>
          </cell>
          <cell r="U33" t="str">
            <v>联发科</v>
          </cell>
          <cell r="V33" t="str">
            <v>联发科 MTK6735P</v>
          </cell>
          <cell r="W33">
            <v>267</v>
          </cell>
          <cell r="Z33">
            <v>16</v>
          </cell>
          <cell r="AA33">
            <v>0.70299999999999996</v>
          </cell>
          <cell r="AB33">
            <v>5</v>
          </cell>
          <cell r="AC33">
            <v>0</v>
          </cell>
          <cell r="AE33">
            <v>42552</v>
          </cell>
          <cell r="AF33">
            <v>153</v>
          </cell>
          <cell r="AG33">
            <v>77.5</v>
          </cell>
          <cell r="AH33">
            <v>8.6</v>
          </cell>
          <cell r="AJ33">
            <v>2016</v>
          </cell>
          <cell r="AK33">
            <v>7</v>
          </cell>
          <cell r="AL33">
            <v>8.3358224999999994E-3</v>
          </cell>
          <cell r="AM33" t="str">
            <v/>
          </cell>
          <cell r="AN33" t="str">
            <v/>
          </cell>
          <cell r="AO33" t="str">
            <v>201-300</v>
          </cell>
          <cell r="AP33" t="str">
            <v>70-80%</v>
          </cell>
          <cell r="AQ33" t="str">
            <v/>
          </cell>
        </row>
        <row r="34">
          <cell r="B34">
            <v>1149105</v>
          </cell>
          <cell r="C34" t="str">
            <v>SUGAR</v>
          </cell>
          <cell r="D34" t="str">
            <v>其他</v>
          </cell>
          <cell r="E34" t="str">
            <v>其他</v>
          </cell>
          <cell r="F34">
            <v>0</v>
          </cell>
          <cell r="G34">
            <v>0</v>
          </cell>
          <cell r="H34">
            <v>1</v>
          </cell>
          <cell r="I34">
            <v>1300</v>
          </cell>
          <cell r="N34">
            <v>1</v>
          </cell>
          <cell r="O34">
            <v>800</v>
          </cell>
          <cell r="S34">
            <v>0</v>
          </cell>
          <cell r="T34">
            <v>3000</v>
          </cell>
          <cell r="U34" t="str">
            <v>高通</v>
          </cell>
          <cell r="V34" t="str">
            <v>高通 骁龙430（MSM8937）更多高通 骁龙430（MSM8937）手机&gt;，手机性能排行</v>
          </cell>
          <cell r="W34">
            <v>424</v>
          </cell>
          <cell r="Y34">
            <v>4</v>
          </cell>
          <cell r="Z34">
            <v>64</v>
          </cell>
          <cell r="AA34">
            <v>0.69</v>
          </cell>
          <cell r="AB34">
            <v>5</v>
          </cell>
          <cell r="AC34">
            <v>0</v>
          </cell>
          <cell r="AD34" t="str">
            <v>前置指纹</v>
          </cell>
          <cell r="AE34">
            <v>42552</v>
          </cell>
          <cell r="AF34">
            <v>148</v>
          </cell>
          <cell r="AG34">
            <v>73</v>
          </cell>
          <cell r="AH34">
            <v>9.4</v>
          </cell>
          <cell r="AJ34">
            <v>2016</v>
          </cell>
          <cell r="AK34">
            <v>7</v>
          </cell>
          <cell r="AL34">
            <v>7.4547599999999986E-3</v>
          </cell>
          <cell r="AM34" t="str">
            <v>1001-1300</v>
          </cell>
          <cell r="AN34" t="str">
            <v>2000-3000</v>
          </cell>
          <cell r="AO34" t="str">
            <v>401-500</v>
          </cell>
          <cell r="AP34" t="str">
            <v>60-70%</v>
          </cell>
          <cell r="AQ34" t="str">
            <v>501-1000</v>
          </cell>
        </row>
        <row r="35">
          <cell r="B35">
            <v>1149824</v>
          </cell>
          <cell r="C35">
            <v>8848</v>
          </cell>
          <cell r="D35" t="str">
            <v>其他</v>
          </cell>
          <cell r="E35" t="str">
            <v>其他</v>
          </cell>
          <cell r="F35">
            <v>0</v>
          </cell>
          <cell r="G35">
            <v>0</v>
          </cell>
          <cell r="H35">
            <v>1</v>
          </cell>
          <cell r="I35">
            <v>2100</v>
          </cell>
          <cell r="N35">
            <v>1</v>
          </cell>
          <cell r="O35">
            <v>500</v>
          </cell>
          <cell r="S35">
            <v>1</v>
          </cell>
          <cell r="T35">
            <v>3200</v>
          </cell>
          <cell r="U35" t="str">
            <v>高通</v>
          </cell>
          <cell r="V35" t="str">
            <v>高通 骁龙652（MSM8976）</v>
          </cell>
          <cell r="W35">
            <v>441</v>
          </cell>
          <cell r="Y35">
            <v>4</v>
          </cell>
          <cell r="Z35">
            <v>128</v>
          </cell>
          <cell r="AB35">
            <v>5</v>
          </cell>
          <cell r="AC35">
            <v>0</v>
          </cell>
          <cell r="AE35">
            <v>42552</v>
          </cell>
          <cell r="AF35">
            <v>153.5</v>
          </cell>
          <cell r="AG35">
            <v>71</v>
          </cell>
          <cell r="AH35">
            <v>10.7</v>
          </cell>
          <cell r="AJ35">
            <v>2016</v>
          </cell>
          <cell r="AK35">
            <v>7</v>
          </cell>
          <cell r="AL35" t="str">
            <v/>
          </cell>
          <cell r="AM35" t="str">
            <v>2001-3999</v>
          </cell>
          <cell r="AN35" t="str">
            <v>3001-4000</v>
          </cell>
          <cell r="AO35" t="str">
            <v>401-500</v>
          </cell>
          <cell r="AP35" t="str">
            <v/>
          </cell>
          <cell r="AQ35" t="str">
            <v>0-500</v>
          </cell>
        </row>
        <row r="36">
          <cell r="B36">
            <v>1150895</v>
          </cell>
          <cell r="C36" t="str">
            <v>康佳</v>
          </cell>
          <cell r="D36" t="str">
            <v>其他</v>
          </cell>
          <cell r="E36" t="str">
            <v>其他</v>
          </cell>
          <cell r="F36">
            <v>0</v>
          </cell>
          <cell r="G36">
            <v>0</v>
          </cell>
          <cell r="H36">
            <v>1</v>
          </cell>
          <cell r="I36">
            <v>800</v>
          </cell>
          <cell r="N36">
            <v>1</v>
          </cell>
          <cell r="O36">
            <v>500</v>
          </cell>
          <cell r="S36">
            <v>0</v>
          </cell>
          <cell r="T36">
            <v>2000</v>
          </cell>
          <cell r="U36" t="str">
            <v>联发科</v>
          </cell>
          <cell r="V36" t="str">
            <v>联发科 MT6737</v>
          </cell>
          <cell r="W36">
            <v>294</v>
          </cell>
          <cell r="Y36">
            <v>2</v>
          </cell>
          <cell r="Z36">
            <v>16</v>
          </cell>
          <cell r="AA36">
            <v>0.67900000000000005</v>
          </cell>
          <cell r="AB36">
            <v>5</v>
          </cell>
          <cell r="AC36">
            <v>0</v>
          </cell>
          <cell r="AE36">
            <v>42552</v>
          </cell>
          <cell r="AF36">
            <v>143</v>
          </cell>
          <cell r="AG36">
            <v>71</v>
          </cell>
          <cell r="AH36">
            <v>7.9</v>
          </cell>
          <cell r="AJ36">
            <v>2016</v>
          </cell>
          <cell r="AK36">
            <v>7</v>
          </cell>
          <cell r="AL36">
            <v>6.8938870000000005E-3</v>
          </cell>
          <cell r="AM36" t="str">
            <v>501-1000</v>
          </cell>
          <cell r="AN36" t="str">
            <v>0-2000</v>
          </cell>
          <cell r="AO36" t="str">
            <v>201-300</v>
          </cell>
          <cell r="AP36" t="str">
            <v>60-70%</v>
          </cell>
          <cell r="AQ36" t="str">
            <v>0-500</v>
          </cell>
        </row>
        <row r="37">
          <cell r="B37">
            <v>1151235</v>
          </cell>
          <cell r="C37" t="str">
            <v>MANN</v>
          </cell>
          <cell r="D37" t="str">
            <v>其他</v>
          </cell>
          <cell r="E37" t="str">
            <v>其他</v>
          </cell>
          <cell r="F37">
            <v>0</v>
          </cell>
          <cell r="G37">
            <v>0</v>
          </cell>
          <cell r="H37">
            <v>1</v>
          </cell>
          <cell r="I37">
            <v>1300</v>
          </cell>
          <cell r="N37">
            <v>1</v>
          </cell>
          <cell r="O37">
            <v>200</v>
          </cell>
          <cell r="S37">
            <v>0</v>
          </cell>
          <cell r="T37">
            <v>4050</v>
          </cell>
          <cell r="U37" t="str">
            <v>高通</v>
          </cell>
          <cell r="V37" t="str">
            <v>高通 骁龙410（MSM8916）更多高通 骁龙410（MSM8916）手机&gt;，手机性能排行</v>
          </cell>
          <cell r="W37">
            <v>294</v>
          </cell>
          <cell r="Y37">
            <v>2</v>
          </cell>
          <cell r="Z37">
            <v>16</v>
          </cell>
          <cell r="AB37">
            <v>5</v>
          </cell>
          <cell r="AC37">
            <v>0</v>
          </cell>
          <cell r="AE37">
            <v>42552</v>
          </cell>
          <cell r="AF37">
            <v>159</v>
          </cell>
          <cell r="AG37">
            <v>83</v>
          </cell>
          <cell r="AH37">
            <v>16</v>
          </cell>
          <cell r="AJ37">
            <v>2016</v>
          </cell>
          <cell r="AK37">
            <v>7</v>
          </cell>
          <cell r="AL37" t="str">
            <v/>
          </cell>
          <cell r="AM37" t="str">
            <v>1001-1300</v>
          </cell>
          <cell r="AN37" t="str">
            <v>4000-</v>
          </cell>
          <cell r="AO37" t="str">
            <v>201-300</v>
          </cell>
          <cell r="AP37" t="str">
            <v/>
          </cell>
          <cell r="AQ37" t="str">
            <v>0-500</v>
          </cell>
        </row>
        <row r="38">
          <cell r="B38">
            <v>1155021</v>
          </cell>
          <cell r="C38" t="str">
            <v>飞利浦</v>
          </cell>
          <cell r="D38" t="str">
            <v>其他</v>
          </cell>
          <cell r="E38" t="str">
            <v>其他</v>
          </cell>
          <cell r="F38">
            <v>0</v>
          </cell>
          <cell r="G38">
            <v>0</v>
          </cell>
          <cell r="H38">
            <v>1</v>
          </cell>
          <cell r="I38">
            <v>1300</v>
          </cell>
          <cell r="N38">
            <v>1</v>
          </cell>
          <cell r="O38">
            <v>500</v>
          </cell>
          <cell r="S38">
            <v>0</v>
          </cell>
          <cell r="T38">
            <v>3000</v>
          </cell>
          <cell r="U38" t="str">
            <v>联发科</v>
          </cell>
          <cell r="V38" t="str">
            <v>联发科 MT6735P手机性能排行</v>
          </cell>
          <cell r="W38">
            <v>294</v>
          </cell>
          <cell r="Y38">
            <v>2</v>
          </cell>
          <cell r="Z38">
            <v>16</v>
          </cell>
          <cell r="AA38">
            <v>0.66600000000000004</v>
          </cell>
          <cell r="AB38">
            <v>5</v>
          </cell>
          <cell r="AC38">
            <v>0</v>
          </cell>
          <cell r="AD38" t="str">
            <v>后置指纹</v>
          </cell>
          <cell r="AE38">
            <v>42552</v>
          </cell>
          <cell r="AF38">
            <v>144.19999999999999</v>
          </cell>
          <cell r="AG38">
            <v>71.8</v>
          </cell>
          <cell r="AH38">
            <v>8.9</v>
          </cell>
          <cell r="AJ38">
            <v>2016</v>
          </cell>
          <cell r="AK38">
            <v>7</v>
          </cell>
          <cell r="AL38">
            <v>6.8954709600000004E-3</v>
          </cell>
          <cell r="AM38" t="str">
            <v>1001-1300</v>
          </cell>
          <cell r="AN38" t="str">
            <v>2000-3000</v>
          </cell>
          <cell r="AO38" t="str">
            <v>201-300</v>
          </cell>
          <cell r="AP38" t="str">
            <v>60-70%</v>
          </cell>
          <cell r="AQ38" t="str">
            <v>0-500</v>
          </cell>
        </row>
        <row r="39">
          <cell r="B39">
            <v>1160445</v>
          </cell>
          <cell r="C39" t="str">
            <v>长虹</v>
          </cell>
          <cell r="D39" t="str">
            <v>其他</v>
          </cell>
          <cell r="E39" t="str">
            <v>其他</v>
          </cell>
          <cell r="F39">
            <v>0</v>
          </cell>
          <cell r="G39">
            <v>0</v>
          </cell>
          <cell r="H39">
            <v>1</v>
          </cell>
          <cell r="I39">
            <v>800</v>
          </cell>
          <cell r="N39">
            <v>1</v>
          </cell>
          <cell r="O39">
            <v>500</v>
          </cell>
          <cell r="S39">
            <v>0</v>
          </cell>
          <cell r="T39">
            <v>2400</v>
          </cell>
          <cell r="U39" t="str">
            <v>联发科</v>
          </cell>
          <cell r="V39" t="str">
            <v>联发科 MT6735P</v>
          </cell>
          <cell r="W39">
            <v>267</v>
          </cell>
          <cell r="Y39">
            <v>1</v>
          </cell>
          <cell r="Z39">
            <v>16</v>
          </cell>
          <cell r="AA39">
            <v>0.74099999999999999</v>
          </cell>
          <cell r="AB39">
            <v>5</v>
          </cell>
          <cell r="AC39">
            <v>0</v>
          </cell>
          <cell r="AE39">
            <v>42552</v>
          </cell>
          <cell r="AF39">
            <v>149</v>
          </cell>
          <cell r="AG39">
            <v>75.5</v>
          </cell>
          <cell r="AH39">
            <v>8.1999999999999993</v>
          </cell>
          <cell r="AJ39">
            <v>2016</v>
          </cell>
          <cell r="AK39">
            <v>7</v>
          </cell>
          <cell r="AL39">
            <v>8.3358795000000006E-3</v>
          </cell>
          <cell r="AM39" t="str">
            <v>501-1000</v>
          </cell>
          <cell r="AN39" t="str">
            <v>2000-3000</v>
          </cell>
          <cell r="AO39" t="str">
            <v>201-300</v>
          </cell>
          <cell r="AP39" t="str">
            <v>70-80%</v>
          </cell>
          <cell r="AQ39" t="str">
            <v>0-500</v>
          </cell>
        </row>
        <row r="40">
          <cell r="B40">
            <v>1167001</v>
          </cell>
          <cell r="C40">
            <v>8848</v>
          </cell>
          <cell r="D40" t="str">
            <v>其他</v>
          </cell>
          <cell r="E40" t="str">
            <v>其他</v>
          </cell>
          <cell r="F40">
            <v>0</v>
          </cell>
          <cell r="G40">
            <v>0</v>
          </cell>
          <cell r="H40">
            <v>1</v>
          </cell>
          <cell r="I40">
            <v>2100</v>
          </cell>
          <cell r="N40">
            <v>1</v>
          </cell>
          <cell r="O40">
            <v>500</v>
          </cell>
          <cell r="S40">
            <v>1</v>
          </cell>
          <cell r="T40">
            <v>3200</v>
          </cell>
          <cell r="U40" t="str">
            <v>高通</v>
          </cell>
          <cell r="V40" t="str">
            <v>高通 骁龙652（MSM8976）</v>
          </cell>
          <cell r="W40">
            <v>441</v>
          </cell>
          <cell r="Y40">
            <v>4</v>
          </cell>
          <cell r="Z40">
            <v>128</v>
          </cell>
          <cell r="AA40">
            <v>0.63200000000000001</v>
          </cell>
          <cell r="AB40">
            <v>5</v>
          </cell>
          <cell r="AC40">
            <v>0</v>
          </cell>
          <cell r="AE40">
            <v>42552</v>
          </cell>
          <cell r="AF40">
            <v>153.5</v>
          </cell>
          <cell r="AG40">
            <v>71</v>
          </cell>
          <cell r="AH40">
            <v>10.7</v>
          </cell>
          <cell r="AJ40">
            <v>2016</v>
          </cell>
          <cell r="AK40">
            <v>7</v>
          </cell>
          <cell r="AL40">
            <v>6.8878519999999999E-3</v>
          </cell>
          <cell r="AM40" t="str">
            <v>2001-3999</v>
          </cell>
          <cell r="AN40" t="str">
            <v>3001-4000</v>
          </cell>
          <cell r="AO40" t="str">
            <v>401-500</v>
          </cell>
          <cell r="AP40" t="str">
            <v>60-70%</v>
          </cell>
          <cell r="AQ40" t="str">
            <v>0-500</v>
          </cell>
        </row>
        <row r="41">
          <cell r="B41">
            <v>1148829</v>
          </cell>
          <cell r="C41" t="str">
            <v>华为</v>
          </cell>
          <cell r="D41" t="str">
            <v>华为(含荣耀)</v>
          </cell>
          <cell r="E41" t="str">
            <v>华为</v>
          </cell>
          <cell r="F41">
            <v>0</v>
          </cell>
          <cell r="G41">
            <v>0</v>
          </cell>
          <cell r="H41">
            <v>1</v>
          </cell>
          <cell r="I41">
            <v>1600</v>
          </cell>
          <cell r="N41">
            <v>1</v>
          </cell>
          <cell r="O41">
            <v>800</v>
          </cell>
          <cell r="S41">
            <v>0</v>
          </cell>
          <cell r="T41">
            <v>3340</v>
          </cell>
          <cell r="U41" t="str">
            <v>高通</v>
          </cell>
          <cell r="V41" t="str">
            <v>高通 骁龙625（MSM8953）</v>
          </cell>
          <cell r="W41">
            <v>401</v>
          </cell>
          <cell r="Y41">
            <v>4</v>
          </cell>
          <cell r="Z41">
            <v>64</v>
          </cell>
          <cell r="AA41">
            <v>0.72599999999999998</v>
          </cell>
          <cell r="AB41">
            <v>5</v>
          </cell>
          <cell r="AC41">
            <v>0</v>
          </cell>
          <cell r="AD41" t="str">
            <v>后置指纹</v>
          </cell>
          <cell r="AE41">
            <v>42572</v>
          </cell>
          <cell r="AJ41">
            <v>2016</v>
          </cell>
          <cell r="AK41">
            <v>7</v>
          </cell>
          <cell r="AL41" t="str">
            <v/>
          </cell>
          <cell r="AM41" t="str">
            <v>1301-2000</v>
          </cell>
          <cell r="AN41" t="str">
            <v>3001-4000</v>
          </cell>
          <cell r="AO41" t="str">
            <v>401-500</v>
          </cell>
          <cell r="AP41" t="str">
            <v>70-80%</v>
          </cell>
          <cell r="AQ41" t="str">
            <v>501-1000</v>
          </cell>
        </row>
        <row r="42">
          <cell r="B42">
            <v>1149485</v>
          </cell>
          <cell r="C42" t="str">
            <v>华为</v>
          </cell>
          <cell r="D42" t="str">
            <v>华为(含荣耀)</v>
          </cell>
          <cell r="E42" t="str">
            <v>华为</v>
          </cell>
          <cell r="F42">
            <v>0</v>
          </cell>
          <cell r="G42">
            <v>0</v>
          </cell>
          <cell r="H42">
            <v>1</v>
          </cell>
          <cell r="I42">
            <v>1600</v>
          </cell>
          <cell r="N42">
            <v>1</v>
          </cell>
          <cell r="O42">
            <v>800</v>
          </cell>
          <cell r="S42">
            <v>0</v>
          </cell>
          <cell r="T42">
            <v>3340</v>
          </cell>
          <cell r="U42" t="str">
            <v>高通</v>
          </cell>
          <cell r="V42" t="str">
            <v>高通 骁龙625（MSM8953）更多高通 骁龙625（MSM8953）手机&gt;，手机性能排行</v>
          </cell>
          <cell r="W42">
            <v>401</v>
          </cell>
          <cell r="Y42">
            <v>3</v>
          </cell>
          <cell r="Z42">
            <v>32</v>
          </cell>
          <cell r="AA42">
            <v>0.72599999999999998</v>
          </cell>
          <cell r="AB42">
            <v>5</v>
          </cell>
          <cell r="AC42">
            <v>0</v>
          </cell>
          <cell r="AD42" t="str">
            <v>后置指纹</v>
          </cell>
          <cell r="AE42">
            <v>42572</v>
          </cell>
          <cell r="AF42">
            <v>151.80000000000001</v>
          </cell>
          <cell r="AG42">
            <v>75.7</v>
          </cell>
          <cell r="AH42">
            <v>7.3</v>
          </cell>
          <cell r="AJ42">
            <v>2016</v>
          </cell>
          <cell r="AK42">
            <v>7</v>
          </cell>
          <cell r="AL42">
            <v>8.3426547600000001E-3</v>
          </cell>
          <cell r="AM42" t="str">
            <v>1301-2000</v>
          </cell>
          <cell r="AN42" t="str">
            <v>3001-4000</v>
          </cell>
          <cell r="AO42" t="str">
            <v>401-500</v>
          </cell>
          <cell r="AP42" t="str">
            <v>70-80%</v>
          </cell>
          <cell r="AQ42" t="str">
            <v>501-1000</v>
          </cell>
        </row>
        <row r="43">
          <cell r="B43">
            <v>1147812</v>
          </cell>
          <cell r="C43" t="str">
            <v>vivo</v>
          </cell>
          <cell r="D43" t="str">
            <v>vivo(含iQOO)</v>
          </cell>
          <cell r="E43" t="str">
            <v>vivo</v>
          </cell>
          <cell r="F43">
            <v>1</v>
          </cell>
          <cell r="G43">
            <v>0</v>
          </cell>
          <cell r="H43">
            <v>1</v>
          </cell>
          <cell r="I43">
            <v>1600</v>
          </cell>
          <cell r="N43">
            <v>1</v>
          </cell>
          <cell r="O43">
            <v>1600</v>
          </cell>
          <cell r="S43">
            <v>1</v>
          </cell>
          <cell r="T43">
            <v>4000</v>
          </cell>
          <cell r="U43" t="str">
            <v>高通</v>
          </cell>
          <cell r="V43" t="str">
            <v>高通 骁龙652（MSM8976）</v>
          </cell>
          <cell r="W43">
            <v>386</v>
          </cell>
          <cell r="Y43">
            <v>4</v>
          </cell>
          <cell r="Z43">
            <v>64</v>
          </cell>
          <cell r="AA43">
            <v>0.72299999999999998</v>
          </cell>
          <cell r="AB43">
            <v>5</v>
          </cell>
          <cell r="AC43">
            <v>0</v>
          </cell>
          <cell r="AD43" t="str">
            <v>前置指纹</v>
          </cell>
          <cell r="AE43">
            <v>42574</v>
          </cell>
          <cell r="AJ43">
            <v>2016</v>
          </cell>
          <cell r="AK43">
            <v>7</v>
          </cell>
          <cell r="AL43" t="str">
            <v/>
          </cell>
          <cell r="AM43" t="str">
            <v>1301-2000</v>
          </cell>
          <cell r="AN43" t="str">
            <v>3001-4000</v>
          </cell>
          <cell r="AO43" t="str">
            <v>301-400</v>
          </cell>
          <cell r="AP43" t="str">
            <v>70-80%</v>
          </cell>
          <cell r="AQ43" t="str">
            <v>1301-2000</v>
          </cell>
        </row>
        <row r="44">
          <cell r="B44">
            <v>1150849</v>
          </cell>
          <cell r="C44" t="str">
            <v>小米</v>
          </cell>
          <cell r="D44" t="str">
            <v>小米(含红米）</v>
          </cell>
          <cell r="E44" t="str">
            <v>小米</v>
          </cell>
          <cell r="F44">
            <v>1</v>
          </cell>
          <cell r="G44">
            <v>0</v>
          </cell>
          <cell r="H44">
            <v>2</v>
          </cell>
          <cell r="I44">
            <v>1300</v>
          </cell>
          <cell r="J44">
            <v>500</v>
          </cell>
          <cell r="N44">
            <v>1</v>
          </cell>
          <cell r="O44">
            <v>500</v>
          </cell>
          <cell r="S44">
            <v>0</v>
          </cell>
          <cell r="T44">
            <v>4050</v>
          </cell>
          <cell r="U44" t="str">
            <v>联发科</v>
          </cell>
          <cell r="V44" t="str">
            <v>联发科 Helio X25（MT6797T）</v>
          </cell>
          <cell r="W44">
            <v>401</v>
          </cell>
          <cell r="Y44">
            <v>3</v>
          </cell>
          <cell r="Z44">
            <v>64</v>
          </cell>
          <cell r="AA44">
            <v>0.72199999999999998</v>
          </cell>
          <cell r="AB44">
            <v>5</v>
          </cell>
          <cell r="AC44">
            <v>0</v>
          </cell>
          <cell r="AD44" t="str">
            <v>前置指纹</v>
          </cell>
          <cell r="AE44">
            <v>42578</v>
          </cell>
          <cell r="AJ44">
            <v>2016</v>
          </cell>
          <cell r="AK44">
            <v>7</v>
          </cell>
          <cell r="AL44" t="str">
            <v/>
          </cell>
          <cell r="AM44" t="str">
            <v>1001-1300</v>
          </cell>
          <cell r="AN44" t="str">
            <v>4000-</v>
          </cell>
          <cell r="AO44" t="str">
            <v>401-500</v>
          </cell>
          <cell r="AP44" t="str">
            <v>70-80%</v>
          </cell>
          <cell r="AQ44" t="str">
            <v>0-500</v>
          </cell>
        </row>
        <row r="45">
          <cell r="B45">
            <v>1150855</v>
          </cell>
          <cell r="C45" t="str">
            <v>小米</v>
          </cell>
          <cell r="D45" t="str">
            <v>小米(含红米）</v>
          </cell>
          <cell r="E45" t="str">
            <v>小米</v>
          </cell>
          <cell r="F45">
            <v>1</v>
          </cell>
          <cell r="G45">
            <v>0</v>
          </cell>
          <cell r="H45">
            <v>2</v>
          </cell>
          <cell r="I45">
            <v>1300</v>
          </cell>
          <cell r="J45">
            <v>500</v>
          </cell>
          <cell r="N45">
            <v>1</v>
          </cell>
          <cell r="O45">
            <v>500</v>
          </cell>
          <cell r="S45">
            <v>0</v>
          </cell>
          <cell r="T45">
            <v>4050</v>
          </cell>
          <cell r="U45" t="str">
            <v>联发科</v>
          </cell>
          <cell r="V45" t="str">
            <v>联发科 Helio X20</v>
          </cell>
          <cell r="W45">
            <v>401</v>
          </cell>
          <cell r="Y45">
            <v>3</v>
          </cell>
          <cell r="Z45">
            <v>32</v>
          </cell>
          <cell r="AA45">
            <v>0.72199999999999998</v>
          </cell>
          <cell r="AB45">
            <v>5</v>
          </cell>
          <cell r="AC45">
            <v>0</v>
          </cell>
          <cell r="AD45" t="str">
            <v>前置指纹</v>
          </cell>
          <cell r="AE45">
            <v>42578</v>
          </cell>
          <cell r="AJ45">
            <v>2016</v>
          </cell>
          <cell r="AK45">
            <v>7</v>
          </cell>
          <cell r="AL45" t="str">
            <v/>
          </cell>
          <cell r="AM45" t="str">
            <v>1001-1300</v>
          </cell>
          <cell r="AN45" t="str">
            <v>4000-</v>
          </cell>
          <cell r="AO45" t="str">
            <v>401-500</v>
          </cell>
          <cell r="AP45" t="str">
            <v>70-80%</v>
          </cell>
          <cell r="AQ45" t="str">
            <v>0-500</v>
          </cell>
        </row>
        <row r="46">
          <cell r="B46">
            <v>1144657</v>
          </cell>
          <cell r="C46" t="str">
            <v>小米</v>
          </cell>
          <cell r="D46" t="str">
            <v>小米(含红米）</v>
          </cell>
          <cell r="E46" t="str">
            <v>小米</v>
          </cell>
          <cell r="F46">
            <v>1</v>
          </cell>
          <cell r="G46">
            <v>0</v>
          </cell>
          <cell r="H46">
            <v>1</v>
          </cell>
          <cell r="I46">
            <v>1300</v>
          </cell>
          <cell r="N46">
            <v>1</v>
          </cell>
          <cell r="O46">
            <v>500</v>
          </cell>
          <cell r="S46">
            <v>0</v>
          </cell>
          <cell r="T46">
            <v>4050</v>
          </cell>
          <cell r="U46" t="str">
            <v>联发科</v>
          </cell>
          <cell r="V46" t="str">
            <v>联发科 Helio X25（MT6797T）</v>
          </cell>
          <cell r="W46">
            <v>401</v>
          </cell>
          <cell r="Y46">
            <v>4</v>
          </cell>
          <cell r="Z46">
            <v>128</v>
          </cell>
          <cell r="AA46">
            <v>0.72199999999999998</v>
          </cell>
          <cell r="AB46">
            <v>5</v>
          </cell>
          <cell r="AC46">
            <v>0</v>
          </cell>
          <cell r="AD46" t="str">
            <v>前置指纹</v>
          </cell>
          <cell r="AE46">
            <v>42578</v>
          </cell>
          <cell r="AJ46">
            <v>2016</v>
          </cell>
          <cell r="AK46">
            <v>7</v>
          </cell>
          <cell r="AL46" t="str">
            <v/>
          </cell>
          <cell r="AM46" t="str">
            <v>1001-1300</v>
          </cell>
          <cell r="AN46" t="str">
            <v>4000-</v>
          </cell>
          <cell r="AO46" t="str">
            <v>401-500</v>
          </cell>
          <cell r="AP46" t="str">
            <v>70-80%</v>
          </cell>
          <cell r="AQ46" t="str">
            <v>0-500</v>
          </cell>
        </row>
        <row r="47">
          <cell r="B47">
            <v>1153813</v>
          </cell>
          <cell r="C47">
            <v>360</v>
          </cell>
          <cell r="D47" t="str">
            <v>其他</v>
          </cell>
          <cell r="E47" t="str">
            <v>其他</v>
          </cell>
          <cell r="F47">
            <v>1</v>
          </cell>
          <cell r="G47">
            <v>0</v>
          </cell>
          <cell r="H47">
            <v>2</v>
          </cell>
          <cell r="I47">
            <v>1300</v>
          </cell>
          <cell r="J47">
            <v>1300</v>
          </cell>
          <cell r="N47">
            <v>1</v>
          </cell>
          <cell r="O47">
            <v>1300</v>
          </cell>
          <cell r="S47">
            <v>1</v>
          </cell>
          <cell r="T47">
            <v>3200</v>
          </cell>
          <cell r="U47" t="str">
            <v>高通</v>
          </cell>
          <cell r="V47" t="str">
            <v>高通 骁龙652（MSM8976）</v>
          </cell>
          <cell r="W47">
            <v>367</v>
          </cell>
          <cell r="Y47">
            <v>4</v>
          </cell>
          <cell r="Z47">
            <v>128</v>
          </cell>
          <cell r="AA47">
            <v>0.79300000000000004</v>
          </cell>
          <cell r="AB47">
            <v>5</v>
          </cell>
          <cell r="AC47">
            <v>0</v>
          </cell>
          <cell r="AD47" t="str">
            <v>后置指纹</v>
          </cell>
          <cell r="AE47">
            <v>42583</v>
          </cell>
          <cell r="AJ47">
            <v>2016</v>
          </cell>
          <cell r="AK47">
            <v>8</v>
          </cell>
          <cell r="AL47" t="str">
            <v/>
          </cell>
          <cell r="AM47" t="str">
            <v>1001-1300</v>
          </cell>
          <cell r="AN47" t="str">
            <v>3001-4000</v>
          </cell>
          <cell r="AO47" t="str">
            <v>301-400</v>
          </cell>
          <cell r="AP47" t="str">
            <v>70-80%</v>
          </cell>
          <cell r="AQ47" t="str">
            <v>1001-1300</v>
          </cell>
        </row>
        <row r="48">
          <cell r="B48">
            <v>1153346</v>
          </cell>
          <cell r="C48" t="str">
            <v>荣耀</v>
          </cell>
          <cell r="D48" t="str">
            <v>华为(含荣耀)</v>
          </cell>
          <cell r="E48" t="str">
            <v>荣耀</v>
          </cell>
          <cell r="F48">
            <v>0</v>
          </cell>
          <cell r="G48">
            <v>0</v>
          </cell>
          <cell r="H48">
            <v>1</v>
          </cell>
          <cell r="I48">
            <v>1200</v>
          </cell>
          <cell r="N48">
            <v>1</v>
          </cell>
          <cell r="O48">
            <v>800</v>
          </cell>
          <cell r="S48">
            <v>0</v>
          </cell>
          <cell r="T48">
            <v>3000</v>
          </cell>
          <cell r="U48" t="str">
            <v>海思</v>
          </cell>
          <cell r="V48" t="str">
            <v>海思 Kirin 950</v>
          </cell>
          <cell r="W48">
            <v>424</v>
          </cell>
          <cell r="Y48">
            <v>3</v>
          </cell>
          <cell r="Z48">
            <v>32</v>
          </cell>
          <cell r="AA48">
            <v>0.72099999999999997</v>
          </cell>
          <cell r="AB48">
            <v>5</v>
          </cell>
          <cell r="AC48">
            <v>0</v>
          </cell>
          <cell r="AD48" t="str">
            <v>后置指纹</v>
          </cell>
          <cell r="AE48">
            <v>42583</v>
          </cell>
          <cell r="AJ48">
            <v>2016</v>
          </cell>
          <cell r="AK48">
            <v>8</v>
          </cell>
          <cell r="AL48" t="str">
            <v/>
          </cell>
          <cell r="AM48" t="str">
            <v>1001-1300</v>
          </cell>
          <cell r="AN48" t="str">
            <v>2000-3000</v>
          </cell>
          <cell r="AO48" t="str">
            <v>401-500</v>
          </cell>
          <cell r="AP48" t="str">
            <v>70-80%</v>
          </cell>
          <cell r="AQ48" t="str">
            <v>501-1000</v>
          </cell>
        </row>
        <row r="49">
          <cell r="B49">
            <v>1155607</v>
          </cell>
          <cell r="C49" t="str">
            <v>乐视</v>
          </cell>
          <cell r="D49" t="str">
            <v>其他</v>
          </cell>
          <cell r="E49" t="str">
            <v>其他</v>
          </cell>
          <cell r="F49">
            <v>0</v>
          </cell>
          <cell r="G49">
            <v>0</v>
          </cell>
          <cell r="H49">
            <v>1</v>
          </cell>
          <cell r="I49">
            <v>2100</v>
          </cell>
          <cell r="N49">
            <v>1</v>
          </cell>
          <cell r="O49">
            <v>800</v>
          </cell>
          <cell r="S49">
            <v>1</v>
          </cell>
          <cell r="T49">
            <v>3000</v>
          </cell>
          <cell r="U49" t="str">
            <v>联发科</v>
          </cell>
          <cell r="V49" t="str">
            <v>联发科 Helio X25（MT6797T）</v>
          </cell>
          <cell r="W49">
            <v>401</v>
          </cell>
          <cell r="Y49">
            <v>4</v>
          </cell>
          <cell r="Z49">
            <v>64</v>
          </cell>
          <cell r="AA49">
            <v>0.74399999999999999</v>
          </cell>
          <cell r="AB49">
            <v>5</v>
          </cell>
          <cell r="AC49">
            <v>0</v>
          </cell>
          <cell r="AD49" t="str">
            <v>后置指纹</v>
          </cell>
          <cell r="AE49">
            <v>42583</v>
          </cell>
          <cell r="AJ49">
            <v>2016</v>
          </cell>
          <cell r="AK49">
            <v>8</v>
          </cell>
          <cell r="AL49" t="str">
            <v/>
          </cell>
          <cell r="AM49" t="str">
            <v>2001-3999</v>
          </cell>
          <cell r="AN49" t="str">
            <v>2000-3000</v>
          </cell>
          <cell r="AO49" t="str">
            <v>401-500</v>
          </cell>
          <cell r="AP49" t="str">
            <v>70-80%</v>
          </cell>
          <cell r="AQ49" t="str">
            <v>501-1000</v>
          </cell>
        </row>
        <row r="50">
          <cell r="B50">
            <v>1155609</v>
          </cell>
          <cell r="C50" t="str">
            <v>乐视</v>
          </cell>
          <cell r="D50" t="str">
            <v>其他</v>
          </cell>
          <cell r="E50" t="str">
            <v>其他</v>
          </cell>
          <cell r="F50">
            <v>0</v>
          </cell>
          <cell r="G50">
            <v>0</v>
          </cell>
          <cell r="H50">
            <v>1</v>
          </cell>
          <cell r="I50">
            <v>2100</v>
          </cell>
          <cell r="N50">
            <v>1</v>
          </cell>
          <cell r="O50">
            <v>800</v>
          </cell>
          <cell r="S50">
            <v>0</v>
          </cell>
          <cell r="T50">
            <v>3000</v>
          </cell>
          <cell r="U50" t="str">
            <v>联发科</v>
          </cell>
          <cell r="V50" t="str">
            <v>联发科 Helio X20</v>
          </cell>
          <cell r="W50">
            <v>401</v>
          </cell>
          <cell r="Y50">
            <v>4</v>
          </cell>
          <cell r="Z50">
            <v>64</v>
          </cell>
          <cell r="AA50">
            <v>0.74399999999999999</v>
          </cell>
          <cell r="AB50">
            <v>5</v>
          </cell>
          <cell r="AC50">
            <v>0</v>
          </cell>
          <cell r="AD50" t="str">
            <v>后置指纹</v>
          </cell>
          <cell r="AE50">
            <v>42583</v>
          </cell>
          <cell r="AJ50">
            <v>2016</v>
          </cell>
          <cell r="AK50">
            <v>8</v>
          </cell>
          <cell r="AL50" t="str">
            <v/>
          </cell>
          <cell r="AM50" t="str">
            <v>2001-3999</v>
          </cell>
          <cell r="AN50" t="str">
            <v>2000-3000</v>
          </cell>
          <cell r="AO50" t="str">
            <v>401-500</v>
          </cell>
          <cell r="AP50" t="str">
            <v>70-80%</v>
          </cell>
          <cell r="AQ50" t="str">
            <v>501-1000</v>
          </cell>
        </row>
        <row r="51">
          <cell r="B51">
            <v>1150050</v>
          </cell>
          <cell r="C51" t="str">
            <v>小米</v>
          </cell>
          <cell r="D51" t="str">
            <v>小米(含红米）</v>
          </cell>
          <cell r="E51" t="str">
            <v>小米</v>
          </cell>
          <cell r="F51">
            <v>0</v>
          </cell>
          <cell r="G51">
            <v>0</v>
          </cell>
          <cell r="H51">
            <v>1</v>
          </cell>
          <cell r="I51">
            <v>1300</v>
          </cell>
          <cell r="N51">
            <v>1</v>
          </cell>
          <cell r="O51">
            <v>500</v>
          </cell>
          <cell r="S51">
            <v>0</v>
          </cell>
          <cell r="T51">
            <v>4100</v>
          </cell>
          <cell r="U51" t="str">
            <v>联发科</v>
          </cell>
          <cell r="V51" t="str">
            <v>联发科 Helio X20</v>
          </cell>
          <cell r="W51">
            <v>401</v>
          </cell>
          <cell r="Y51">
            <v>2</v>
          </cell>
          <cell r="Z51">
            <v>16</v>
          </cell>
          <cell r="AA51">
            <v>0.72699999999999998</v>
          </cell>
          <cell r="AB51">
            <v>5</v>
          </cell>
          <cell r="AC51">
            <v>0</v>
          </cell>
          <cell r="AD51" t="str">
            <v>后置指纹</v>
          </cell>
          <cell r="AE51">
            <v>42583</v>
          </cell>
          <cell r="AJ51">
            <v>2016</v>
          </cell>
          <cell r="AK51">
            <v>8</v>
          </cell>
          <cell r="AL51" t="str">
            <v/>
          </cell>
          <cell r="AM51" t="str">
            <v>1001-1300</v>
          </cell>
          <cell r="AN51" t="str">
            <v>4000-</v>
          </cell>
          <cell r="AO51" t="str">
            <v>401-500</v>
          </cell>
          <cell r="AP51" t="str">
            <v>70-80%</v>
          </cell>
          <cell r="AQ51" t="str">
            <v>0-500</v>
          </cell>
        </row>
        <row r="52">
          <cell r="B52">
            <v>1152561</v>
          </cell>
          <cell r="C52" t="str">
            <v>小米</v>
          </cell>
          <cell r="D52" t="str">
            <v>小米(含红米）</v>
          </cell>
          <cell r="E52" t="str">
            <v>小米</v>
          </cell>
          <cell r="F52">
            <v>0</v>
          </cell>
          <cell r="G52">
            <v>0</v>
          </cell>
          <cell r="H52">
            <v>1</v>
          </cell>
          <cell r="I52">
            <v>1300</v>
          </cell>
          <cell r="N52">
            <v>1</v>
          </cell>
          <cell r="O52">
            <v>500</v>
          </cell>
          <cell r="S52">
            <v>0</v>
          </cell>
          <cell r="T52">
            <v>4100</v>
          </cell>
          <cell r="U52" t="str">
            <v>高通</v>
          </cell>
          <cell r="V52" t="str">
            <v>高通 骁龙430（MSM8937）</v>
          </cell>
          <cell r="W52">
            <v>294</v>
          </cell>
          <cell r="Y52">
            <v>2</v>
          </cell>
          <cell r="Z52">
            <v>32</v>
          </cell>
          <cell r="AA52">
            <v>0.71099999999999997</v>
          </cell>
          <cell r="AB52">
            <v>5</v>
          </cell>
          <cell r="AC52">
            <v>0</v>
          </cell>
          <cell r="AD52" t="str">
            <v>后置指纹</v>
          </cell>
          <cell r="AE52">
            <v>42583</v>
          </cell>
          <cell r="AJ52">
            <v>2016</v>
          </cell>
          <cell r="AK52">
            <v>8</v>
          </cell>
          <cell r="AL52" t="str">
            <v/>
          </cell>
          <cell r="AM52" t="str">
            <v>1001-1300</v>
          </cell>
          <cell r="AN52" t="str">
            <v>4000-</v>
          </cell>
          <cell r="AO52" t="str">
            <v>201-300</v>
          </cell>
          <cell r="AP52" t="str">
            <v>70-80%</v>
          </cell>
          <cell r="AQ52" t="str">
            <v>0-500</v>
          </cell>
        </row>
        <row r="53">
          <cell r="B53">
            <v>1153995</v>
          </cell>
          <cell r="C53" t="str">
            <v>小米</v>
          </cell>
          <cell r="D53" t="str">
            <v>小米(含红米）</v>
          </cell>
          <cell r="E53" t="str">
            <v>小米</v>
          </cell>
          <cell r="F53">
            <v>0</v>
          </cell>
          <cell r="G53">
            <v>0</v>
          </cell>
          <cell r="H53">
            <v>1</v>
          </cell>
          <cell r="I53">
            <v>1300</v>
          </cell>
          <cell r="N53">
            <v>1</v>
          </cell>
          <cell r="O53">
            <v>500</v>
          </cell>
          <cell r="S53">
            <v>0</v>
          </cell>
          <cell r="T53">
            <v>4100</v>
          </cell>
          <cell r="U53" t="str">
            <v>联发科</v>
          </cell>
          <cell r="V53" t="str">
            <v>联发科 Helio X20</v>
          </cell>
          <cell r="W53">
            <v>401</v>
          </cell>
          <cell r="Y53">
            <v>3</v>
          </cell>
          <cell r="Z53">
            <v>32</v>
          </cell>
          <cell r="AA53">
            <v>0.72699999999999998</v>
          </cell>
          <cell r="AB53">
            <v>5</v>
          </cell>
          <cell r="AC53">
            <v>0</v>
          </cell>
          <cell r="AD53" t="str">
            <v>后置指纹</v>
          </cell>
          <cell r="AE53">
            <v>42583</v>
          </cell>
          <cell r="AJ53">
            <v>2016</v>
          </cell>
          <cell r="AK53">
            <v>8</v>
          </cell>
          <cell r="AL53" t="str">
            <v/>
          </cell>
          <cell r="AM53" t="str">
            <v>1001-1300</v>
          </cell>
          <cell r="AN53" t="str">
            <v>4000-</v>
          </cell>
          <cell r="AO53" t="str">
            <v>401-500</v>
          </cell>
          <cell r="AP53" t="str">
            <v>70-80%</v>
          </cell>
          <cell r="AQ53" t="str">
            <v>0-500</v>
          </cell>
        </row>
        <row r="54">
          <cell r="B54">
            <v>1154834</v>
          </cell>
          <cell r="C54" t="str">
            <v>乐视</v>
          </cell>
          <cell r="D54" t="str">
            <v>其他</v>
          </cell>
          <cell r="E54" t="str">
            <v>其他</v>
          </cell>
          <cell r="F54">
            <v>0</v>
          </cell>
          <cell r="G54">
            <v>0</v>
          </cell>
          <cell r="H54">
            <v>1</v>
          </cell>
          <cell r="I54">
            <v>1300</v>
          </cell>
          <cell r="N54">
            <v>1</v>
          </cell>
          <cell r="O54">
            <v>500</v>
          </cell>
          <cell r="S54">
            <v>0</v>
          </cell>
          <cell r="T54">
            <v>3000</v>
          </cell>
          <cell r="U54" t="str">
            <v>联发科</v>
          </cell>
          <cell r="V54" t="str">
            <v>联发科 Helio X10（MT6795T）</v>
          </cell>
          <cell r="W54">
            <v>401</v>
          </cell>
          <cell r="Y54">
            <v>3</v>
          </cell>
          <cell r="Z54">
            <v>32</v>
          </cell>
          <cell r="AA54">
            <v>0.74399999999999999</v>
          </cell>
          <cell r="AB54">
            <v>5</v>
          </cell>
          <cell r="AC54">
            <v>0</v>
          </cell>
          <cell r="AD54" t="str">
            <v>后置指纹</v>
          </cell>
          <cell r="AE54">
            <v>42583</v>
          </cell>
          <cell r="AJ54">
            <v>2016</v>
          </cell>
          <cell r="AK54">
            <v>8</v>
          </cell>
          <cell r="AL54" t="str">
            <v/>
          </cell>
          <cell r="AM54" t="str">
            <v>1001-1300</v>
          </cell>
          <cell r="AN54" t="str">
            <v>2000-3000</v>
          </cell>
          <cell r="AO54" t="str">
            <v>401-500</v>
          </cell>
          <cell r="AP54" t="str">
            <v>70-80%</v>
          </cell>
          <cell r="AQ54" t="str">
            <v>0-500</v>
          </cell>
        </row>
        <row r="55">
          <cell r="B55">
            <v>1153206</v>
          </cell>
          <cell r="C55" t="str">
            <v>飞利浦</v>
          </cell>
          <cell r="D55" t="str">
            <v>其他</v>
          </cell>
          <cell r="E55" t="str">
            <v>其他</v>
          </cell>
          <cell r="F55">
            <v>0</v>
          </cell>
          <cell r="G55">
            <v>0</v>
          </cell>
          <cell r="H55">
            <v>1</v>
          </cell>
          <cell r="I55">
            <v>1600</v>
          </cell>
          <cell r="N55">
            <v>1</v>
          </cell>
          <cell r="O55">
            <v>800</v>
          </cell>
          <cell r="S55">
            <v>0</v>
          </cell>
          <cell r="T55">
            <v>3900</v>
          </cell>
          <cell r="U55" t="str">
            <v>联发科</v>
          </cell>
          <cell r="V55" t="str">
            <v>联发科 Helio P10游戏体验 重掉帧(击败32.65%手机)手机性能排行</v>
          </cell>
          <cell r="Y55">
            <v>3</v>
          </cell>
          <cell r="Z55">
            <v>32</v>
          </cell>
          <cell r="AB55">
            <v>5</v>
          </cell>
          <cell r="AC55">
            <v>0</v>
          </cell>
          <cell r="AD55" t="str">
            <v>前置指纹</v>
          </cell>
          <cell r="AE55">
            <v>42583</v>
          </cell>
          <cell r="AJ55">
            <v>2016</v>
          </cell>
          <cell r="AK55">
            <v>8</v>
          </cell>
          <cell r="AL55" t="str">
            <v/>
          </cell>
          <cell r="AM55" t="str">
            <v>1301-2000</v>
          </cell>
          <cell r="AN55" t="str">
            <v>3001-4000</v>
          </cell>
          <cell r="AO55" t="str">
            <v/>
          </cell>
          <cell r="AP55" t="str">
            <v/>
          </cell>
          <cell r="AQ55" t="str">
            <v>501-1000</v>
          </cell>
        </row>
        <row r="56">
          <cell r="B56">
            <v>1155603</v>
          </cell>
          <cell r="C56" t="str">
            <v>乐视</v>
          </cell>
          <cell r="D56" t="str">
            <v>其他</v>
          </cell>
          <cell r="E56" t="str">
            <v>其他</v>
          </cell>
          <cell r="F56">
            <v>0</v>
          </cell>
          <cell r="G56">
            <v>0</v>
          </cell>
          <cell r="H56">
            <v>1</v>
          </cell>
          <cell r="I56">
            <v>1600</v>
          </cell>
          <cell r="N56">
            <v>1</v>
          </cell>
          <cell r="O56">
            <v>800</v>
          </cell>
          <cell r="S56">
            <v>1</v>
          </cell>
          <cell r="T56">
            <v>3000</v>
          </cell>
          <cell r="U56" t="str">
            <v>联发科</v>
          </cell>
          <cell r="V56" t="str">
            <v>联发科 Helio X20</v>
          </cell>
          <cell r="W56">
            <v>401</v>
          </cell>
          <cell r="Y56">
            <v>4</v>
          </cell>
          <cell r="Z56">
            <v>32</v>
          </cell>
          <cell r="AA56">
            <v>0.74399999999999999</v>
          </cell>
          <cell r="AB56">
            <v>5</v>
          </cell>
          <cell r="AC56">
            <v>0</v>
          </cell>
          <cell r="AD56" t="str">
            <v>后置指纹</v>
          </cell>
          <cell r="AE56">
            <v>42583</v>
          </cell>
          <cell r="AJ56">
            <v>2016</v>
          </cell>
          <cell r="AK56">
            <v>8</v>
          </cell>
          <cell r="AL56" t="str">
            <v/>
          </cell>
          <cell r="AM56" t="str">
            <v>1301-2000</v>
          </cell>
          <cell r="AN56" t="str">
            <v>2000-3000</v>
          </cell>
          <cell r="AO56" t="str">
            <v>401-500</v>
          </cell>
          <cell r="AP56" t="str">
            <v>70-80%</v>
          </cell>
          <cell r="AQ56" t="str">
            <v>501-1000</v>
          </cell>
        </row>
        <row r="57">
          <cell r="B57">
            <v>1149963</v>
          </cell>
          <cell r="C57" t="str">
            <v>金立</v>
          </cell>
          <cell r="D57" t="str">
            <v>其他</v>
          </cell>
          <cell r="E57" t="str">
            <v>其他</v>
          </cell>
          <cell r="F57">
            <v>1</v>
          </cell>
          <cell r="G57">
            <v>0</v>
          </cell>
          <cell r="H57">
            <v>1</v>
          </cell>
          <cell r="I57">
            <v>1600</v>
          </cell>
          <cell r="N57">
            <v>1</v>
          </cell>
          <cell r="O57">
            <v>800</v>
          </cell>
          <cell r="S57">
            <v>1</v>
          </cell>
          <cell r="T57">
            <v>6020</v>
          </cell>
          <cell r="U57" t="str">
            <v>联发科</v>
          </cell>
          <cell r="V57" t="str">
            <v>联发科 MT6755</v>
          </cell>
          <cell r="W57">
            <v>367</v>
          </cell>
          <cell r="Y57">
            <v>4</v>
          </cell>
          <cell r="Z57">
            <v>64</v>
          </cell>
          <cell r="AA57">
            <v>0.76700000000000002</v>
          </cell>
          <cell r="AB57">
            <v>6</v>
          </cell>
          <cell r="AC57">
            <v>0</v>
          </cell>
          <cell r="AD57" t="str">
            <v>前置指纹</v>
          </cell>
          <cell r="AE57">
            <v>42583</v>
          </cell>
          <cell r="AJ57">
            <v>2016</v>
          </cell>
          <cell r="AK57">
            <v>8</v>
          </cell>
          <cell r="AL57" t="str">
            <v/>
          </cell>
          <cell r="AM57" t="str">
            <v>1301-2000</v>
          </cell>
          <cell r="AN57" t="str">
            <v>4000-</v>
          </cell>
          <cell r="AO57" t="str">
            <v>301-400</v>
          </cell>
          <cell r="AP57" t="str">
            <v>70-80%</v>
          </cell>
          <cell r="AQ57" t="str">
            <v>501-1000</v>
          </cell>
        </row>
        <row r="58">
          <cell r="B58">
            <v>1152087</v>
          </cell>
          <cell r="C58" t="str">
            <v>酷比</v>
          </cell>
          <cell r="D58" t="str">
            <v>其他</v>
          </cell>
          <cell r="E58" t="str">
            <v>其他</v>
          </cell>
          <cell r="F58">
            <v>0</v>
          </cell>
          <cell r="G58">
            <v>0</v>
          </cell>
          <cell r="H58">
            <v>1</v>
          </cell>
          <cell r="I58">
            <v>1300</v>
          </cell>
          <cell r="N58">
            <v>1</v>
          </cell>
          <cell r="O58">
            <v>500</v>
          </cell>
          <cell r="S58">
            <v>0</v>
          </cell>
          <cell r="T58">
            <v>3000</v>
          </cell>
          <cell r="U58" t="str">
            <v>联发科</v>
          </cell>
          <cell r="V58" t="str">
            <v>联发科 MT6737</v>
          </cell>
          <cell r="W58">
            <v>267</v>
          </cell>
          <cell r="Y58">
            <v>3</v>
          </cell>
          <cell r="Z58">
            <v>32</v>
          </cell>
          <cell r="AA58">
            <v>0.71899999999999997</v>
          </cell>
          <cell r="AB58">
            <v>5</v>
          </cell>
          <cell r="AC58">
            <v>0</v>
          </cell>
          <cell r="AE58">
            <v>42583</v>
          </cell>
          <cell r="AJ58">
            <v>2016</v>
          </cell>
          <cell r="AK58">
            <v>8</v>
          </cell>
          <cell r="AL58" t="str">
            <v/>
          </cell>
          <cell r="AM58" t="str">
            <v>1001-1300</v>
          </cell>
          <cell r="AN58" t="str">
            <v>2000-3000</v>
          </cell>
          <cell r="AO58" t="str">
            <v>201-300</v>
          </cell>
          <cell r="AP58" t="str">
            <v>70-80%</v>
          </cell>
          <cell r="AQ58" t="str">
            <v>0-500</v>
          </cell>
        </row>
        <row r="59">
          <cell r="B59">
            <v>1154314</v>
          </cell>
          <cell r="C59" t="str">
            <v>酷比</v>
          </cell>
          <cell r="D59" t="str">
            <v>其他</v>
          </cell>
          <cell r="E59" t="str">
            <v>其他</v>
          </cell>
          <cell r="F59">
            <v>0</v>
          </cell>
          <cell r="G59">
            <v>0</v>
          </cell>
          <cell r="H59">
            <v>1</v>
          </cell>
          <cell r="I59">
            <v>1300</v>
          </cell>
          <cell r="N59">
            <v>1</v>
          </cell>
          <cell r="O59">
            <v>500</v>
          </cell>
          <cell r="S59">
            <v>0</v>
          </cell>
          <cell r="T59">
            <v>2720</v>
          </cell>
          <cell r="U59" t="str">
            <v>联发科</v>
          </cell>
          <cell r="V59" t="str">
            <v>联发科 MT6737</v>
          </cell>
          <cell r="W59">
            <v>267</v>
          </cell>
          <cell r="Y59">
            <v>3</v>
          </cell>
          <cell r="Z59">
            <v>32</v>
          </cell>
          <cell r="AA59">
            <v>0.72399999999999998</v>
          </cell>
          <cell r="AB59">
            <v>5</v>
          </cell>
          <cell r="AC59">
            <v>0</v>
          </cell>
          <cell r="AE59">
            <v>42583</v>
          </cell>
          <cell r="AJ59">
            <v>2016</v>
          </cell>
          <cell r="AK59">
            <v>8</v>
          </cell>
          <cell r="AL59" t="str">
            <v/>
          </cell>
          <cell r="AM59" t="str">
            <v>1001-1300</v>
          </cell>
          <cell r="AN59" t="str">
            <v>2000-3000</v>
          </cell>
          <cell r="AO59" t="str">
            <v>201-300</v>
          </cell>
          <cell r="AP59" t="str">
            <v>70-80%</v>
          </cell>
          <cell r="AQ59" t="str">
            <v>0-500</v>
          </cell>
        </row>
        <row r="60">
          <cell r="B60">
            <v>1169839</v>
          </cell>
          <cell r="C60" t="str">
            <v>酷比</v>
          </cell>
          <cell r="D60" t="str">
            <v>其他</v>
          </cell>
          <cell r="E60" t="str">
            <v>其他</v>
          </cell>
          <cell r="F60">
            <v>0</v>
          </cell>
          <cell r="G60">
            <v>0</v>
          </cell>
          <cell r="H60">
            <v>1</v>
          </cell>
          <cell r="I60">
            <v>800</v>
          </cell>
          <cell r="N60">
            <v>1</v>
          </cell>
          <cell r="O60">
            <v>500</v>
          </cell>
          <cell r="S60">
            <v>0</v>
          </cell>
          <cell r="T60">
            <v>2100</v>
          </cell>
          <cell r="U60" t="str">
            <v>其他</v>
          </cell>
          <cell r="W60">
            <v>294</v>
          </cell>
          <cell r="Y60">
            <v>2</v>
          </cell>
          <cell r="Z60">
            <v>16</v>
          </cell>
          <cell r="AA60">
            <v>0.69299999999999995</v>
          </cell>
          <cell r="AB60">
            <v>5</v>
          </cell>
          <cell r="AC60">
            <v>0</v>
          </cell>
          <cell r="AE60">
            <v>42583</v>
          </cell>
          <cell r="AJ60">
            <v>2016</v>
          </cell>
          <cell r="AK60">
            <v>8</v>
          </cell>
          <cell r="AL60" t="str">
            <v/>
          </cell>
          <cell r="AM60" t="str">
            <v>501-1000</v>
          </cell>
          <cell r="AN60" t="str">
            <v>2000-3000</v>
          </cell>
          <cell r="AO60" t="str">
            <v>201-300</v>
          </cell>
          <cell r="AP60" t="str">
            <v>60-70%</v>
          </cell>
          <cell r="AQ60" t="str">
            <v>0-500</v>
          </cell>
        </row>
        <row r="61">
          <cell r="B61">
            <v>1157844</v>
          </cell>
          <cell r="C61" t="str">
            <v>飞利浦</v>
          </cell>
          <cell r="D61" t="str">
            <v>其他</v>
          </cell>
          <cell r="E61" t="str">
            <v>其他</v>
          </cell>
          <cell r="F61">
            <v>0</v>
          </cell>
          <cell r="G61">
            <v>0</v>
          </cell>
          <cell r="H61">
            <v>1</v>
          </cell>
          <cell r="I61">
            <v>8</v>
          </cell>
          <cell r="N61">
            <v>1</v>
          </cell>
          <cell r="S61">
            <v>0</v>
          </cell>
          <cell r="T61">
            <v>800</v>
          </cell>
          <cell r="U61" t="str">
            <v>其他</v>
          </cell>
          <cell r="W61">
            <v>116</v>
          </cell>
          <cell r="Y61">
            <v>32</v>
          </cell>
          <cell r="Z61">
            <v>16</v>
          </cell>
          <cell r="AA61">
            <v>0.14799999999999999</v>
          </cell>
          <cell r="AB61">
            <v>1</v>
          </cell>
          <cell r="AC61">
            <v>0</v>
          </cell>
          <cell r="AE61">
            <v>42583</v>
          </cell>
          <cell r="AJ61">
            <v>2016</v>
          </cell>
          <cell r="AK61">
            <v>8</v>
          </cell>
          <cell r="AL61" t="str">
            <v/>
          </cell>
          <cell r="AM61" t="str">
            <v>0-500</v>
          </cell>
          <cell r="AN61" t="str">
            <v>0-2000</v>
          </cell>
          <cell r="AO61" t="str">
            <v>0-200</v>
          </cell>
          <cell r="AP61" t="str">
            <v>-50%</v>
          </cell>
          <cell r="AQ61" t="str">
            <v/>
          </cell>
        </row>
        <row r="62">
          <cell r="B62">
            <v>1151267</v>
          </cell>
          <cell r="C62" t="str">
            <v>酷派</v>
          </cell>
          <cell r="D62" t="str">
            <v>其他</v>
          </cell>
          <cell r="E62" t="str">
            <v>其他</v>
          </cell>
          <cell r="F62">
            <v>0</v>
          </cell>
          <cell r="G62">
            <v>0</v>
          </cell>
          <cell r="H62">
            <v>2</v>
          </cell>
          <cell r="I62">
            <v>1300</v>
          </cell>
          <cell r="J62">
            <v>1300</v>
          </cell>
          <cell r="N62">
            <v>1</v>
          </cell>
          <cell r="O62">
            <v>800</v>
          </cell>
          <cell r="S62">
            <v>1</v>
          </cell>
          <cell r="T62">
            <v>4060</v>
          </cell>
          <cell r="U62" t="str">
            <v>高通</v>
          </cell>
          <cell r="W62">
            <v>401</v>
          </cell>
          <cell r="Y62">
            <v>3</v>
          </cell>
          <cell r="Z62">
            <v>32</v>
          </cell>
          <cell r="AA62">
            <v>0.73399999999999999</v>
          </cell>
          <cell r="AB62">
            <v>5</v>
          </cell>
          <cell r="AC62">
            <v>0</v>
          </cell>
          <cell r="AD62" t="str">
            <v>后置指纹</v>
          </cell>
          <cell r="AE62">
            <v>42583</v>
          </cell>
          <cell r="AF62">
            <v>152</v>
          </cell>
          <cell r="AG62">
            <v>74.8</v>
          </cell>
          <cell r="AH62">
            <v>8.1999999999999993</v>
          </cell>
          <cell r="AJ62">
            <v>2016</v>
          </cell>
          <cell r="AK62">
            <v>8</v>
          </cell>
          <cell r="AL62">
            <v>8.3452864000000005E-3</v>
          </cell>
          <cell r="AM62" t="str">
            <v>1001-1300</v>
          </cell>
          <cell r="AN62" t="str">
            <v>4000-</v>
          </cell>
          <cell r="AO62" t="str">
            <v>401-500</v>
          </cell>
          <cell r="AP62" t="str">
            <v>70-80%</v>
          </cell>
          <cell r="AQ62" t="str">
            <v>501-1000</v>
          </cell>
        </row>
        <row r="63">
          <cell r="B63">
            <v>1151520</v>
          </cell>
          <cell r="C63" t="str">
            <v>酷派</v>
          </cell>
          <cell r="D63" t="str">
            <v>其他</v>
          </cell>
          <cell r="E63" t="str">
            <v>其他</v>
          </cell>
          <cell r="F63">
            <v>0</v>
          </cell>
          <cell r="G63">
            <v>0</v>
          </cell>
          <cell r="H63">
            <v>2</v>
          </cell>
          <cell r="I63">
            <v>1300</v>
          </cell>
          <cell r="J63">
            <v>1300</v>
          </cell>
          <cell r="N63">
            <v>1</v>
          </cell>
          <cell r="O63">
            <v>800</v>
          </cell>
          <cell r="S63">
            <v>1</v>
          </cell>
          <cell r="T63">
            <v>4060</v>
          </cell>
          <cell r="U63" t="str">
            <v>高通</v>
          </cell>
          <cell r="V63" t="str">
            <v>高通 骁龙652（MSM8976）更多高通 骁龙652（MSM8976）手机&gt;，手机性能排行</v>
          </cell>
          <cell r="W63">
            <v>401</v>
          </cell>
          <cell r="Y63">
            <v>4</v>
          </cell>
          <cell r="Z63">
            <v>32</v>
          </cell>
          <cell r="AA63">
            <v>0.73399999999999999</v>
          </cell>
          <cell r="AB63">
            <v>5</v>
          </cell>
          <cell r="AC63">
            <v>0</v>
          </cell>
          <cell r="AD63" t="str">
            <v>后置指纹</v>
          </cell>
          <cell r="AE63">
            <v>42583</v>
          </cell>
          <cell r="AF63">
            <v>152</v>
          </cell>
          <cell r="AG63">
            <v>74.8</v>
          </cell>
          <cell r="AH63">
            <v>8.1999999999999993</v>
          </cell>
          <cell r="AJ63">
            <v>2016</v>
          </cell>
          <cell r="AK63">
            <v>8</v>
          </cell>
          <cell r="AL63">
            <v>8.3452864000000005E-3</v>
          </cell>
          <cell r="AM63" t="str">
            <v>1001-1300</v>
          </cell>
          <cell r="AN63" t="str">
            <v>4000-</v>
          </cell>
          <cell r="AO63" t="str">
            <v>401-500</v>
          </cell>
          <cell r="AP63" t="str">
            <v>70-80%</v>
          </cell>
          <cell r="AQ63" t="str">
            <v>501-1000</v>
          </cell>
        </row>
        <row r="64">
          <cell r="B64">
            <v>1150103</v>
          </cell>
          <cell r="C64" t="str">
            <v>荣耀</v>
          </cell>
          <cell r="D64" t="str">
            <v>华为(含荣耀)</v>
          </cell>
          <cell r="E64" t="str">
            <v>荣耀</v>
          </cell>
          <cell r="F64">
            <v>1</v>
          </cell>
          <cell r="G64">
            <v>0</v>
          </cell>
          <cell r="H64">
            <v>1</v>
          </cell>
          <cell r="I64">
            <v>1300</v>
          </cell>
          <cell r="N64">
            <v>1</v>
          </cell>
          <cell r="O64">
            <v>800</v>
          </cell>
          <cell r="S64">
            <v>1</v>
          </cell>
          <cell r="T64">
            <v>4500</v>
          </cell>
          <cell r="U64" t="str">
            <v>海思</v>
          </cell>
          <cell r="V64" t="str">
            <v>海思 麒麟 955游戏体验 轻掉帧(击败53.35%手机)更多海思 麒麟 955手机&gt;，手机性能排行</v>
          </cell>
          <cell r="W64">
            <v>445</v>
          </cell>
          <cell r="Y64">
            <v>4</v>
          </cell>
          <cell r="Z64">
            <v>32</v>
          </cell>
          <cell r="AA64">
            <v>0.73899999999999999</v>
          </cell>
          <cell r="AB64">
            <v>6</v>
          </cell>
          <cell r="AC64">
            <v>0</v>
          </cell>
          <cell r="AD64" t="str">
            <v>后置指纹</v>
          </cell>
          <cell r="AE64">
            <v>42583</v>
          </cell>
          <cell r="AF64">
            <v>178.8</v>
          </cell>
          <cell r="AG64">
            <v>90.9</v>
          </cell>
          <cell r="AH64">
            <v>7.18</v>
          </cell>
          <cell r="AJ64">
            <v>2016</v>
          </cell>
          <cell r="AK64">
            <v>8</v>
          </cell>
          <cell r="AL64">
            <v>1.2010907879999999E-2</v>
          </cell>
          <cell r="AM64" t="str">
            <v>1001-1300</v>
          </cell>
          <cell r="AN64" t="str">
            <v>4000-</v>
          </cell>
          <cell r="AO64" t="str">
            <v>401-500</v>
          </cell>
          <cell r="AP64" t="str">
            <v>70-80%</v>
          </cell>
          <cell r="AQ64" t="str">
            <v>501-1000</v>
          </cell>
        </row>
        <row r="65">
          <cell r="B65">
            <v>1141194</v>
          </cell>
          <cell r="C65" t="str">
            <v>HTC</v>
          </cell>
          <cell r="D65" t="str">
            <v>其他</v>
          </cell>
          <cell r="E65" t="str">
            <v>其他</v>
          </cell>
          <cell r="F65">
            <v>0</v>
          </cell>
          <cell r="G65">
            <v>0</v>
          </cell>
          <cell r="H65">
            <v>1</v>
          </cell>
          <cell r="I65">
            <v>1200</v>
          </cell>
          <cell r="N65">
            <v>1</v>
          </cell>
          <cell r="O65">
            <v>500</v>
          </cell>
          <cell r="S65">
            <v>1</v>
          </cell>
          <cell r="T65">
            <v>3000</v>
          </cell>
          <cell r="U65" t="str">
            <v>高通</v>
          </cell>
          <cell r="V65" t="str">
            <v>高通 骁龙820（MSM8996）</v>
          </cell>
          <cell r="W65">
            <v>565</v>
          </cell>
          <cell r="Y65">
            <v>4</v>
          </cell>
          <cell r="Z65">
            <v>64</v>
          </cell>
          <cell r="AA65">
            <v>0.71</v>
          </cell>
          <cell r="AB65">
            <v>5</v>
          </cell>
          <cell r="AC65">
            <v>0</v>
          </cell>
          <cell r="AD65" t="str">
            <v>前置指纹</v>
          </cell>
          <cell r="AE65">
            <v>42583</v>
          </cell>
          <cell r="AF65">
            <v>145.99</v>
          </cell>
          <cell r="AG65">
            <v>71.900000000000006</v>
          </cell>
          <cell r="AH65">
            <v>9.09</v>
          </cell>
          <cell r="AJ65">
            <v>2016</v>
          </cell>
          <cell r="AK65">
            <v>8</v>
          </cell>
          <cell r="AL65">
            <v>7.4526435100000015E-3</v>
          </cell>
          <cell r="AM65" t="str">
            <v>1001-1300</v>
          </cell>
          <cell r="AN65" t="str">
            <v>2000-3000</v>
          </cell>
          <cell r="AO65" t="str">
            <v>500-</v>
          </cell>
          <cell r="AP65" t="str">
            <v>70-80%</v>
          </cell>
          <cell r="AQ65" t="str">
            <v>0-500</v>
          </cell>
        </row>
        <row r="66">
          <cell r="B66">
            <v>1149243</v>
          </cell>
          <cell r="C66" t="str">
            <v>朵唯</v>
          </cell>
          <cell r="D66" t="str">
            <v>其他</v>
          </cell>
          <cell r="E66" t="str">
            <v>其他</v>
          </cell>
          <cell r="F66">
            <v>0</v>
          </cell>
          <cell r="G66">
            <v>0</v>
          </cell>
          <cell r="H66">
            <v>1</v>
          </cell>
          <cell r="I66">
            <v>800</v>
          </cell>
          <cell r="N66">
            <v>1</v>
          </cell>
          <cell r="O66">
            <v>500</v>
          </cell>
          <cell r="S66">
            <v>0</v>
          </cell>
          <cell r="T66">
            <v>3300</v>
          </cell>
          <cell r="U66" t="str">
            <v>联发科</v>
          </cell>
          <cell r="V66" t="str">
            <v>联发科 MT6737</v>
          </cell>
          <cell r="W66">
            <v>267</v>
          </cell>
          <cell r="Y66">
            <v>3</v>
          </cell>
          <cell r="Z66">
            <v>32</v>
          </cell>
          <cell r="AA66">
            <v>0.72799999999999998</v>
          </cell>
          <cell r="AB66">
            <v>5</v>
          </cell>
          <cell r="AC66">
            <v>0</v>
          </cell>
          <cell r="AD66" t="str">
            <v>后置指纹</v>
          </cell>
          <cell r="AE66">
            <v>42583</v>
          </cell>
          <cell r="AF66">
            <v>152</v>
          </cell>
          <cell r="AG66">
            <v>75.400000000000006</v>
          </cell>
          <cell r="AH66">
            <v>7.7</v>
          </cell>
          <cell r="AJ66">
            <v>2016</v>
          </cell>
          <cell r="AK66">
            <v>8</v>
          </cell>
          <cell r="AL66">
            <v>8.3434624000000013E-3</v>
          </cell>
          <cell r="AM66" t="str">
            <v>501-1000</v>
          </cell>
          <cell r="AN66" t="str">
            <v>3001-4000</v>
          </cell>
          <cell r="AO66" t="str">
            <v>201-300</v>
          </cell>
          <cell r="AP66" t="str">
            <v>70-80%</v>
          </cell>
          <cell r="AQ66" t="str">
            <v>0-500</v>
          </cell>
        </row>
        <row r="67">
          <cell r="B67">
            <v>1149415</v>
          </cell>
          <cell r="C67" t="str">
            <v>金立</v>
          </cell>
          <cell r="D67" t="str">
            <v>其他</v>
          </cell>
          <cell r="E67" t="str">
            <v>其他</v>
          </cell>
          <cell r="F67">
            <v>1</v>
          </cell>
          <cell r="G67">
            <v>0</v>
          </cell>
          <cell r="H67">
            <v>1</v>
          </cell>
          <cell r="I67">
            <v>1300</v>
          </cell>
          <cell r="N67">
            <v>1</v>
          </cell>
          <cell r="O67">
            <v>800</v>
          </cell>
          <cell r="S67">
            <v>1</v>
          </cell>
          <cell r="T67">
            <v>5000</v>
          </cell>
          <cell r="U67" t="str">
            <v>联发科</v>
          </cell>
          <cell r="V67" t="str">
            <v>联发科 MT6755M游戏体验 重掉帧(击败29.15%手机)手机性能排行</v>
          </cell>
          <cell r="W67">
            <v>401</v>
          </cell>
          <cell r="Y67">
            <v>4</v>
          </cell>
          <cell r="Z67">
            <v>64</v>
          </cell>
          <cell r="AA67">
            <v>0.72699999999999998</v>
          </cell>
          <cell r="AB67">
            <v>5</v>
          </cell>
          <cell r="AC67">
            <v>0</v>
          </cell>
          <cell r="AD67" t="str">
            <v>前置指纹</v>
          </cell>
          <cell r="AE67">
            <v>42583</v>
          </cell>
          <cell r="AF67">
            <v>152.30000000000001</v>
          </cell>
          <cell r="AG67">
            <v>75.3</v>
          </cell>
          <cell r="AH67">
            <v>8.1999999999999993</v>
          </cell>
          <cell r="AJ67">
            <v>2016</v>
          </cell>
          <cell r="AK67">
            <v>8</v>
          </cell>
          <cell r="AL67">
            <v>8.3373741300000002E-3</v>
          </cell>
          <cell r="AM67" t="str">
            <v>1001-1300</v>
          </cell>
          <cell r="AN67" t="str">
            <v>4000-</v>
          </cell>
          <cell r="AO67" t="str">
            <v>401-500</v>
          </cell>
          <cell r="AP67" t="str">
            <v>70-80%</v>
          </cell>
          <cell r="AQ67" t="str">
            <v>501-1000</v>
          </cell>
        </row>
        <row r="68">
          <cell r="B68">
            <v>1151410</v>
          </cell>
          <cell r="C68" t="str">
            <v>联想</v>
          </cell>
          <cell r="D68" t="str">
            <v>其他</v>
          </cell>
          <cell r="E68" t="str">
            <v>其他</v>
          </cell>
          <cell r="F68">
            <v>1</v>
          </cell>
          <cell r="G68">
            <v>0</v>
          </cell>
          <cell r="H68">
            <v>1</v>
          </cell>
          <cell r="I68">
            <v>1300</v>
          </cell>
          <cell r="N68">
            <v>1</v>
          </cell>
          <cell r="O68">
            <v>500</v>
          </cell>
          <cell r="S68">
            <v>0</v>
          </cell>
          <cell r="T68">
            <v>5100</v>
          </cell>
          <cell r="U68" t="str">
            <v>高通</v>
          </cell>
          <cell r="V68" t="str">
            <v>高通 骁龙625（MSM8953）更多高通 骁龙625（MSM8953）手机&gt;，手机性能排行</v>
          </cell>
          <cell r="W68">
            <v>401</v>
          </cell>
          <cell r="Y68">
            <v>4</v>
          </cell>
          <cell r="Z68">
            <v>64</v>
          </cell>
          <cell r="AA68">
            <v>0.71699999999999997</v>
          </cell>
          <cell r="AB68">
            <v>5</v>
          </cell>
          <cell r="AC68">
            <v>0</v>
          </cell>
          <cell r="AD68" t="str">
            <v>前置指纹</v>
          </cell>
          <cell r="AE68">
            <v>42583</v>
          </cell>
          <cell r="AF68">
            <v>153</v>
          </cell>
          <cell r="AG68">
            <v>76</v>
          </cell>
          <cell r="AH68">
            <v>8.2899999999999991</v>
          </cell>
          <cell r="AJ68">
            <v>2016</v>
          </cell>
          <cell r="AK68">
            <v>8</v>
          </cell>
          <cell r="AL68">
            <v>8.3372759999999994E-3</v>
          </cell>
          <cell r="AM68" t="str">
            <v>1001-1300</v>
          </cell>
          <cell r="AN68" t="str">
            <v>4000-</v>
          </cell>
          <cell r="AO68" t="str">
            <v>401-500</v>
          </cell>
          <cell r="AP68" t="str">
            <v>70-80%</v>
          </cell>
          <cell r="AQ68" t="str">
            <v>0-500</v>
          </cell>
        </row>
        <row r="69">
          <cell r="B69">
            <v>1153758</v>
          </cell>
          <cell r="C69" t="str">
            <v>中兴</v>
          </cell>
          <cell r="D69" t="str">
            <v>其他</v>
          </cell>
          <cell r="E69" t="str">
            <v>其他</v>
          </cell>
          <cell r="F69">
            <v>0</v>
          </cell>
          <cell r="G69">
            <v>0</v>
          </cell>
          <cell r="H69">
            <v>1</v>
          </cell>
          <cell r="I69">
            <v>800</v>
          </cell>
          <cell r="N69">
            <v>1</v>
          </cell>
          <cell r="O69">
            <v>200</v>
          </cell>
          <cell r="S69">
            <v>0</v>
          </cell>
          <cell r="T69">
            <v>4000</v>
          </cell>
          <cell r="U69" t="str">
            <v>联发科</v>
          </cell>
          <cell r="V69" t="str">
            <v>联发科 MT6735P手机性能排行</v>
          </cell>
          <cell r="W69">
            <v>294</v>
          </cell>
          <cell r="Y69">
            <v>1</v>
          </cell>
          <cell r="Z69">
            <v>8</v>
          </cell>
          <cell r="AA69">
            <v>0.66800000000000004</v>
          </cell>
          <cell r="AB69">
            <v>5</v>
          </cell>
          <cell r="AC69">
            <v>0</v>
          </cell>
          <cell r="AE69">
            <v>42583</v>
          </cell>
          <cell r="AF69">
            <v>145</v>
          </cell>
          <cell r="AG69">
            <v>71.2</v>
          </cell>
          <cell r="AH69">
            <v>9.5</v>
          </cell>
          <cell r="AJ69">
            <v>2016</v>
          </cell>
          <cell r="AK69">
            <v>8</v>
          </cell>
          <cell r="AL69">
            <v>6.8964320000000001E-3</v>
          </cell>
          <cell r="AM69" t="str">
            <v>501-1000</v>
          </cell>
          <cell r="AN69" t="str">
            <v>3001-4000</v>
          </cell>
          <cell r="AO69" t="str">
            <v>201-300</v>
          </cell>
          <cell r="AP69" t="str">
            <v>60-70%</v>
          </cell>
          <cell r="AQ69" t="str">
            <v>0-500</v>
          </cell>
        </row>
        <row r="70">
          <cell r="B70">
            <v>1153811</v>
          </cell>
          <cell r="C70" t="str">
            <v>中兴</v>
          </cell>
          <cell r="D70" t="str">
            <v>其他</v>
          </cell>
          <cell r="E70" t="str">
            <v>其他</v>
          </cell>
          <cell r="F70">
            <v>0</v>
          </cell>
          <cell r="G70">
            <v>0</v>
          </cell>
          <cell r="H70">
            <v>1</v>
          </cell>
          <cell r="I70">
            <v>800</v>
          </cell>
          <cell r="N70">
            <v>1</v>
          </cell>
          <cell r="O70">
            <v>200</v>
          </cell>
          <cell r="S70">
            <v>0</v>
          </cell>
          <cell r="T70">
            <v>2200</v>
          </cell>
          <cell r="U70" t="str">
            <v>联发科</v>
          </cell>
          <cell r="V70" t="str">
            <v>联发科 MT6735P手机性能排行</v>
          </cell>
          <cell r="W70">
            <v>294</v>
          </cell>
          <cell r="Y70">
            <v>1</v>
          </cell>
          <cell r="Z70">
            <v>8</v>
          </cell>
          <cell r="AA70">
            <v>0.66800000000000004</v>
          </cell>
          <cell r="AB70">
            <v>5</v>
          </cell>
          <cell r="AC70">
            <v>0</v>
          </cell>
          <cell r="AE70">
            <v>42583</v>
          </cell>
          <cell r="AF70">
            <v>143</v>
          </cell>
          <cell r="AG70">
            <v>70.900000000000006</v>
          </cell>
          <cell r="AH70">
            <v>7.9</v>
          </cell>
          <cell r="AJ70">
            <v>2016</v>
          </cell>
          <cell r="AK70">
            <v>8</v>
          </cell>
          <cell r="AL70">
            <v>6.7726516000000004E-3</v>
          </cell>
          <cell r="AM70" t="str">
            <v>501-1000</v>
          </cell>
          <cell r="AN70" t="str">
            <v>2000-3000</v>
          </cell>
          <cell r="AO70" t="str">
            <v>201-300</v>
          </cell>
          <cell r="AP70" t="str">
            <v>60-70%</v>
          </cell>
          <cell r="AQ70" t="str">
            <v>0-500</v>
          </cell>
        </row>
        <row r="71">
          <cell r="B71">
            <v>1154014</v>
          </cell>
          <cell r="C71" t="str">
            <v>荣耀</v>
          </cell>
          <cell r="D71" t="str">
            <v>华为(含荣耀)</v>
          </cell>
          <cell r="E71" t="str">
            <v>荣耀</v>
          </cell>
          <cell r="F71">
            <v>0</v>
          </cell>
          <cell r="G71">
            <v>0</v>
          </cell>
          <cell r="H71">
            <v>1</v>
          </cell>
          <cell r="I71">
            <v>800</v>
          </cell>
          <cell r="N71">
            <v>1</v>
          </cell>
          <cell r="O71">
            <v>200</v>
          </cell>
          <cell r="S71">
            <v>0</v>
          </cell>
          <cell r="T71">
            <v>2200</v>
          </cell>
          <cell r="U71" t="str">
            <v>联发科</v>
          </cell>
          <cell r="V71" t="str">
            <v>联发科 MT6735P手机性能排行</v>
          </cell>
          <cell r="W71">
            <v>294</v>
          </cell>
          <cell r="Y71">
            <v>2</v>
          </cell>
          <cell r="Z71">
            <v>16</v>
          </cell>
          <cell r="AA71">
            <v>0.66900000000000004</v>
          </cell>
          <cell r="AB71">
            <v>5</v>
          </cell>
          <cell r="AC71">
            <v>0</v>
          </cell>
          <cell r="AE71">
            <v>42583</v>
          </cell>
          <cell r="AF71">
            <v>143</v>
          </cell>
          <cell r="AG71">
            <v>72</v>
          </cell>
          <cell r="AH71">
            <v>8.9</v>
          </cell>
          <cell r="AJ71">
            <v>2016</v>
          </cell>
          <cell r="AK71">
            <v>8</v>
          </cell>
          <cell r="AL71">
            <v>6.8880240000000004E-3</v>
          </cell>
          <cell r="AM71" t="str">
            <v>501-1000</v>
          </cell>
          <cell r="AN71" t="str">
            <v>2000-3000</v>
          </cell>
          <cell r="AO71" t="str">
            <v>201-300</v>
          </cell>
          <cell r="AP71" t="str">
            <v>60-70%</v>
          </cell>
          <cell r="AQ71" t="str">
            <v>0-500</v>
          </cell>
        </row>
        <row r="72">
          <cell r="B72">
            <v>1154210</v>
          </cell>
          <cell r="C72" t="str">
            <v>朵唯</v>
          </cell>
          <cell r="D72" t="str">
            <v>其他</v>
          </cell>
          <cell r="E72" t="str">
            <v>其他</v>
          </cell>
          <cell r="F72">
            <v>0</v>
          </cell>
          <cell r="G72">
            <v>0</v>
          </cell>
          <cell r="H72">
            <v>1</v>
          </cell>
          <cell r="I72">
            <v>1300</v>
          </cell>
          <cell r="N72">
            <v>1</v>
          </cell>
          <cell r="O72">
            <v>800</v>
          </cell>
          <cell r="S72">
            <v>0</v>
          </cell>
          <cell r="T72">
            <v>3000</v>
          </cell>
          <cell r="U72" t="str">
            <v>联发科</v>
          </cell>
          <cell r="V72" t="str">
            <v>联发科 MT6750T</v>
          </cell>
          <cell r="W72">
            <v>401</v>
          </cell>
          <cell r="Y72">
            <v>4</v>
          </cell>
          <cell r="Z72">
            <v>64</v>
          </cell>
          <cell r="AA72">
            <v>0.70699999999999996</v>
          </cell>
          <cell r="AB72">
            <v>5</v>
          </cell>
          <cell r="AC72">
            <v>0</v>
          </cell>
          <cell r="AD72" t="str">
            <v>前置指纹</v>
          </cell>
          <cell r="AE72">
            <v>42583</v>
          </cell>
          <cell r="AF72">
            <v>154.80000000000001</v>
          </cell>
          <cell r="AG72">
            <v>76.2</v>
          </cell>
          <cell r="AH72">
            <v>7.5</v>
          </cell>
          <cell r="AJ72">
            <v>2016</v>
          </cell>
          <cell r="AK72">
            <v>8</v>
          </cell>
          <cell r="AL72">
            <v>8.339602320000002E-3</v>
          </cell>
          <cell r="AM72" t="str">
            <v>1001-1300</v>
          </cell>
          <cell r="AN72" t="str">
            <v>2000-3000</v>
          </cell>
          <cell r="AO72" t="str">
            <v>401-500</v>
          </cell>
          <cell r="AP72" t="str">
            <v>70-80%</v>
          </cell>
          <cell r="AQ72" t="str">
            <v>501-1000</v>
          </cell>
        </row>
        <row r="73">
          <cell r="B73">
            <v>1155393</v>
          </cell>
          <cell r="C73" t="str">
            <v>康佳</v>
          </cell>
          <cell r="D73" t="str">
            <v>其他</v>
          </cell>
          <cell r="E73" t="str">
            <v>其他</v>
          </cell>
          <cell r="F73">
            <v>0</v>
          </cell>
          <cell r="G73">
            <v>0</v>
          </cell>
          <cell r="H73">
            <v>1</v>
          </cell>
          <cell r="I73">
            <v>1300</v>
          </cell>
          <cell r="N73">
            <v>1</v>
          </cell>
          <cell r="O73">
            <v>500</v>
          </cell>
          <cell r="S73">
            <v>1</v>
          </cell>
          <cell r="T73">
            <v>2300</v>
          </cell>
          <cell r="U73" t="str">
            <v>联发科</v>
          </cell>
          <cell r="V73" t="str">
            <v>联发科 MT6735P</v>
          </cell>
          <cell r="W73">
            <v>294</v>
          </cell>
          <cell r="Y73">
            <v>2</v>
          </cell>
          <cell r="Z73">
            <v>16</v>
          </cell>
          <cell r="AA73">
            <v>0.67700000000000005</v>
          </cell>
          <cell r="AB73">
            <v>5</v>
          </cell>
          <cell r="AC73">
            <v>0</v>
          </cell>
          <cell r="AE73">
            <v>42583</v>
          </cell>
          <cell r="AF73">
            <v>142</v>
          </cell>
          <cell r="AG73">
            <v>71.7</v>
          </cell>
          <cell r="AH73">
            <v>8.4</v>
          </cell>
          <cell r="AJ73">
            <v>2016</v>
          </cell>
          <cell r="AK73">
            <v>8</v>
          </cell>
          <cell r="AL73">
            <v>6.8928078000000002E-3</v>
          </cell>
          <cell r="AM73" t="str">
            <v>1001-1300</v>
          </cell>
          <cell r="AN73" t="str">
            <v>2000-3000</v>
          </cell>
          <cell r="AO73" t="str">
            <v>201-300</v>
          </cell>
          <cell r="AP73" t="str">
            <v>60-70%</v>
          </cell>
          <cell r="AQ73" t="str">
            <v>0-500</v>
          </cell>
        </row>
        <row r="74">
          <cell r="B74">
            <v>392295</v>
          </cell>
          <cell r="C74" t="str">
            <v>荣耀</v>
          </cell>
          <cell r="D74" t="str">
            <v>华为(含荣耀)</v>
          </cell>
          <cell r="E74" t="str">
            <v>荣耀</v>
          </cell>
          <cell r="F74">
            <v>0</v>
          </cell>
          <cell r="G74">
            <v>0</v>
          </cell>
          <cell r="H74">
            <v>1</v>
          </cell>
          <cell r="I74">
            <v>800</v>
          </cell>
          <cell r="N74">
            <v>1</v>
          </cell>
          <cell r="O74">
            <v>200</v>
          </cell>
          <cell r="S74">
            <v>0</v>
          </cell>
          <cell r="T74">
            <v>2200</v>
          </cell>
          <cell r="U74" t="str">
            <v>联发科</v>
          </cell>
          <cell r="V74" t="str">
            <v>联发科 MT6735P手机性能排行</v>
          </cell>
          <cell r="W74">
            <v>294</v>
          </cell>
          <cell r="Y74">
            <v>2</v>
          </cell>
          <cell r="Z74">
            <v>16</v>
          </cell>
          <cell r="AA74">
            <v>0.66900000000000004</v>
          </cell>
          <cell r="AB74">
            <v>5</v>
          </cell>
          <cell r="AC74">
            <v>0</v>
          </cell>
          <cell r="AE74">
            <v>42584</v>
          </cell>
          <cell r="AF74">
            <v>143</v>
          </cell>
          <cell r="AG74">
            <v>72</v>
          </cell>
          <cell r="AH74">
            <v>8.9</v>
          </cell>
          <cell r="AJ74">
            <v>2016</v>
          </cell>
          <cell r="AK74">
            <v>8</v>
          </cell>
          <cell r="AL74">
            <v>6.8880240000000004E-3</v>
          </cell>
          <cell r="AM74" t="str">
            <v>501-1000</v>
          </cell>
          <cell r="AN74" t="str">
            <v>2000-3000</v>
          </cell>
          <cell r="AO74" t="str">
            <v>201-300</v>
          </cell>
          <cell r="AP74" t="str">
            <v>60-70%</v>
          </cell>
          <cell r="AQ74" t="str">
            <v>0-500</v>
          </cell>
        </row>
        <row r="75">
          <cell r="B75">
            <v>1157194</v>
          </cell>
          <cell r="C75" t="str">
            <v>魅族</v>
          </cell>
          <cell r="D75" t="str">
            <v>其他</v>
          </cell>
          <cell r="E75" t="str">
            <v>其他</v>
          </cell>
          <cell r="F75">
            <v>0</v>
          </cell>
          <cell r="G75">
            <v>0</v>
          </cell>
          <cell r="H75">
            <v>1</v>
          </cell>
          <cell r="I75">
            <v>1300</v>
          </cell>
          <cell r="N75">
            <v>1</v>
          </cell>
          <cell r="O75">
            <v>500</v>
          </cell>
          <cell r="S75">
            <v>0</v>
          </cell>
          <cell r="T75">
            <v>3100</v>
          </cell>
          <cell r="U75" t="str">
            <v>联发科</v>
          </cell>
          <cell r="V75" t="str">
            <v>联发科 Helio P10</v>
          </cell>
          <cell r="W75">
            <v>401</v>
          </cell>
          <cell r="Y75">
            <v>3</v>
          </cell>
          <cell r="Z75">
            <v>32</v>
          </cell>
          <cell r="AA75">
            <v>0.71599999999999997</v>
          </cell>
          <cell r="AB75">
            <v>5</v>
          </cell>
          <cell r="AC75">
            <v>0</v>
          </cell>
          <cell r="AD75" t="str">
            <v>前置指纹</v>
          </cell>
          <cell r="AE75">
            <v>42592</v>
          </cell>
          <cell r="AJ75">
            <v>2016</v>
          </cell>
          <cell r="AK75">
            <v>8</v>
          </cell>
          <cell r="AL75" t="str">
            <v/>
          </cell>
          <cell r="AM75" t="str">
            <v>1001-1300</v>
          </cell>
          <cell r="AN75" t="str">
            <v>3001-4000</v>
          </cell>
          <cell r="AO75" t="str">
            <v>401-500</v>
          </cell>
          <cell r="AP75" t="str">
            <v>70-80%</v>
          </cell>
          <cell r="AQ75" t="str">
            <v>0-500</v>
          </cell>
        </row>
        <row r="76">
          <cell r="B76">
            <v>1151394</v>
          </cell>
          <cell r="C76" t="str">
            <v>魅族</v>
          </cell>
          <cell r="D76" t="str">
            <v>其他</v>
          </cell>
          <cell r="E76" t="str">
            <v>其他</v>
          </cell>
          <cell r="F76">
            <v>0</v>
          </cell>
          <cell r="G76">
            <v>0</v>
          </cell>
          <cell r="H76">
            <v>1</v>
          </cell>
          <cell r="I76">
            <v>1300</v>
          </cell>
          <cell r="N76">
            <v>1</v>
          </cell>
          <cell r="O76">
            <v>500</v>
          </cell>
          <cell r="S76">
            <v>1</v>
          </cell>
          <cell r="T76">
            <v>3100</v>
          </cell>
          <cell r="U76" t="str">
            <v>联发科</v>
          </cell>
          <cell r="V76" t="str">
            <v>联发科 Helio P10游戏体验 重掉帧(击败27.11%手机)手机性能排行</v>
          </cell>
          <cell r="W76">
            <v>401</v>
          </cell>
          <cell r="Y76">
            <v>3</v>
          </cell>
          <cell r="Z76">
            <v>32</v>
          </cell>
          <cell r="AA76">
            <v>0.71599999999999997</v>
          </cell>
          <cell r="AB76">
            <v>5</v>
          </cell>
          <cell r="AC76">
            <v>0</v>
          </cell>
          <cell r="AD76" t="str">
            <v>前置指纹</v>
          </cell>
          <cell r="AE76">
            <v>42592</v>
          </cell>
          <cell r="AF76">
            <v>153.6</v>
          </cell>
          <cell r="AG76">
            <v>75.8</v>
          </cell>
          <cell r="AH76">
            <v>7.9</v>
          </cell>
          <cell r="AJ76">
            <v>2016</v>
          </cell>
          <cell r="AK76">
            <v>8</v>
          </cell>
          <cell r="AL76">
            <v>8.33630208E-3</v>
          </cell>
          <cell r="AM76" t="str">
            <v>1001-1300</v>
          </cell>
          <cell r="AN76" t="str">
            <v>3001-4000</v>
          </cell>
          <cell r="AO76" t="str">
            <v>401-500</v>
          </cell>
          <cell r="AP76" t="str">
            <v>70-80%</v>
          </cell>
          <cell r="AQ76" t="str">
            <v>0-500</v>
          </cell>
        </row>
        <row r="77">
          <cell r="B77">
            <v>1153317</v>
          </cell>
          <cell r="C77" t="str">
            <v>华为</v>
          </cell>
          <cell r="D77" t="str">
            <v>华为(含荣耀)</v>
          </cell>
          <cell r="E77" t="str">
            <v>华为</v>
          </cell>
          <cell r="F77">
            <v>0</v>
          </cell>
          <cell r="G77">
            <v>0</v>
          </cell>
          <cell r="H77">
            <v>1</v>
          </cell>
          <cell r="I77">
            <v>1600</v>
          </cell>
          <cell r="N77">
            <v>1</v>
          </cell>
          <cell r="O77">
            <v>800</v>
          </cell>
          <cell r="S77">
            <v>0</v>
          </cell>
          <cell r="T77">
            <v>3340</v>
          </cell>
          <cell r="U77" t="str">
            <v>高通</v>
          </cell>
          <cell r="V77" t="str">
            <v>高通 骁龙625（MSM8953）</v>
          </cell>
          <cell r="W77">
            <v>401</v>
          </cell>
          <cell r="Y77">
            <v>3</v>
          </cell>
          <cell r="Z77">
            <v>32</v>
          </cell>
          <cell r="AA77">
            <v>0.72599999999999998</v>
          </cell>
          <cell r="AB77">
            <v>5</v>
          </cell>
          <cell r="AC77">
            <v>0</v>
          </cell>
          <cell r="AD77" t="str">
            <v>后置指纹</v>
          </cell>
          <cell r="AE77">
            <v>42600</v>
          </cell>
          <cell r="AJ77">
            <v>2016</v>
          </cell>
          <cell r="AK77">
            <v>8</v>
          </cell>
          <cell r="AL77" t="str">
            <v/>
          </cell>
          <cell r="AM77" t="str">
            <v>1301-2000</v>
          </cell>
          <cell r="AN77" t="str">
            <v>3001-4000</v>
          </cell>
          <cell r="AO77" t="str">
            <v>401-500</v>
          </cell>
          <cell r="AP77" t="str">
            <v>70-80%</v>
          </cell>
          <cell r="AQ77" t="str">
            <v>501-1000</v>
          </cell>
        </row>
        <row r="78">
          <cell r="B78">
            <v>1153414</v>
          </cell>
          <cell r="C78" t="str">
            <v>华为</v>
          </cell>
          <cell r="D78" t="str">
            <v>华为(含荣耀)</v>
          </cell>
          <cell r="E78" t="str">
            <v>华为</v>
          </cell>
          <cell r="F78">
            <v>0</v>
          </cell>
          <cell r="G78">
            <v>0</v>
          </cell>
          <cell r="H78">
            <v>1</v>
          </cell>
          <cell r="I78">
            <v>1600</v>
          </cell>
          <cell r="N78">
            <v>1</v>
          </cell>
          <cell r="O78">
            <v>800</v>
          </cell>
          <cell r="S78">
            <v>0</v>
          </cell>
          <cell r="T78">
            <v>3340</v>
          </cell>
          <cell r="U78" t="str">
            <v>高通</v>
          </cell>
          <cell r="V78" t="str">
            <v>高通 骁龙625（MSM8953）</v>
          </cell>
          <cell r="W78">
            <v>401</v>
          </cell>
          <cell r="Y78">
            <v>3</v>
          </cell>
          <cell r="Z78">
            <v>32</v>
          </cell>
          <cell r="AA78">
            <v>0.72599999999999998</v>
          </cell>
          <cell r="AB78">
            <v>5</v>
          </cell>
          <cell r="AC78">
            <v>0</v>
          </cell>
          <cell r="AD78" t="str">
            <v>后置指纹</v>
          </cell>
          <cell r="AE78">
            <v>42600</v>
          </cell>
          <cell r="AJ78">
            <v>2016</v>
          </cell>
          <cell r="AK78">
            <v>8</v>
          </cell>
          <cell r="AL78" t="str">
            <v/>
          </cell>
          <cell r="AM78" t="str">
            <v>1301-2000</v>
          </cell>
          <cell r="AN78" t="str">
            <v>3001-4000</v>
          </cell>
          <cell r="AO78" t="str">
            <v>401-500</v>
          </cell>
          <cell r="AP78" t="str">
            <v>70-80%</v>
          </cell>
          <cell r="AQ78" t="str">
            <v>501-1000</v>
          </cell>
        </row>
        <row r="79">
          <cell r="B79">
            <v>1162687</v>
          </cell>
          <cell r="C79" t="str">
            <v>华为</v>
          </cell>
          <cell r="D79" t="str">
            <v>华为(含荣耀)</v>
          </cell>
          <cell r="E79" t="str">
            <v>华为</v>
          </cell>
          <cell r="F79">
            <v>0</v>
          </cell>
          <cell r="G79">
            <v>0</v>
          </cell>
          <cell r="H79">
            <v>1</v>
          </cell>
          <cell r="I79">
            <v>1600</v>
          </cell>
          <cell r="N79">
            <v>1</v>
          </cell>
          <cell r="O79">
            <v>800</v>
          </cell>
          <cell r="S79">
            <v>0</v>
          </cell>
          <cell r="T79">
            <v>3340</v>
          </cell>
          <cell r="U79" t="str">
            <v>高通</v>
          </cell>
          <cell r="V79" t="str">
            <v>高通 骁龙625（MSM8953）更多高通 骁龙625（MSM8953）手机&gt;，手机性能排行</v>
          </cell>
          <cell r="W79">
            <v>401</v>
          </cell>
          <cell r="Y79">
            <v>3</v>
          </cell>
          <cell r="Z79">
            <v>32</v>
          </cell>
          <cell r="AA79">
            <v>0.72599999999999998</v>
          </cell>
          <cell r="AB79">
            <v>5</v>
          </cell>
          <cell r="AC79">
            <v>0</v>
          </cell>
          <cell r="AD79" t="str">
            <v>后置指纹</v>
          </cell>
          <cell r="AE79">
            <v>42600</v>
          </cell>
          <cell r="AF79">
            <v>151.80000000000001</v>
          </cell>
          <cell r="AG79">
            <v>75.7</v>
          </cell>
          <cell r="AH79">
            <v>7.3</v>
          </cell>
          <cell r="AJ79">
            <v>2016</v>
          </cell>
          <cell r="AK79">
            <v>8</v>
          </cell>
          <cell r="AL79">
            <v>8.3426547600000001E-3</v>
          </cell>
          <cell r="AM79" t="str">
            <v>1301-2000</v>
          </cell>
          <cell r="AN79" t="str">
            <v>3001-4000</v>
          </cell>
          <cell r="AO79" t="str">
            <v>401-500</v>
          </cell>
          <cell r="AP79" t="str">
            <v>70-80%</v>
          </cell>
          <cell r="AQ79" t="str">
            <v>501-1000</v>
          </cell>
        </row>
        <row r="80">
          <cell r="B80">
            <v>1153871</v>
          </cell>
          <cell r="C80" t="str">
            <v>魅族</v>
          </cell>
          <cell r="D80" t="str">
            <v>其他</v>
          </cell>
          <cell r="E80" t="str">
            <v>其他</v>
          </cell>
          <cell r="F80">
            <v>0</v>
          </cell>
          <cell r="G80">
            <v>0</v>
          </cell>
          <cell r="H80">
            <v>1</v>
          </cell>
          <cell r="I80">
            <v>1300</v>
          </cell>
          <cell r="N80">
            <v>1</v>
          </cell>
          <cell r="O80">
            <v>500</v>
          </cell>
          <cell r="S80">
            <v>0</v>
          </cell>
          <cell r="T80">
            <v>3260</v>
          </cell>
          <cell r="U80" t="str">
            <v>联发科</v>
          </cell>
          <cell r="V80" t="str">
            <v>联发科 Helio P10</v>
          </cell>
          <cell r="W80">
            <v>401</v>
          </cell>
          <cell r="Y80">
            <v>3</v>
          </cell>
          <cell r="Z80">
            <v>32</v>
          </cell>
          <cell r="AA80">
            <v>0.72299999999999998</v>
          </cell>
          <cell r="AB80">
            <v>5</v>
          </cell>
          <cell r="AC80">
            <v>0</v>
          </cell>
          <cell r="AD80" t="str">
            <v>前置指纹</v>
          </cell>
          <cell r="AE80">
            <v>42610</v>
          </cell>
          <cell r="AJ80">
            <v>2016</v>
          </cell>
          <cell r="AK80">
            <v>8</v>
          </cell>
          <cell r="AL80" t="str">
            <v/>
          </cell>
          <cell r="AM80" t="str">
            <v>1001-1300</v>
          </cell>
          <cell r="AN80" t="str">
            <v>3001-4000</v>
          </cell>
          <cell r="AO80" t="str">
            <v>401-500</v>
          </cell>
          <cell r="AP80" t="str">
            <v>70-80%</v>
          </cell>
          <cell r="AQ80" t="str">
            <v>0-500</v>
          </cell>
        </row>
        <row r="81">
          <cell r="B81">
            <v>1153870</v>
          </cell>
          <cell r="C81" t="str">
            <v>魅族</v>
          </cell>
          <cell r="D81" t="str">
            <v>其他</v>
          </cell>
          <cell r="E81" t="str">
            <v>其他</v>
          </cell>
          <cell r="F81">
            <v>0</v>
          </cell>
          <cell r="G81">
            <v>0</v>
          </cell>
          <cell r="H81">
            <v>1</v>
          </cell>
          <cell r="I81">
            <v>1300</v>
          </cell>
          <cell r="N81">
            <v>1</v>
          </cell>
          <cell r="O81">
            <v>500</v>
          </cell>
          <cell r="S81">
            <v>0</v>
          </cell>
          <cell r="T81">
            <v>3260</v>
          </cell>
          <cell r="U81" t="str">
            <v>联发科</v>
          </cell>
          <cell r="V81" t="str">
            <v>联发科 Helio P10</v>
          </cell>
          <cell r="W81">
            <v>401</v>
          </cell>
          <cell r="Y81">
            <v>2</v>
          </cell>
          <cell r="Z81">
            <v>16</v>
          </cell>
          <cell r="AA81">
            <v>0.72299999999999998</v>
          </cell>
          <cell r="AB81">
            <v>5</v>
          </cell>
          <cell r="AC81">
            <v>0</v>
          </cell>
          <cell r="AD81" t="str">
            <v>前置指纹</v>
          </cell>
          <cell r="AE81">
            <v>42610</v>
          </cell>
          <cell r="AF81">
            <v>153</v>
          </cell>
          <cell r="AG81">
            <v>75.400000000000006</v>
          </cell>
          <cell r="AH81">
            <v>7.7</v>
          </cell>
          <cell r="AJ81">
            <v>2016</v>
          </cell>
          <cell r="AK81">
            <v>8</v>
          </cell>
          <cell r="AL81">
            <v>8.3406725999999997E-3</v>
          </cell>
          <cell r="AM81" t="str">
            <v>1001-1300</v>
          </cell>
          <cell r="AN81" t="str">
            <v>3001-4000</v>
          </cell>
          <cell r="AO81" t="str">
            <v>401-500</v>
          </cell>
          <cell r="AP81" t="str">
            <v>70-80%</v>
          </cell>
          <cell r="AQ81" t="str">
            <v>0-500</v>
          </cell>
        </row>
        <row r="82">
          <cell r="B82">
            <v>1139998</v>
          </cell>
          <cell r="C82">
            <v>360</v>
          </cell>
          <cell r="D82" t="str">
            <v>其他</v>
          </cell>
          <cell r="E82" t="str">
            <v>其他</v>
          </cell>
          <cell r="F82">
            <v>1</v>
          </cell>
          <cell r="G82">
            <v>0</v>
          </cell>
          <cell r="H82">
            <v>2</v>
          </cell>
          <cell r="I82">
            <v>1300</v>
          </cell>
          <cell r="J82">
            <v>1300</v>
          </cell>
          <cell r="N82">
            <v>1</v>
          </cell>
          <cell r="O82">
            <v>1300</v>
          </cell>
          <cell r="S82">
            <v>1</v>
          </cell>
          <cell r="T82">
            <v>3700</v>
          </cell>
          <cell r="U82" t="str">
            <v>高通</v>
          </cell>
          <cell r="V82" t="str">
            <v>高通 骁龙820（MSM8996）</v>
          </cell>
          <cell r="W82">
            <v>367</v>
          </cell>
          <cell r="Y82">
            <v>4</v>
          </cell>
          <cell r="Z82">
            <v>128</v>
          </cell>
          <cell r="AA82">
            <v>0.79300000000000004</v>
          </cell>
          <cell r="AB82">
            <v>6</v>
          </cell>
          <cell r="AC82">
            <v>0</v>
          </cell>
          <cell r="AD82" t="str">
            <v>后置指纹</v>
          </cell>
          <cell r="AE82">
            <v>42612</v>
          </cell>
          <cell r="AJ82">
            <v>2016</v>
          </cell>
          <cell r="AK82">
            <v>8</v>
          </cell>
          <cell r="AL82" t="str">
            <v/>
          </cell>
          <cell r="AM82" t="str">
            <v>1001-1300</v>
          </cell>
          <cell r="AN82" t="str">
            <v>3001-4000</v>
          </cell>
          <cell r="AO82" t="str">
            <v>301-400</v>
          </cell>
          <cell r="AP82" t="str">
            <v>70-80%</v>
          </cell>
          <cell r="AQ82" t="str">
            <v>1001-1300</v>
          </cell>
        </row>
        <row r="83">
          <cell r="B83">
            <v>1151930</v>
          </cell>
          <cell r="C83">
            <v>360</v>
          </cell>
          <cell r="D83" t="str">
            <v>其他</v>
          </cell>
          <cell r="E83" t="str">
            <v>其他</v>
          </cell>
          <cell r="F83">
            <v>1</v>
          </cell>
          <cell r="G83">
            <v>0</v>
          </cell>
          <cell r="H83">
            <v>2</v>
          </cell>
          <cell r="I83">
            <v>1300</v>
          </cell>
          <cell r="J83">
            <v>1300</v>
          </cell>
          <cell r="N83">
            <v>1</v>
          </cell>
          <cell r="O83">
            <v>1300</v>
          </cell>
          <cell r="S83">
            <v>1</v>
          </cell>
          <cell r="T83">
            <v>3200</v>
          </cell>
          <cell r="U83" t="str">
            <v>高通</v>
          </cell>
          <cell r="V83" t="str">
            <v>高通 骁龙652（MSM8976）</v>
          </cell>
          <cell r="W83">
            <v>401</v>
          </cell>
          <cell r="Y83">
            <v>4</v>
          </cell>
          <cell r="Z83">
            <v>128</v>
          </cell>
          <cell r="AA83">
            <v>0.752</v>
          </cell>
          <cell r="AB83">
            <v>5</v>
          </cell>
          <cell r="AC83">
            <v>0</v>
          </cell>
          <cell r="AD83" t="str">
            <v>后置指纹</v>
          </cell>
          <cell r="AE83">
            <v>42612</v>
          </cell>
          <cell r="AJ83">
            <v>2016</v>
          </cell>
          <cell r="AK83">
            <v>8</v>
          </cell>
          <cell r="AL83" t="str">
            <v/>
          </cell>
          <cell r="AM83" t="str">
            <v>1001-1300</v>
          </cell>
          <cell r="AN83" t="str">
            <v>3001-4000</v>
          </cell>
          <cell r="AO83" t="str">
            <v>401-500</v>
          </cell>
          <cell r="AP83" t="str">
            <v>70-80%</v>
          </cell>
          <cell r="AQ83" t="str">
            <v>1001-1300</v>
          </cell>
        </row>
        <row r="84">
          <cell r="B84">
            <v>1153810</v>
          </cell>
          <cell r="C84">
            <v>360</v>
          </cell>
          <cell r="D84" t="str">
            <v>其他</v>
          </cell>
          <cell r="E84" t="str">
            <v>其他</v>
          </cell>
          <cell r="F84">
            <v>1</v>
          </cell>
          <cell r="G84">
            <v>0</v>
          </cell>
          <cell r="H84">
            <v>2</v>
          </cell>
          <cell r="I84">
            <v>1300</v>
          </cell>
          <cell r="J84">
            <v>1300</v>
          </cell>
          <cell r="N84">
            <v>1</v>
          </cell>
          <cell r="O84">
            <v>1300</v>
          </cell>
          <cell r="S84">
            <v>1</v>
          </cell>
          <cell r="T84">
            <v>3700</v>
          </cell>
          <cell r="U84" t="str">
            <v>高通</v>
          </cell>
          <cell r="V84" t="str">
            <v>高通 骁龙820（MSM8996）</v>
          </cell>
          <cell r="W84">
            <v>367</v>
          </cell>
          <cell r="Y84">
            <v>6</v>
          </cell>
          <cell r="Z84">
            <v>128</v>
          </cell>
          <cell r="AA84">
            <v>0.79300000000000004</v>
          </cell>
          <cell r="AB84">
            <v>6</v>
          </cell>
          <cell r="AC84">
            <v>0</v>
          </cell>
          <cell r="AD84" t="str">
            <v>后置指纹</v>
          </cell>
          <cell r="AE84">
            <v>42612</v>
          </cell>
          <cell r="AJ84">
            <v>2016</v>
          </cell>
          <cell r="AK84">
            <v>8</v>
          </cell>
          <cell r="AL84" t="str">
            <v/>
          </cell>
          <cell r="AM84" t="str">
            <v>1001-1300</v>
          </cell>
          <cell r="AN84" t="str">
            <v>3001-4000</v>
          </cell>
          <cell r="AO84" t="str">
            <v>301-400</v>
          </cell>
          <cell r="AP84" t="str">
            <v>70-80%</v>
          </cell>
          <cell r="AQ84" t="str">
            <v>1001-1300</v>
          </cell>
        </row>
        <row r="85">
          <cell r="B85">
            <v>1116686</v>
          </cell>
          <cell r="C85" t="str">
            <v>三星</v>
          </cell>
          <cell r="D85" t="str">
            <v>其他</v>
          </cell>
          <cell r="E85" t="str">
            <v>其他</v>
          </cell>
          <cell r="F85">
            <v>1</v>
          </cell>
          <cell r="G85">
            <v>0</v>
          </cell>
          <cell r="H85">
            <v>1</v>
          </cell>
          <cell r="I85">
            <v>1200</v>
          </cell>
          <cell r="N85">
            <v>1</v>
          </cell>
          <cell r="O85">
            <v>500</v>
          </cell>
          <cell r="S85">
            <v>1</v>
          </cell>
          <cell r="T85">
            <v>3500</v>
          </cell>
          <cell r="U85" t="str">
            <v>高通</v>
          </cell>
          <cell r="V85" t="str">
            <v>高通 骁龙820（MSM8996）</v>
          </cell>
          <cell r="W85">
            <v>515</v>
          </cell>
          <cell r="X85" t="str">
            <v>IP68</v>
          </cell>
          <cell r="Y85">
            <v>4</v>
          </cell>
          <cell r="Z85">
            <v>64</v>
          </cell>
          <cell r="AA85">
            <v>0.79</v>
          </cell>
          <cell r="AB85">
            <v>5</v>
          </cell>
          <cell r="AC85">
            <v>1</v>
          </cell>
          <cell r="AD85" t="str">
            <v>前置指纹</v>
          </cell>
          <cell r="AE85">
            <v>42614</v>
          </cell>
          <cell r="AJ85">
            <v>2016</v>
          </cell>
          <cell r="AK85">
            <v>9</v>
          </cell>
          <cell r="AL85" t="str">
            <v/>
          </cell>
          <cell r="AM85" t="str">
            <v>1001-1300</v>
          </cell>
          <cell r="AN85" t="str">
            <v>3001-4000</v>
          </cell>
          <cell r="AO85" t="str">
            <v>500-</v>
          </cell>
          <cell r="AP85" t="str">
            <v>70-80%</v>
          </cell>
          <cell r="AQ85" t="str">
            <v>0-500</v>
          </cell>
        </row>
        <row r="86">
          <cell r="B86">
            <v>1138145</v>
          </cell>
          <cell r="C86" t="str">
            <v>华硕</v>
          </cell>
          <cell r="D86" t="str">
            <v>其他</v>
          </cell>
          <cell r="E86" t="str">
            <v>其他</v>
          </cell>
          <cell r="F86">
            <v>0</v>
          </cell>
          <cell r="G86">
            <v>0</v>
          </cell>
          <cell r="H86">
            <v>1</v>
          </cell>
          <cell r="I86">
            <v>2300</v>
          </cell>
          <cell r="N86">
            <v>1</v>
          </cell>
          <cell r="O86">
            <v>800</v>
          </cell>
          <cell r="S86">
            <v>1</v>
          </cell>
          <cell r="T86">
            <v>4600</v>
          </cell>
          <cell r="U86" t="str">
            <v>高通</v>
          </cell>
          <cell r="V86" t="str">
            <v>高通 骁龙652（MSM8976）</v>
          </cell>
          <cell r="W86">
            <v>324</v>
          </cell>
          <cell r="Y86">
            <v>4</v>
          </cell>
          <cell r="Z86">
            <v>64</v>
          </cell>
          <cell r="AA86">
            <v>0.72799999999999998</v>
          </cell>
          <cell r="AB86">
            <v>6</v>
          </cell>
          <cell r="AC86">
            <v>0</v>
          </cell>
          <cell r="AD86" t="str">
            <v>前置指纹</v>
          </cell>
          <cell r="AE86">
            <v>42614</v>
          </cell>
          <cell r="AJ86">
            <v>2016</v>
          </cell>
          <cell r="AK86">
            <v>9</v>
          </cell>
          <cell r="AL86" t="str">
            <v/>
          </cell>
          <cell r="AM86" t="str">
            <v>2001-3999</v>
          </cell>
          <cell r="AN86" t="str">
            <v>4000-</v>
          </cell>
          <cell r="AO86" t="str">
            <v>301-400</v>
          </cell>
          <cell r="AP86" t="str">
            <v>70-80%</v>
          </cell>
          <cell r="AQ86" t="str">
            <v>501-1000</v>
          </cell>
        </row>
        <row r="87">
          <cell r="B87">
            <v>1155117</v>
          </cell>
          <cell r="C87" t="str">
            <v>乐视</v>
          </cell>
          <cell r="D87" t="str">
            <v>其他</v>
          </cell>
          <cell r="E87" t="str">
            <v>其他</v>
          </cell>
          <cell r="F87">
            <v>0</v>
          </cell>
          <cell r="G87">
            <v>0</v>
          </cell>
          <cell r="H87">
            <v>1</v>
          </cell>
          <cell r="I87">
            <v>1600</v>
          </cell>
          <cell r="N87">
            <v>1</v>
          </cell>
          <cell r="O87">
            <v>800</v>
          </cell>
          <cell r="S87">
            <v>1</v>
          </cell>
          <cell r="T87">
            <v>4070</v>
          </cell>
          <cell r="U87" t="str">
            <v>高通</v>
          </cell>
          <cell r="V87" t="str">
            <v>高通 骁龙821（MSM8996 Pro）</v>
          </cell>
          <cell r="W87">
            <v>401</v>
          </cell>
          <cell r="Y87">
            <v>6</v>
          </cell>
          <cell r="Z87">
            <v>64</v>
          </cell>
          <cell r="AA87">
            <v>0.745</v>
          </cell>
          <cell r="AB87">
            <v>5</v>
          </cell>
          <cell r="AC87">
            <v>0</v>
          </cell>
          <cell r="AD87" t="str">
            <v>后置指纹</v>
          </cell>
          <cell r="AE87">
            <v>42614</v>
          </cell>
          <cell r="AJ87">
            <v>2016</v>
          </cell>
          <cell r="AK87">
            <v>9</v>
          </cell>
          <cell r="AL87" t="str">
            <v/>
          </cell>
          <cell r="AM87" t="str">
            <v>1301-2000</v>
          </cell>
          <cell r="AN87" t="str">
            <v>4000-</v>
          </cell>
          <cell r="AO87" t="str">
            <v>401-500</v>
          </cell>
          <cell r="AP87" t="str">
            <v>70-80%</v>
          </cell>
          <cell r="AQ87" t="str">
            <v>501-1000</v>
          </cell>
        </row>
        <row r="88">
          <cell r="B88">
            <v>1155780</v>
          </cell>
          <cell r="C88" t="str">
            <v>乐视</v>
          </cell>
          <cell r="D88" t="str">
            <v>其他</v>
          </cell>
          <cell r="E88" t="str">
            <v>其他</v>
          </cell>
          <cell r="F88">
            <v>0</v>
          </cell>
          <cell r="G88">
            <v>0</v>
          </cell>
          <cell r="H88">
            <v>1</v>
          </cell>
          <cell r="I88">
            <v>1600</v>
          </cell>
          <cell r="N88">
            <v>1</v>
          </cell>
          <cell r="O88">
            <v>800</v>
          </cell>
          <cell r="S88">
            <v>1</v>
          </cell>
          <cell r="T88">
            <v>4070</v>
          </cell>
          <cell r="U88" t="str">
            <v>高通</v>
          </cell>
          <cell r="V88" t="str">
            <v>高通 骁龙821（MSM8996 Pro）</v>
          </cell>
          <cell r="W88">
            <v>401</v>
          </cell>
          <cell r="Y88">
            <v>4</v>
          </cell>
          <cell r="Z88">
            <v>32</v>
          </cell>
          <cell r="AA88">
            <v>0.745</v>
          </cell>
          <cell r="AB88">
            <v>5</v>
          </cell>
          <cell r="AC88">
            <v>0</v>
          </cell>
          <cell r="AD88" t="str">
            <v>后置指纹</v>
          </cell>
          <cell r="AE88">
            <v>42614</v>
          </cell>
          <cell r="AJ88">
            <v>2016</v>
          </cell>
          <cell r="AK88">
            <v>9</v>
          </cell>
          <cell r="AL88" t="str">
            <v/>
          </cell>
          <cell r="AM88" t="str">
            <v>1301-2000</v>
          </cell>
          <cell r="AN88" t="str">
            <v>4000-</v>
          </cell>
          <cell r="AO88" t="str">
            <v>401-500</v>
          </cell>
          <cell r="AP88" t="str">
            <v>70-80%</v>
          </cell>
          <cell r="AQ88" t="str">
            <v>501-1000</v>
          </cell>
        </row>
        <row r="89">
          <cell r="B89">
            <v>1156168</v>
          </cell>
          <cell r="C89" t="str">
            <v>乐视</v>
          </cell>
          <cell r="D89" t="str">
            <v>其他</v>
          </cell>
          <cell r="E89" t="str">
            <v>其他</v>
          </cell>
          <cell r="F89">
            <v>0</v>
          </cell>
          <cell r="G89">
            <v>0</v>
          </cell>
          <cell r="H89">
            <v>1</v>
          </cell>
          <cell r="I89">
            <v>1600</v>
          </cell>
          <cell r="N89">
            <v>1</v>
          </cell>
          <cell r="O89">
            <v>800</v>
          </cell>
          <cell r="S89">
            <v>0</v>
          </cell>
          <cell r="T89">
            <v>4070</v>
          </cell>
          <cell r="U89" t="str">
            <v>高通</v>
          </cell>
          <cell r="V89" t="str">
            <v>高通 骁龙821（MSM8996 Pro）</v>
          </cell>
          <cell r="W89">
            <v>401</v>
          </cell>
          <cell r="Y89">
            <v>4</v>
          </cell>
          <cell r="Z89">
            <v>64</v>
          </cell>
          <cell r="AA89">
            <v>0.745</v>
          </cell>
          <cell r="AB89">
            <v>5</v>
          </cell>
          <cell r="AC89">
            <v>0</v>
          </cell>
          <cell r="AD89" t="str">
            <v>后置指纹</v>
          </cell>
          <cell r="AE89">
            <v>42614</v>
          </cell>
          <cell r="AJ89">
            <v>2016</v>
          </cell>
          <cell r="AK89">
            <v>9</v>
          </cell>
          <cell r="AL89" t="str">
            <v/>
          </cell>
          <cell r="AM89" t="str">
            <v>1301-2000</v>
          </cell>
          <cell r="AN89" t="str">
            <v>4000-</v>
          </cell>
          <cell r="AO89" t="str">
            <v>401-500</v>
          </cell>
          <cell r="AP89" t="str">
            <v>70-80%</v>
          </cell>
          <cell r="AQ89" t="str">
            <v>501-1000</v>
          </cell>
        </row>
        <row r="90">
          <cell r="B90">
            <v>1156169</v>
          </cell>
          <cell r="C90" t="str">
            <v>乐视</v>
          </cell>
          <cell r="D90" t="str">
            <v>其他</v>
          </cell>
          <cell r="E90" t="str">
            <v>其他</v>
          </cell>
          <cell r="F90">
            <v>0</v>
          </cell>
          <cell r="G90">
            <v>0</v>
          </cell>
          <cell r="H90">
            <v>1</v>
          </cell>
          <cell r="I90">
            <v>1600</v>
          </cell>
          <cell r="N90">
            <v>1</v>
          </cell>
          <cell r="O90">
            <v>800</v>
          </cell>
          <cell r="S90">
            <v>1</v>
          </cell>
          <cell r="T90">
            <v>4070</v>
          </cell>
          <cell r="U90" t="str">
            <v>高通</v>
          </cell>
          <cell r="V90" t="str">
            <v>高通 骁龙821（MSM8996 Pro）</v>
          </cell>
          <cell r="W90">
            <v>401</v>
          </cell>
          <cell r="Y90">
            <v>6</v>
          </cell>
          <cell r="Z90">
            <v>128</v>
          </cell>
          <cell r="AA90">
            <v>0.745</v>
          </cell>
          <cell r="AB90">
            <v>5</v>
          </cell>
          <cell r="AC90">
            <v>0</v>
          </cell>
          <cell r="AD90" t="str">
            <v>后置指纹</v>
          </cell>
          <cell r="AE90">
            <v>42614</v>
          </cell>
          <cell r="AJ90">
            <v>2016</v>
          </cell>
          <cell r="AK90">
            <v>9</v>
          </cell>
          <cell r="AL90" t="str">
            <v/>
          </cell>
          <cell r="AM90" t="str">
            <v>1301-2000</v>
          </cell>
          <cell r="AN90" t="str">
            <v>4000-</v>
          </cell>
          <cell r="AO90" t="str">
            <v>401-500</v>
          </cell>
          <cell r="AP90" t="str">
            <v>70-80%</v>
          </cell>
          <cell r="AQ90" t="str">
            <v>501-1000</v>
          </cell>
        </row>
        <row r="91">
          <cell r="B91">
            <v>1156271</v>
          </cell>
          <cell r="C91" t="str">
            <v>黑莓</v>
          </cell>
          <cell r="D91" t="str">
            <v>其他</v>
          </cell>
          <cell r="E91" t="str">
            <v>其他</v>
          </cell>
          <cell r="F91">
            <v>0</v>
          </cell>
          <cell r="G91">
            <v>0</v>
          </cell>
          <cell r="H91">
            <v>1</v>
          </cell>
          <cell r="I91">
            <v>2100</v>
          </cell>
          <cell r="N91">
            <v>1</v>
          </cell>
          <cell r="O91">
            <v>800</v>
          </cell>
          <cell r="S91">
            <v>1</v>
          </cell>
          <cell r="T91">
            <v>3000</v>
          </cell>
          <cell r="U91" t="str">
            <v>高通</v>
          </cell>
          <cell r="V91" t="str">
            <v>高通 骁龙820（MSM8996）更多高通 骁龙820（MSM8996）手机&gt;，手机性能排行</v>
          </cell>
          <cell r="W91">
            <v>534</v>
          </cell>
          <cell r="Y91">
            <v>4</v>
          </cell>
          <cell r="Z91">
            <v>32</v>
          </cell>
          <cell r="AB91">
            <v>5</v>
          </cell>
          <cell r="AC91">
            <v>0</v>
          </cell>
          <cell r="AE91">
            <v>42614</v>
          </cell>
          <cell r="AJ91">
            <v>2016</v>
          </cell>
          <cell r="AK91">
            <v>9</v>
          </cell>
          <cell r="AL91" t="str">
            <v/>
          </cell>
          <cell r="AM91" t="str">
            <v>2001-3999</v>
          </cell>
          <cell r="AN91" t="str">
            <v>2000-3000</v>
          </cell>
          <cell r="AO91" t="str">
            <v>500-</v>
          </cell>
          <cell r="AP91" t="str">
            <v/>
          </cell>
          <cell r="AQ91" t="str">
            <v>501-1000</v>
          </cell>
        </row>
        <row r="92">
          <cell r="B92">
            <v>1154585</v>
          </cell>
          <cell r="C92" t="str">
            <v>夏普</v>
          </cell>
          <cell r="D92" t="str">
            <v>其他</v>
          </cell>
          <cell r="E92" t="str">
            <v>其他</v>
          </cell>
          <cell r="F92">
            <v>0</v>
          </cell>
          <cell r="G92">
            <v>0</v>
          </cell>
          <cell r="H92">
            <v>1</v>
          </cell>
          <cell r="I92">
            <v>1300</v>
          </cell>
          <cell r="N92">
            <v>1</v>
          </cell>
          <cell r="O92">
            <v>1300</v>
          </cell>
          <cell r="S92">
            <v>0</v>
          </cell>
          <cell r="T92">
            <v>2600</v>
          </cell>
          <cell r="U92" t="str">
            <v>联发科</v>
          </cell>
          <cell r="V92" t="str">
            <v>联发科 MT6753</v>
          </cell>
          <cell r="W92">
            <v>401</v>
          </cell>
          <cell r="Y92">
            <v>3</v>
          </cell>
          <cell r="Z92">
            <v>64</v>
          </cell>
          <cell r="AA92">
            <v>0.72699999999999998</v>
          </cell>
          <cell r="AB92">
            <v>5</v>
          </cell>
          <cell r="AC92">
            <v>0</v>
          </cell>
          <cell r="AE92">
            <v>42614</v>
          </cell>
          <cell r="AJ92">
            <v>2016</v>
          </cell>
          <cell r="AK92">
            <v>9</v>
          </cell>
          <cell r="AL92" t="str">
            <v/>
          </cell>
          <cell r="AM92" t="str">
            <v>1001-1300</v>
          </cell>
          <cell r="AN92" t="str">
            <v>2000-3000</v>
          </cell>
          <cell r="AO92" t="str">
            <v>401-500</v>
          </cell>
          <cell r="AP92" t="str">
            <v>70-80%</v>
          </cell>
          <cell r="AQ92" t="str">
            <v>1001-1300</v>
          </cell>
        </row>
        <row r="93">
          <cell r="B93">
            <v>1159685</v>
          </cell>
          <cell r="C93" t="str">
            <v>飞利浦</v>
          </cell>
          <cell r="D93" t="str">
            <v>其他</v>
          </cell>
          <cell r="E93" t="str">
            <v>其他</v>
          </cell>
          <cell r="F93">
            <v>0</v>
          </cell>
          <cell r="G93">
            <v>0</v>
          </cell>
          <cell r="H93">
            <v>1</v>
          </cell>
          <cell r="I93">
            <v>200</v>
          </cell>
          <cell r="N93">
            <v>1</v>
          </cell>
          <cell r="S93">
            <v>0</v>
          </cell>
          <cell r="T93">
            <v>3160</v>
          </cell>
          <cell r="U93" t="str">
            <v>其他</v>
          </cell>
          <cell r="W93">
            <v>143</v>
          </cell>
          <cell r="AB93">
            <v>2</v>
          </cell>
          <cell r="AC93">
            <v>0</v>
          </cell>
          <cell r="AE93">
            <v>42614</v>
          </cell>
          <cell r="AJ93">
            <v>2016</v>
          </cell>
          <cell r="AK93">
            <v>9</v>
          </cell>
          <cell r="AL93" t="str">
            <v/>
          </cell>
          <cell r="AM93" t="str">
            <v>0-500</v>
          </cell>
          <cell r="AN93" t="str">
            <v>3001-4000</v>
          </cell>
          <cell r="AO93" t="str">
            <v>0-200</v>
          </cell>
          <cell r="AP93" t="str">
            <v/>
          </cell>
          <cell r="AQ93" t="str">
            <v/>
          </cell>
        </row>
        <row r="94">
          <cell r="B94">
            <v>1149327</v>
          </cell>
          <cell r="C94" t="str">
            <v>索尼移动</v>
          </cell>
          <cell r="D94" t="str">
            <v>其他</v>
          </cell>
          <cell r="E94" t="str">
            <v>其他</v>
          </cell>
          <cell r="F94">
            <v>0</v>
          </cell>
          <cell r="G94">
            <v>0</v>
          </cell>
          <cell r="H94">
            <v>1</v>
          </cell>
          <cell r="I94">
            <v>2300</v>
          </cell>
          <cell r="N94">
            <v>1</v>
          </cell>
          <cell r="O94">
            <v>1300</v>
          </cell>
          <cell r="S94">
            <v>0</v>
          </cell>
          <cell r="T94">
            <v>2900</v>
          </cell>
          <cell r="U94" t="str">
            <v>高通</v>
          </cell>
          <cell r="W94">
            <v>424</v>
          </cell>
          <cell r="X94" t="str">
            <v>IP65</v>
          </cell>
          <cell r="Y94">
            <v>3</v>
          </cell>
          <cell r="Z94">
            <v>64</v>
          </cell>
          <cell r="AA94">
            <v>0.70699999999999996</v>
          </cell>
          <cell r="AB94">
            <v>5</v>
          </cell>
          <cell r="AC94">
            <v>0</v>
          </cell>
          <cell r="AD94" t="str">
            <v>侧面指纹</v>
          </cell>
          <cell r="AE94">
            <v>42614</v>
          </cell>
          <cell r="AF94">
            <v>146.4</v>
          </cell>
          <cell r="AG94">
            <v>72</v>
          </cell>
          <cell r="AH94">
            <v>8.1</v>
          </cell>
          <cell r="AJ94">
            <v>2016</v>
          </cell>
          <cell r="AK94">
            <v>9</v>
          </cell>
          <cell r="AL94">
            <v>7.4523456000000002E-3</v>
          </cell>
          <cell r="AM94" t="str">
            <v>2001-3999</v>
          </cell>
          <cell r="AN94" t="str">
            <v>2000-3000</v>
          </cell>
          <cell r="AO94" t="str">
            <v>401-500</v>
          </cell>
          <cell r="AP94" t="str">
            <v>70-80%</v>
          </cell>
          <cell r="AQ94" t="str">
            <v>1001-1300</v>
          </cell>
        </row>
        <row r="95">
          <cell r="B95">
            <v>1148642</v>
          </cell>
          <cell r="C95" t="str">
            <v>小米</v>
          </cell>
          <cell r="D95" t="str">
            <v>小米(含红米）</v>
          </cell>
          <cell r="E95" t="str">
            <v>小米</v>
          </cell>
          <cell r="F95">
            <v>0</v>
          </cell>
          <cell r="G95">
            <v>0</v>
          </cell>
          <cell r="H95">
            <v>1</v>
          </cell>
          <cell r="I95">
            <v>1200</v>
          </cell>
          <cell r="N95">
            <v>1</v>
          </cell>
          <cell r="O95">
            <v>400</v>
          </cell>
          <cell r="S95">
            <v>1</v>
          </cell>
          <cell r="T95">
            <v>3200</v>
          </cell>
          <cell r="U95" t="str">
            <v>高通</v>
          </cell>
          <cell r="W95">
            <v>428</v>
          </cell>
          <cell r="Y95">
            <v>3</v>
          </cell>
          <cell r="Z95">
            <v>64</v>
          </cell>
          <cell r="AA95">
            <v>0.71399999999999997</v>
          </cell>
          <cell r="AB95">
            <v>5</v>
          </cell>
          <cell r="AC95">
            <v>0</v>
          </cell>
          <cell r="AD95" t="str">
            <v>前置指纹</v>
          </cell>
          <cell r="AE95">
            <v>42614</v>
          </cell>
          <cell r="AF95">
            <v>145.6</v>
          </cell>
          <cell r="AG95">
            <v>70.3</v>
          </cell>
          <cell r="AH95">
            <v>8.25</v>
          </cell>
          <cell r="AJ95">
            <v>2016</v>
          </cell>
          <cell r="AK95">
            <v>9</v>
          </cell>
          <cell r="AL95">
            <v>7.3082755199999992E-3</v>
          </cell>
          <cell r="AM95" t="str">
            <v>1001-1300</v>
          </cell>
          <cell r="AN95" t="str">
            <v>3001-4000</v>
          </cell>
          <cell r="AO95" t="str">
            <v>401-500</v>
          </cell>
          <cell r="AP95" t="str">
            <v>70-80%</v>
          </cell>
          <cell r="AQ95" t="str">
            <v>0-500</v>
          </cell>
        </row>
        <row r="96">
          <cell r="B96">
            <v>1154461</v>
          </cell>
          <cell r="C96" t="str">
            <v>努比亚</v>
          </cell>
          <cell r="D96" t="str">
            <v>其他</v>
          </cell>
          <cell r="E96" t="str">
            <v>其他</v>
          </cell>
          <cell r="F96">
            <v>0</v>
          </cell>
          <cell r="G96">
            <v>0</v>
          </cell>
          <cell r="H96">
            <v>1</v>
          </cell>
          <cell r="I96">
            <v>1600</v>
          </cell>
          <cell r="N96">
            <v>1</v>
          </cell>
          <cell r="O96">
            <v>800</v>
          </cell>
          <cell r="S96">
            <v>0</v>
          </cell>
          <cell r="T96">
            <v>3000</v>
          </cell>
          <cell r="U96" t="str">
            <v>高通</v>
          </cell>
          <cell r="V96" t="str">
            <v>高通 骁龙820（MSM8996）更多高通 骁龙820（MSM8996）手机&gt;，手机性能排行</v>
          </cell>
          <cell r="W96">
            <v>401</v>
          </cell>
          <cell r="Y96">
            <v>6</v>
          </cell>
          <cell r="Z96">
            <v>64</v>
          </cell>
          <cell r="AA96">
            <v>0.76</v>
          </cell>
          <cell r="AB96">
            <v>5</v>
          </cell>
          <cell r="AC96">
            <v>0</v>
          </cell>
          <cell r="AD96" t="str">
            <v>后置指纹</v>
          </cell>
          <cell r="AE96">
            <v>42614</v>
          </cell>
          <cell r="AF96">
            <v>151.80000000000001</v>
          </cell>
          <cell r="AG96">
            <v>72.3</v>
          </cell>
          <cell r="AH96">
            <v>7.5</v>
          </cell>
          <cell r="AJ96">
            <v>2016</v>
          </cell>
          <cell r="AK96">
            <v>9</v>
          </cell>
          <cell r="AL96">
            <v>8.341106400000001E-3</v>
          </cell>
          <cell r="AM96" t="str">
            <v>1301-2000</v>
          </cell>
          <cell r="AN96" t="str">
            <v>2000-3000</v>
          </cell>
          <cell r="AO96" t="str">
            <v>401-500</v>
          </cell>
          <cell r="AP96" t="str">
            <v>70-80%</v>
          </cell>
          <cell r="AQ96" t="str">
            <v>501-1000</v>
          </cell>
        </row>
        <row r="97">
          <cell r="B97">
            <v>1155678</v>
          </cell>
          <cell r="C97" t="str">
            <v>华硕</v>
          </cell>
          <cell r="D97" t="str">
            <v>其他</v>
          </cell>
          <cell r="E97" t="str">
            <v>其他</v>
          </cell>
          <cell r="F97">
            <v>0</v>
          </cell>
          <cell r="G97">
            <v>0</v>
          </cell>
          <cell r="H97">
            <v>1</v>
          </cell>
          <cell r="I97">
            <v>1600</v>
          </cell>
          <cell r="N97">
            <v>1</v>
          </cell>
          <cell r="O97">
            <v>800</v>
          </cell>
          <cell r="S97">
            <v>1</v>
          </cell>
          <cell r="T97">
            <v>3000</v>
          </cell>
          <cell r="U97" t="str">
            <v>高通</v>
          </cell>
          <cell r="V97" t="str">
            <v>高通 骁龙625（MSM8953）更多高通 骁龙625（MSM8953）手机&gt;，手机性能排行</v>
          </cell>
          <cell r="W97">
            <v>401</v>
          </cell>
          <cell r="Y97">
            <v>4</v>
          </cell>
          <cell r="Z97">
            <v>64</v>
          </cell>
          <cell r="AA97">
            <v>0.71799999999999997</v>
          </cell>
          <cell r="AB97">
            <v>5</v>
          </cell>
          <cell r="AC97">
            <v>0</v>
          </cell>
          <cell r="AD97" t="str">
            <v>后置指纹</v>
          </cell>
          <cell r="AE97">
            <v>42614</v>
          </cell>
          <cell r="AF97">
            <v>151.44999999999999</v>
          </cell>
          <cell r="AG97">
            <v>76.7</v>
          </cell>
          <cell r="AH97">
            <v>7.8</v>
          </cell>
          <cell r="AJ97">
            <v>2016</v>
          </cell>
          <cell r="AK97">
            <v>9</v>
          </cell>
          <cell r="AL97">
            <v>8.3404423700000011E-3</v>
          </cell>
          <cell r="AM97" t="str">
            <v>1301-2000</v>
          </cell>
          <cell r="AN97" t="str">
            <v>2000-3000</v>
          </cell>
          <cell r="AO97" t="str">
            <v>401-500</v>
          </cell>
          <cell r="AP97" t="str">
            <v>70-80%</v>
          </cell>
          <cell r="AQ97" t="str">
            <v>501-1000</v>
          </cell>
        </row>
        <row r="98">
          <cell r="B98">
            <v>1156068</v>
          </cell>
          <cell r="C98" t="str">
            <v>魅族</v>
          </cell>
          <cell r="D98" t="str">
            <v>其他</v>
          </cell>
          <cell r="E98" t="str">
            <v>其他</v>
          </cell>
          <cell r="F98">
            <v>0</v>
          </cell>
          <cell r="G98">
            <v>0</v>
          </cell>
          <cell r="H98">
            <v>1</v>
          </cell>
          <cell r="I98">
            <v>1300</v>
          </cell>
          <cell r="N98">
            <v>1</v>
          </cell>
          <cell r="O98">
            <v>500</v>
          </cell>
          <cell r="S98">
            <v>0</v>
          </cell>
          <cell r="T98">
            <v>4100</v>
          </cell>
          <cell r="U98" t="str">
            <v>联发科</v>
          </cell>
          <cell r="V98" t="str">
            <v>联发科 Helio P10手机性能排行</v>
          </cell>
          <cell r="W98">
            <v>401</v>
          </cell>
          <cell r="Y98">
            <v>2</v>
          </cell>
          <cell r="Z98">
            <v>16</v>
          </cell>
          <cell r="AA98">
            <v>0.71899999999999997</v>
          </cell>
          <cell r="AB98">
            <v>5</v>
          </cell>
          <cell r="AC98">
            <v>0</v>
          </cell>
          <cell r="AD98" t="str">
            <v>前置指纹</v>
          </cell>
          <cell r="AE98">
            <v>42614</v>
          </cell>
          <cell r="AF98">
            <v>153.6</v>
          </cell>
          <cell r="AG98">
            <v>75.5</v>
          </cell>
          <cell r="AH98">
            <v>8.1999999999999993</v>
          </cell>
          <cell r="AJ98">
            <v>2016</v>
          </cell>
          <cell r="AK98">
            <v>9</v>
          </cell>
          <cell r="AL98">
            <v>8.3380991999999991E-3</v>
          </cell>
          <cell r="AM98" t="str">
            <v>1001-1300</v>
          </cell>
          <cell r="AN98" t="str">
            <v>4000-</v>
          </cell>
          <cell r="AO98" t="str">
            <v>401-500</v>
          </cell>
          <cell r="AP98" t="str">
            <v>70-80%</v>
          </cell>
          <cell r="AQ98" t="str">
            <v>0-500</v>
          </cell>
        </row>
        <row r="99">
          <cell r="B99">
            <v>1156140</v>
          </cell>
          <cell r="C99" t="str">
            <v>小米</v>
          </cell>
          <cell r="D99" t="str">
            <v>小米(含红米）</v>
          </cell>
          <cell r="E99" t="str">
            <v>小米</v>
          </cell>
          <cell r="F99">
            <v>0</v>
          </cell>
          <cell r="G99">
            <v>0</v>
          </cell>
          <cell r="H99">
            <v>1</v>
          </cell>
          <cell r="I99">
            <v>1200</v>
          </cell>
          <cell r="N99">
            <v>1</v>
          </cell>
          <cell r="O99">
            <v>400</v>
          </cell>
          <cell r="S99">
            <v>1</v>
          </cell>
          <cell r="T99">
            <v>3200</v>
          </cell>
          <cell r="U99" t="str">
            <v>高通</v>
          </cell>
          <cell r="W99">
            <v>428</v>
          </cell>
          <cell r="Y99">
            <v>4</v>
          </cell>
          <cell r="Z99">
            <v>32</v>
          </cell>
          <cell r="AA99">
            <v>0.71399999999999997</v>
          </cell>
          <cell r="AB99">
            <v>5</v>
          </cell>
          <cell r="AC99">
            <v>0</v>
          </cell>
          <cell r="AD99" t="str">
            <v>前置指纹</v>
          </cell>
          <cell r="AE99">
            <v>42614</v>
          </cell>
          <cell r="AF99">
            <v>145.6</v>
          </cell>
          <cell r="AG99">
            <v>70.3</v>
          </cell>
          <cell r="AH99">
            <v>8.25</v>
          </cell>
          <cell r="AJ99">
            <v>2016</v>
          </cell>
          <cell r="AK99">
            <v>9</v>
          </cell>
          <cell r="AL99">
            <v>7.3082755199999992E-3</v>
          </cell>
          <cell r="AM99" t="str">
            <v>1001-1300</v>
          </cell>
          <cell r="AN99" t="str">
            <v>3001-4000</v>
          </cell>
          <cell r="AO99" t="str">
            <v>401-500</v>
          </cell>
          <cell r="AP99" t="str">
            <v>70-80%</v>
          </cell>
          <cell r="AQ99" t="str">
            <v>0-500</v>
          </cell>
        </row>
        <row r="100">
          <cell r="B100">
            <v>1160011</v>
          </cell>
          <cell r="C100" t="str">
            <v>海信</v>
          </cell>
          <cell r="D100" t="str">
            <v>其他</v>
          </cell>
          <cell r="E100" t="str">
            <v>其他</v>
          </cell>
          <cell r="F100">
            <v>0</v>
          </cell>
          <cell r="G100">
            <v>0</v>
          </cell>
          <cell r="H100">
            <v>1</v>
          </cell>
          <cell r="I100">
            <v>1300</v>
          </cell>
          <cell r="N100">
            <v>1</v>
          </cell>
          <cell r="O100">
            <v>500</v>
          </cell>
          <cell r="S100">
            <v>1</v>
          </cell>
          <cell r="T100">
            <v>3200</v>
          </cell>
          <cell r="U100" t="str">
            <v>高通</v>
          </cell>
          <cell r="V100" t="str">
            <v>高通 骁龙430（MSM8937）</v>
          </cell>
          <cell r="W100">
            <v>294</v>
          </cell>
          <cell r="AA100">
            <v>0.66300000000000003</v>
          </cell>
          <cell r="AB100">
            <v>5</v>
          </cell>
          <cell r="AC100">
            <v>0</v>
          </cell>
          <cell r="AD100" t="str">
            <v>后置指纹</v>
          </cell>
          <cell r="AE100">
            <v>42614</v>
          </cell>
          <cell r="AF100">
            <v>145</v>
          </cell>
          <cell r="AG100">
            <v>71.7</v>
          </cell>
          <cell r="AH100">
            <v>8.6999999999999993</v>
          </cell>
          <cell r="AJ100">
            <v>2016</v>
          </cell>
          <cell r="AK100">
            <v>9</v>
          </cell>
          <cell r="AL100">
            <v>6.8928794999999999E-3</v>
          </cell>
          <cell r="AM100" t="str">
            <v>1001-1300</v>
          </cell>
          <cell r="AN100" t="str">
            <v>3001-4000</v>
          </cell>
          <cell r="AO100" t="str">
            <v>201-300</v>
          </cell>
          <cell r="AP100" t="str">
            <v>60-70%</v>
          </cell>
          <cell r="AQ100" t="str">
            <v>0-500</v>
          </cell>
        </row>
        <row r="101">
          <cell r="B101">
            <v>1172412</v>
          </cell>
          <cell r="C101" t="str">
            <v>魅族</v>
          </cell>
          <cell r="D101" t="str">
            <v>其他</v>
          </cell>
          <cell r="E101" t="str">
            <v>其他</v>
          </cell>
          <cell r="F101">
            <v>0</v>
          </cell>
          <cell r="G101">
            <v>0</v>
          </cell>
          <cell r="H101">
            <v>1</v>
          </cell>
          <cell r="I101">
            <v>1300</v>
          </cell>
          <cell r="N101">
            <v>1</v>
          </cell>
          <cell r="O101">
            <v>500</v>
          </cell>
          <cell r="S101">
            <v>0</v>
          </cell>
          <cell r="T101">
            <v>4100</v>
          </cell>
          <cell r="U101" t="str">
            <v>联发科</v>
          </cell>
          <cell r="V101" t="str">
            <v>联发科 Helio P10</v>
          </cell>
          <cell r="W101">
            <v>401</v>
          </cell>
          <cell r="Y101">
            <v>2</v>
          </cell>
          <cell r="Z101">
            <v>16</v>
          </cell>
          <cell r="AA101">
            <v>0.71899999999999997</v>
          </cell>
          <cell r="AB101">
            <v>5</v>
          </cell>
          <cell r="AC101">
            <v>0</v>
          </cell>
          <cell r="AD101" t="str">
            <v>前置指纹</v>
          </cell>
          <cell r="AE101">
            <v>42614</v>
          </cell>
          <cell r="AF101">
            <v>153.6</v>
          </cell>
          <cell r="AG101">
            <v>75.5</v>
          </cell>
          <cell r="AH101">
            <v>8.1999999999999993</v>
          </cell>
          <cell r="AJ101">
            <v>2016</v>
          </cell>
          <cell r="AK101">
            <v>9</v>
          </cell>
          <cell r="AL101">
            <v>8.3380991999999991E-3</v>
          </cell>
          <cell r="AM101" t="str">
            <v>1001-1300</v>
          </cell>
          <cell r="AN101" t="str">
            <v>4000-</v>
          </cell>
          <cell r="AO101" t="str">
            <v>401-500</v>
          </cell>
          <cell r="AP101" t="str">
            <v>70-80%</v>
          </cell>
          <cell r="AQ101" t="str">
            <v>0-500</v>
          </cell>
        </row>
        <row r="102">
          <cell r="B102">
            <v>1151498</v>
          </cell>
          <cell r="C102" t="str">
            <v>LG</v>
          </cell>
          <cell r="D102" t="str">
            <v>其他</v>
          </cell>
          <cell r="E102" t="str">
            <v>其他</v>
          </cell>
          <cell r="F102">
            <v>0</v>
          </cell>
          <cell r="G102">
            <v>0</v>
          </cell>
          <cell r="H102">
            <v>2</v>
          </cell>
          <cell r="I102">
            <v>1600</v>
          </cell>
          <cell r="J102">
            <v>800</v>
          </cell>
          <cell r="N102">
            <v>1</v>
          </cell>
          <cell r="O102">
            <v>500</v>
          </cell>
          <cell r="S102">
            <v>1</v>
          </cell>
          <cell r="T102">
            <v>3200</v>
          </cell>
          <cell r="U102" t="str">
            <v>高通</v>
          </cell>
          <cell r="V102" t="str">
            <v>高通 骁龙820（MSM8996）更多高通 骁龙820（MSM8996）手机&gt;，手机性能排行</v>
          </cell>
          <cell r="W102">
            <v>515</v>
          </cell>
          <cell r="Y102">
            <v>4</v>
          </cell>
          <cell r="Z102">
            <v>64</v>
          </cell>
          <cell r="AA102">
            <v>0.71899999999999997</v>
          </cell>
          <cell r="AB102">
            <v>5</v>
          </cell>
          <cell r="AC102">
            <v>0</v>
          </cell>
          <cell r="AD102" t="str">
            <v>后置指纹</v>
          </cell>
          <cell r="AE102">
            <v>42614</v>
          </cell>
          <cell r="AF102">
            <v>159.5</v>
          </cell>
          <cell r="AG102">
            <v>78.099999999999994</v>
          </cell>
          <cell r="AH102">
            <v>7.7</v>
          </cell>
          <cell r="AJ102">
            <v>2016</v>
          </cell>
          <cell r="AK102">
            <v>9</v>
          </cell>
          <cell r="AL102">
            <v>8.9565470499999994E-3</v>
          </cell>
          <cell r="AM102" t="str">
            <v>1301-2000</v>
          </cell>
          <cell r="AN102" t="str">
            <v>3001-4000</v>
          </cell>
          <cell r="AO102" t="str">
            <v>500-</v>
          </cell>
          <cell r="AP102" t="str">
            <v>70-80%</v>
          </cell>
          <cell r="AQ102" t="str">
            <v>0-500</v>
          </cell>
        </row>
        <row r="103">
          <cell r="B103">
            <v>1156007</v>
          </cell>
          <cell r="C103" t="str">
            <v>小米</v>
          </cell>
          <cell r="D103" t="str">
            <v>小米(含红米）</v>
          </cell>
          <cell r="E103" t="str">
            <v>小米</v>
          </cell>
          <cell r="F103">
            <v>0</v>
          </cell>
          <cell r="G103">
            <v>0</v>
          </cell>
          <cell r="H103">
            <v>2</v>
          </cell>
          <cell r="I103">
            <v>1300</v>
          </cell>
          <cell r="J103">
            <v>1300</v>
          </cell>
          <cell r="N103">
            <v>1</v>
          </cell>
          <cell r="O103">
            <v>400</v>
          </cell>
          <cell r="S103">
            <v>1</v>
          </cell>
          <cell r="T103">
            <v>3800</v>
          </cell>
          <cell r="U103" t="str">
            <v>高通</v>
          </cell>
          <cell r="W103">
            <v>386</v>
          </cell>
          <cell r="Y103">
            <v>6</v>
          </cell>
          <cell r="Z103">
            <v>128</v>
          </cell>
          <cell r="AA103">
            <v>0.746</v>
          </cell>
          <cell r="AB103">
            <v>5</v>
          </cell>
          <cell r="AC103">
            <v>0</v>
          </cell>
          <cell r="AD103" t="str">
            <v>后置指纹</v>
          </cell>
          <cell r="AE103">
            <v>42614</v>
          </cell>
          <cell r="AF103">
            <v>154.6</v>
          </cell>
          <cell r="AG103">
            <v>77.7</v>
          </cell>
          <cell r="AH103">
            <v>7.95</v>
          </cell>
          <cell r="AJ103">
            <v>2016</v>
          </cell>
          <cell r="AK103">
            <v>9</v>
          </cell>
          <cell r="AL103">
            <v>8.96126532E-3</v>
          </cell>
          <cell r="AM103" t="str">
            <v>1001-1300</v>
          </cell>
          <cell r="AN103" t="str">
            <v>3001-4000</v>
          </cell>
          <cell r="AO103" t="str">
            <v>301-400</v>
          </cell>
          <cell r="AP103" t="str">
            <v>70-80%</v>
          </cell>
          <cell r="AQ103" t="str">
            <v>0-500</v>
          </cell>
        </row>
        <row r="104">
          <cell r="B104">
            <v>1156137</v>
          </cell>
          <cell r="C104" t="str">
            <v>小米</v>
          </cell>
          <cell r="D104" t="str">
            <v>小米(含红米）</v>
          </cell>
          <cell r="E104" t="str">
            <v>小米</v>
          </cell>
          <cell r="F104">
            <v>0</v>
          </cell>
          <cell r="G104">
            <v>0</v>
          </cell>
          <cell r="H104">
            <v>2</v>
          </cell>
          <cell r="I104">
            <v>1300</v>
          </cell>
          <cell r="J104">
            <v>1300</v>
          </cell>
          <cell r="N104">
            <v>1</v>
          </cell>
          <cell r="O104">
            <v>400</v>
          </cell>
          <cell r="S104">
            <v>1</v>
          </cell>
          <cell r="T104">
            <v>3800</v>
          </cell>
          <cell r="U104" t="str">
            <v>高通</v>
          </cell>
          <cell r="W104">
            <v>386</v>
          </cell>
          <cell r="Y104">
            <v>4</v>
          </cell>
          <cell r="Z104">
            <v>64</v>
          </cell>
          <cell r="AA104">
            <v>0.746</v>
          </cell>
          <cell r="AB104">
            <v>5</v>
          </cell>
          <cell r="AC104">
            <v>0</v>
          </cell>
          <cell r="AD104" t="str">
            <v>后置指纹</v>
          </cell>
          <cell r="AE104">
            <v>42614</v>
          </cell>
          <cell r="AF104">
            <v>154.6</v>
          </cell>
          <cell r="AG104">
            <v>77.7</v>
          </cell>
          <cell r="AH104">
            <v>7.95</v>
          </cell>
          <cell r="AJ104">
            <v>2016</v>
          </cell>
          <cell r="AK104">
            <v>9</v>
          </cell>
          <cell r="AL104">
            <v>8.96126532E-3</v>
          </cell>
          <cell r="AM104" t="str">
            <v>1001-1300</v>
          </cell>
          <cell r="AN104" t="str">
            <v>3001-4000</v>
          </cell>
          <cell r="AO104" t="str">
            <v>301-400</v>
          </cell>
          <cell r="AP104" t="str">
            <v>70-80%</v>
          </cell>
          <cell r="AQ104" t="str">
            <v>0-500</v>
          </cell>
        </row>
        <row r="105">
          <cell r="B105">
            <v>1146430</v>
          </cell>
          <cell r="C105" t="str">
            <v>三星</v>
          </cell>
          <cell r="D105" t="str">
            <v>其他</v>
          </cell>
          <cell r="E105" t="str">
            <v>其他</v>
          </cell>
          <cell r="F105">
            <v>1</v>
          </cell>
          <cell r="G105">
            <v>0</v>
          </cell>
          <cell r="H105">
            <v>1</v>
          </cell>
          <cell r="I105">
            <v>1200</v>
          </cell>
          <cell r="N105">
            <v>1</v>
          </cell>
          <cell r="O105">
            <v>500</v>
          </cell>
          <cell r="S105">
            <v>0</v>
          </cell>
          <cell r="T105">
            <v>2300</v>
          </cell>
          <cell r="U105" t="str">
            <v>高通</v>
          </cell>
          <cell r="V105" t="str">
            <v>高通 骁龙820（MSM8996）更多高通 骁龙820（MSM8996）手机&gt;，手机性能排行</v>
          </cell>
          <cell r="W105">
            <v>525</v>
          </cell>
          <cell r="Y105">
            <v>4</v>
          </cell>
          <cell r="Z105">
            <v>64</v>
          </cell>
          <cell r="AA105">
            <v>0.62</v>
          </cell>
          <cell r="AB105">
            <v>4</v>
          </cell>
          <cell r="AC105">
            <v>0</v>
          </cell>
          <cell r="AD105" t="str">
            <v>后置指纹</v>
          </cell>
          <cell r="AE105">
            <v>42614</v>
          </cell>
          <cell r="AF105">
            <v>127.8</v>
          </cell>
          <cell r="AG105">
            <v>61.4</v>
          </cell>
          <cell r="AH105">
            <v>15.8</v>
          </cell>
          <cell r="AJ105">
            <v>2016</v>
          </cell>
          <cell r="AK105">
            <v>9</v>
          </cell>
          <cell r="AL105">
            <v>4.8650904E-3</v>
          </cell>
          <cell r="AM105" t="str">
            <v>1001-1300</v>
          </cell>
          <cell r="AN105" t="str">
            <v>2000-3000</v>
          </cell>
          <cell r="AO105" t="str">
            <v>500-</v>
          </cell>
          <cell r="AP105" t="str">
            <v>60-70%</v>
          </cell>
          <cell r="AQ105" t="str">
            <v>0-500</v>
          </cell>
        </row>
        <row r="106">
          <cell r="B106">
            <v>1146434</v>
          </cell>
          <cell r="C106" t="str">
            <v>三星</v>
          </cell>
          <cell r="D106" t="str">
            <v>其他</v>
          </cell>
          <cell r="E106" t="str">
            <v>其他</v>
          </cell>
          <cell r="F106">
            <v>0</v>
          </cell>
          <cell r="G106">
            <v>0</v>
          </cell>
          <cell r="H106">
            <v>1</v>
          </cell>
          <cell r="I106">
            <v>800</v>
          </cell>
          <cell r="N106">
            <v>1</v>
          </cell>
          <cell r="O106">
            <v>500</v>
          </cell>
          <cell r="S106">
            <v>0</v>
          </cell>
          <cell r="T106">
            <v>1950</v>
          </cell>
          <cell r="U106" t="str">
            <v>其他</v>
          </cell>
          <cell r="W106">
            <v>246</v>
          </cell>
          <cell r="Y106">
            <v>2</v>
          </cell>
          <cell r="Z106">
            <v>16</v>
          </cell>
          <cell r="AA106">
            <v>0.56000000000000005</v>
          </cell>
          <cell r="AB106">
            <v>3</v>
          </cell>
          <cell r="AC106">
            <v>0</v>
          </cell>
          <cell r="AE106">
            <v>42614</v>
          </cell>
          <cell r="AF106">
            <v>122</v>
          </cell>
          <cell r="AG106">
            <v>60.2</v>
          </cell>
          <cell r="AH106">
            <v>15.5</v>
          </cell>
          <cell r="AJ106">
            <v>2016</v>
          </cell>
          <cell r="AK106">
            <v>9</v>
          </cell>
          <cell r="AL106">
            <v>4.1128640000000008E-3</v>
          </cell>
          <cell r="AM106" t="str">
            <v>501-1000</v>
          </cell>
          <cell r="AN106" t="str">
            <v>0-2000</v>
          </cell>
          <cell r="AO106" t="str">
            <v>201-300</v>
          </cell>
          <cell r="AP106" t="str">
            <v>50-60%</v>
          </cell>
          <cell r="AQ106" t="str">
            <v>0-500</v>
          </cell>
        </row>
        <row r="107">
          <cell r="B107">
            <v>1145444</v>
          </cell>
          <cell r="C107" t="str">
            <v>华硕</v>
          </cell>
          <cell r="D107" t="str">
            <v>其他</v>
          </cell>
          <cell r="E107" t="str">
            <v>其他</v>
          </cell>
          <cell r="F107">
            <v>1</v>
          </cell>
          <cell r="G107">
            <v>0</v>
          </cell>
          <cell r="H107">
            <v>1</v>
          </cell>
          <cell r="I107">
            <v>2300</v>
          </cell>
          <cell r="N107">
            <v>1</v>
          </cell>
          <cell r="O107">
            <v>800</v>
          </cell>
          <cell r="S107">
            <v>1</v>
          </cell>
          <cell r="T107">
            <v>3000</v>
          </cell>
          <cell r="U107" t="str">
            <v>高通</v>
          </cell>
          <cell r="W107">
            <v>386</v>
          </cell>
          <cell r="Y107">
            <v>6</v>
          </cell>
          <cell r="Z107">
            <v>256</v>
          </cell>
          <cell r="AA107">
            <v>0.74</v>
          </cell>
          <cell r="AB107">
            <v>5</v>
          </cell>
          <cell r="AC107">
            <v>0</v>
          </cell>
          <cell r="AD107" t="str">
            <v>后置指纹</v>
          </cell>
          <cell r="AE107">
            <v>42614</v>
          </cell>
          <cell r="AF107">
            <v>156.4</v>
          </cell>
          <cell r="AG107">
            <v>77.400000000000006</v>
          </cell>
          <cell r="AH107">
            <v>7.5</v>
          </cell>
          <cell r="AJ107">
            <v>2016</v>
          </cell>
          <cell r="AK107">
            <v>9</v>
          </cell>
          <cell r="AL107">
            <v>8.9579663999999996E-3</v>
          </cell>
          <cell r="AM107" t="str">
            <v>2001-3999</v>
          </cell>
          <cell r="AN107" t="str">
            <v>2000-3000</v>
          </cell>
          <cell r="AO107" t="str">
            <v>301-400</v>
          </cell>
          <cell r="AP107" t="str">
            <v>70-80%</v>
          </cell>
          <cell r="AQ107" t="str">
            <v>501-1000</v>
          </cell>
        </row>
        <row r="108">
          <cell r="B108">
            <v>1152594</v>
          </cell>
          <cell r="C108" t="str">
            <v>三星</v>
          </cell>
          <cell r="D108" t="str">
            <v>其他</v>
          </cell>
          <cell r="E108" t="str">
            <v>其他</v>
          </cell>
          <cell r="F108">
            <v>0</v>
          </cell>
          <cell r="G108">
            <v>0</v>
          </cell>
          <cell r="H108">
            <v>1</v>
          </cell>
          <cell r="I108">
            <v>1300</v>
          </cell>
          <cell r="N108">
            <v>1</v>
          </cell>
          <cell r="O108">
            <v>800</v>
          </cell>
          <cell r="S108">
            <v>1</v>
          </cell>
          <cell r="T108">
            <v>3300</v>
          </cell>
          <cell r="U108" t="str">
            <v>高通</v>
          </cell>
          <cell r="V108" t="str">
            <v>高通 骁龙625（MSM8953）</v>
          </cell>
          <cell r="W108">
            <v>401</v>
          </cell>
          <cell r="Y108">
            <v>3</v>
          </cell>
          <cell r="Z108">
            <v>32</v>
          </cell>
          <cell r="AA108">
            <v>0.73399999999999999</v>
          </cell>
          <cell r="AB108">
            <v>5</v>
          </cell>
          <cell r="AC108">
            <v>0</v>
          </cell>
          <cell r="AD108" t="str">
            <v>前置指纹</v>
          </cell>
          <cell r="AE108">
            <v>42614</v>
          </cell>
          <cell r="AF108">
            <v>151.69999999999999</v>
          </cell>
          <cell r="AG108">
            <v>74.900000000000006</v>
          </cell>
          <cell r="AH108">
            <v>8</v>
          </cell>
          <cell r="AJ108">
            <v>2016</v>
          </cell>
          <cell r="AK108">
            <v>9</v>
          </cell>
          <cell r="AL108">
            <v>8.3399502199999996E-3</v>
          </cell>
          <cell r="AM108" t="str">
            <v>1001-1300</v>
          </cell>
          <cell r="AN108" t="str">
            <v>3001-4000</v>
          </cell>
          <cell r="AO108" t="str">
            <v>401-500</v>
          </cell>
          <cell r="AP108" t="str">
            <v>70-80%</v>
          </cell>
          <cell r="AQ108" t="str">
            <v>501-1000</v>
          </cell>
        </row>
        <row r="109">
          <cell r="B109">
            <v>1153993</v>
          </cell>
          <cell r="C109" t="str">
            <v>HTC</v>
          </cell>
          <cell r="D109" t="str">
            <v>其他</v>
          </cell>
          <cell r="E109" t="str">
            <v>其他</v>
          </cell>
          <cell r="F109">
            <v>0</v>
          </cell>
          <cell r="G109">
            <v>0</v>
          </cell>
          <cell r="H109">
            <v>1</v>
          </cell>
          <cell r="I109">
            <v>2000</v>
          </cell>
          <cell r="N109">
            <v>1</v>
          </cell>
          <cell r="O109">
            <v>1300</v>
          </cell>
          <cell r="S109">
            <v>1</v>
          </cell>
          <cell r="T109">
            <v>3000</v>
          </cell>
          <cell r="U109" t="str">
            <v>联发科</v>
          </cell>
          <cell r="V109" t="str">
            <v>联发科 Helio P10手机性能排行</v>
          </cell>
          <cell r="W109">
            <v>401</v>
          </cell>
          <cell r="Y109">
            <v>3</v>
          </cell>
          <cell r="Z109">
            <v>32</v>
          </cell>
          <cell r="AA109">
            <v>0.70099999999999996</v>
          </cell>
          <cell r="AB109">
            <v>5</v>
          </cell>
          <cell r="AC109">
            <v>0</v>
          </cell>
          <cell r="AD109" t="str">
            <v>后置指纹</v>
          </cell>
          <cell r="AE109">
            <v>42614</v>
          </cell>
          <cell r="AF109">
            <v>156.5</v>
          </cell>
          <cell r="AG109">
            <v>76</v>
          </cell>
          <cell r="AH109">
            <v>7.86</v>
          </cell>
          <cell r="AJ109">
            <v>2016</v>
          </cell>
          <cell r="AK109">
            <v>9</v>
          </cell>
          <cell r="AL109">
            <v>8.3376939999999997E-3</v>
          </cell>
          <cell r="AM109" t="str">
            <v>1301-2000</v>
          </cell>
          <cell r="AN109" t="str">
            <v>2000-3000</v>
          </cell>
          <cell r="AO109" t="str">
            <v>401-500</v>
          </cell>
          <cell r="AP109" t="str">
            <v>70-80%</v>
          </cell>
          <cell r="AQ109" t="str">
            <v>1001-1300</v>
          </cell>
        </row>
        <row r="110">
          <cell r="B110">
            <v>1154549</v>
          </cell>
          <cell r="C110" t="str">
            <v>夏普</v>
          </cell>
          <cell r="D110" t="str">
            <v>其他</v>
          </cell>
          <cell r="E110" t="str">
            <v>其他</v>
          </cell>
          <cell r="F110">
            <v>0</v>
          </cell>
          <cell r="G110">
            <v>0</v>
          </cell>
          <cell r="H110">
            <v>1</v>
          </cell>
          <cell r="I110">
            <v>1600</v>
          </cell>
          <cell r="N110">
            <v>1</v>
          </cell>
          <cell r="O110">
            <v>800</v>
          </cell>
          <cell r="S110">
            <v>1</v>
          </cell>
          <cell r="T110">
            <v>3000</v>
          </cell>
          <cell r="U110" t="str">
            <v>联发科</v>
          </cell>
          <cell r="V110" t="str">
            <v>联发科 Helio X20</v>
          </cell>
          <cell r="W110">
            <v>401</v>
          </cell>
          <cell r="Y110">
            <v>4</v>
          </cell>
          <cell r="Z110">
            <v>32</v>
          </cell>
          <cell r="AA110">
            <v>0.72699999999999998</v>
          </cell>
          <cell r="AB110">
            <v>5</v>
          </cell>
          <cell r="AC110">
            <v>0</v>
          </cell>
          <cell r="AD110" t="str">
            <v>后置指纹</v>
          </cell>
          <cell r="AE110">
            <v>42614</v>
          </cell>
          <cell r="AF110">
            <v>153</v>
          </cell>
          <cell r="AG110">
            <v>75</v>
          </cell>
          <cell r="AH110">
            <v>8.4</v>
          </cell>
          <cell r="AJ110">
            <v>2016</v>
          </cell>
          <cell r="AK110">
            <v>9</v>
          </cell>
          <cell r="AL110">
            <v>8.3423250000000011E-3</v>
          </cell>
          <cell r="AM110" t="str">
            <v>1301-2000</v>
          </cell>
          <cell r="AN110" t="str">
            <v>2000-3000</v>
          </cell>
          <cell r="AO110" t="str">
            <v>401-500</v>
          </cell>
          <cell r="AP110" t="str">
            <v>70-80%</v>
          </cell>
          <cell r="AQ110" t="str">
            <v>501-1000</v>
          </cell>
        </row>
        <row r="111">
          <cell r="B111">
            <v>1155495</v>
          </cell>
          <cell r="C111">
            <v>360</v>
          </cell>
          <cell r="D111" t="str">
            <v>其他</v>
          </cell>
          <cell r="E111" t="str">
            <v>其他</v>
          </cell>
          <cell r="F111">
            <v>0</v>
          </cell>
          <cell r="G111">
            <v>0</v>
          </cell>
          <cell r="H111">
            <v>1</v>
          </cell>
          <cell r="I111">
            <v>1300</v>
          </cell>
          <cell r="N111">
            <v>1</v>
          </cell>
          <cell r="O111">
            <v>500</v>
          </cell>
          <cell r="S111">
            <v>1</v>
          </cell>
          <cell r="T111">
            <v>4000</v>
          </cell>
          <cell r="U111" t="str">
            <v>联发科</v>
          </cell>
          <cell r="V111" t="str">
            <v>联发科 MT6753更多联发科 MT6753手机&gt;，手机性能排行</v>
          </cell>
          <cell r="W111">
            <v>401</v>
          </cell>
          <cell r="Y111">
            <v>3</v>
          </cell>
          <cell r="Z111">
            <v>32</v>
          </cell>
          <cell r="AA111">
            <v>0.73499999999999999</v>
          </cell>
          <cell r="AB111">
            <v>5</v>
          </cell>
          <cell r="AC111">
            <v>0</v>
          </cell>
          <cell r="AD111" t="str">
            <v>后置指纹</v>
          </cell>
          <cell r="AE111">
            <v>42614</v>
          </cell>
          <cell r="AF111">
            <v>150</v>
          </cell>
          <cell r="AG111">
            <v>75.599999999999994</v>
          </cell>
          <cell r="AH111">
            <v>8.1999999999999993</v>
          </cell>
          <cell r="AJ111">
            <v>2016</v>
          </cell>
          <cell r="AK111">
            <v>9</v>
          </cell>
          <cell r="AL111">
            <v>8.3348999999999993E-3</v>
          </cell>
          <cell r="AM111" t="str">
            <v>1001-1300</v>
          </cell>
          <cell r="AN111" t="str">
            <v>3001-4000</v>
          </cell>
          <cell r="AO111" t="str">
            <v>401-500</v>
          </cell>
          <cell r="AP111" t="str">
            <v>70-80%</v>
          </cell>
          <cell r="AQ111" t="str">
            <v>0-500</v>
          </cell>
        </row>
        <row r="112">
          <cell r="B112">
            <v>1155841</v>
          </cell>
          <cell r="C112" t="str">
            <v>TCL</v>
          </cell>
          <cell r="D112" t="str">
            <v>其他</v>
          </cell>
          <cell r="E112" t="str">
            <v>其他</v>
          </cell>
          <cell r="F112">
            <v>0</v>
          </cell>
          <cell r="G112">
            <v>0</v>
          </cell>
          <cell r="H112">
            <v>1</v>
          </cell>
          <cell r="I112">
            <v>1300</v>
          </cell>
          <cell r="N112">
            <v>1</v>
          </cell>
          <cell r="O112">
            <v>500</v>
          </cell>
          <cell r="S112">
            <v>0</v>
          </cell>
          <cell r="T112">
            <v>2460</v>
          </cell>
          <cell r="U112" t="str">
            <v>联发科</v>
          </cell>
          <cell r="V112" t="str">
            <v>联发科 MT6737</v>
          </cell>
          <cell r="W112">
            <v>294</v>
          </cell>
          <cell r="Y112">
            <v>3</v>
          </cell>
          <cell r="Z112">
            <v>32</v>
          </cell>
          <cell r="AA112">
            <v>0.68400000000000005</v>
          </cell>
          <cell r="AB112">
            <v>5</v>
          </cell>
          <cell r="AC112">
            <v>0</v>
          </cell>
          <cell r="AD112" t="str">
            <v>后置指纹</v>
          </cell>
          <cell r="AE112">
            <v>42614</v>
          </cell>
          <cell r="AF112">
            <v>141.5</v>
          </cell>
          <cell r="AG112">
            <v>71.2</v>
          </cell>
          <cell r="AH112">
            <v>7.45</v>
          </cell>
          <cell r="AJ112">
            <v>2016</v>
          </cell>
          <cell r="AK112">
            <v>9</v>
          </cell>
          <cell r="AL112">
            <v>6.8911632000000014E-3</v>
          </cell>
          <cell r="AM112" t="str">
            <v>1001-1300</v>
          </cell>
          <cell r="AN112" t="str">
            <v>2000-3000</v>
          </cell>
          <cell r="AO112" t="str">
            <v>201-300</v>
          </cell>
          <cell r="AP112" t="str">
            <v>60-70%</v>
          </cell>
          <cell r="AQ112" t="str">
            <v>0-500</v>
          </cell>
        </row>
        <row r="113">
          <cell r="B113">
            <v>1156093</v>
          </cell>
          <cell r="C113" t="str">
            <v>vivo</v>
          </cell>
          <cell r="D113" t="str">
            <v>vivo(含iQOO)</v>
          </cell>
          <cell r="E113" t="str">
            <v>vivo</v>
          </cell>
          <cell r="F113">
            <v>0</v>
          </cell>
          <cell r="G113">
            <v>0</v>
          </cell>
          <cell r="H113">
            <v>1</v>
          </cell>
          <cell r="I113">
            <v>800</v>
          </cell>
          <cell r="N113">
            <v>1</v>
          </cell>
          <cell r="O113">
            <v>500</v>
          </cell>
          <cell r="S113">
            <v>0</v>
          </cell>
          <cell r="T113">
            <v>2730</v>
          </cell>
          <cell r="U113" t="str">
            <v>高通</v>
          </cell>
          <cell r="V113" t="str">
            <v>高通 骁龙430（MSM8937）</v>
          </cell>
          <cell r="W113">
            <v>282</v>
          </cell>
          <cell r="Y113">
            <v>2</v>
          </cell>
          <cell r="Z113">
            <v>16</v>
          </cell>
          <cell r="AA113">
            <v>0.69099999999999995</v>
          </cell>
          <cell r="AB113">
            <v>5</v>
          </cell>
          <cell r="AC113">
            <v>0</v>
          </cell>
          <cell r="AE113">
            <v>42614</v>
          </cell>
          <cell r="AF113">
            <v>147.9</v>
          </cell>
          <cell r="AG113">
            <v>72.900000000000006</v>
          </cell>
          <cell r="AH113">
            <v>7.5</v>
          </cell>
          <cell r="AJ113">
            <v>2016</v>
          </cell>
          <cell r="AK113">
            <v>9</v>
          </cell>
          <cell r="AL113">
            <v>7.4502998100000007E-3</v>
          </cell>
          <cell r="AM113" t="str">
            <v>501-1000</v>
          </cell>
          <cell r="AN113" t="str">
            <v>2000-3000</v>
          </cell>
          <cell r="AO113" t="str">
            <v>201-300</v>
          </cell>
          <cell r="AP113" t="str">
            <v>60-70%</v>
          </cell>
          <cell r="AQ113" t="str">
            <v>0-500</v>
          </cell>
        </row>
        <row r="114">
          <cell r="B114">
            <v>1158090</v>
          </cell>
          <cell r="C114" t="str">
            <v>天语</v>
          </cell>
          <cell r="D114" t="str">
            <v>其他</v>
          </cell>
          <cell r="E114" t="str">
            <v>其他</v>
          </cell>
          <cell r="F114">
            <v>0</v>
          </cell>
          <cell r="G114">
            <v>0</v>
          </cell>
          <cell r="H114">
            <v>1</v>
          </cell>
          <cell r="I114">
            <v>800</v>
          </cell>
          <cell r="N114">
            <v>1</v>
          </cell>
          <cell r="O114">
            <v>200</v>
          </cell>
          <cell r="S114">
            <v>0</v>
          </cell>
          <cell r="T114">
            <v>2000</v>
          </cell>
          <cell r="U114" t="str">
            <v>联发科</v>
          </cell>
          <cell r="V114" t="str">
            <v>联发科 MT6735更多联发科 MT6735手机&gt;，手机性能排行</v>
          </cell>
          <cell r="W114">
            <v>200</v>
          </cell>
          <cell r="Y114">
            <v>1</v>
          </cell>
          <cell r="Z114">
            <v>16</v>
          </cell>
          <cell r="AA114">
            <v>0.69699999999999995</v>
          </cell>
          <cell r="AB114">
            <v>5</v>
          </cell>
          <cell r="AC114">
            <v>0</v>
          </cell>
          <cell r="AD114" t="str">
            <v>前置指纹</v>
          </cell>
          <cell r="AE114">
            <v>42614</v>
          </cell>
          <cell r="AF114">
            <v>154.5</v>
          </cell>
          <cell r="AG114">
            <v>77.400000000000006</v>
          </cell>
          <cell r="AH114">
            <v>7.8</v>
          </cell>
          <cell r="AJ114">
            <v>2016</v>
          </cell>
          <cell r="AK114">
            <v>9</v>
          </cell>
          <cell r="AL114">
            <v>8.3349351000000012E-3</v>
          </cell>
          <cell r="AM114" t="str">
            <v>501-1000</v>
          </cell>
          <cell r="AN114" t="str">
            <v>0-2000</v>
          </cell>
          <cell r="AO114" t="str">
            <v>0-200</v>
          </cell>
          <cell r="AP114" t="str">
            <v>60-70%</v>
          </cell>
          <cell r="AQ114" t="str">
            <v>0-500</v>
          </cell>
        </row>
        <row r="115">
          <cell r="B115">
            <v>1160366</v>
          </cell>
          <cell r="C115" t="str">
            <v>天语</v>
          </cell>
          <cell r="D115" t="str">
            <v>其他</v>
          </cell>
          <cell r="E115" t="str">
            <v>其他</v>
          </cell>
          <cell r="F115">
            <v>0</v>
          </cell>
          <cell r="G115">
            <v>0</v>
          </cell>
          <cell r="H115">
            <v>1</v>
          </cell>
          <cell r="I115">
            <v>1300</v>
          </cell>
          <cell r="N115">
            <v>1</v>
          </cell>
          <cell r="O115">
            <v>500</v>
          </cell>
          <cell r="S115">
            <v>0</v>
          </cell>
          <cell r="T115">
            <v>2000</v>
          </cell>
          <cell r="U115" t="str">
            <v>联发科</v>
          </cell>
          <cell r="V115" t="str">
            <v>联发科 MT6735更多联发科 MT6735手机&gt;，手机性能排行</v>
          </cell>
          <cell r="W115">
            <v>200</v>
          </cell>
          <cell r="Y115">
            <v>2</v>
          </cell>
          <cell r="Z115">
            <v>16</v>
          </cell>
          <cell r="AA115">
            <v>0.69699999999999995</v>
          </cell>
          <cell r="AB115">
            <v>5</v>
          </cell>
          <cell r="AC115">
            <v>0</v>
          </cell>
          <cell r="AD115" t="str">
            <v>前置指纹</v>
          </cell>
          <cell r="AE115">
            <v>42614</v>
          </cell>
          <cell r="AF115">
            <v>154.5</v>
          </cell>
          <cell r="AG115">
            <v>77.400000000000006</v>
          </cell>
          <cell r="AH115">
            <v>7.8</v>
          </cell>
          <cell r="AJ115">
            <v>2016</v>
          </cell>
          <cell r="AK115">
            <v>9</v>
          </cell>
          <cell r="AL115">
            <v>8.3349351000000012E-3</v>
          </cell>
          <cell r="AM115" t="str">
            <v>1001-1300</v>
          </cell>
          <cell r="AN115" t="str">
            <v>0-2000</v>
          </cell>
          <cell r="AO115" t="str">
            <v>0-200</v>
          </cell>
          <cell r="AP115" t="str">
            <v>60-70%</v>
          </cell>
          <cell r="AQ115" t="str">
            <v>0-500</v>
          </cell>
        </row>
        <row r="116">
          <cell r="B116">
            <v>1160464</v>
          </cell>
          <cell r="C116" t="str">
            <v>天语</v>
          </cell>
          <cell r="D116" t="str">
            <v>其他</v>
          </cell>
          <cell r="E116" t="str">
            <v>其他</v>
          </cell>
          <cell r="F116">
            <v>0</v>
          </cell>
          <cell r="G116">
            <v>0</v>
          </cell>
          <cell r="H116">
            <v>1</v>
          </cell>
          <cell r="I116">
            <v>800</v>
          </cell>
          <cell r="N116">
            <v>1</v>
          </cell>
          <cell r="O116">
            <v>200</v>
          </cell>
          <cell r="S116">
            <v>0</v>
          </cell>
          <cell r="T116">
            <v>2000</v>
          </cell>
          <cell r="U116" t="str">
            <v>联发科</v>
          </cell>
          <cell r="V116" t="str">
            <v>联发科 MT6735</v>
          </cell>
          <cell r="W116">
            <v>294</v>
          </cell>
          <cell r="Y116">
            <v>2</v>
          </cell>
          <cell r="Z116">
            <v>16</v>
          </cell>
          <cell r="AA116">
            <v>0.66600000000000004</v>
          </cell>
          <cell r="AB116">
            <v>5</v>
          </cell>
          <cell r="AC116">
            <v>0</v>
          </cell>
          <cell r="AE116">
            <v>42614</v>
          </cell>
          <cell r="AF116">
            <v>144</v>
          </cell>
          <cell r="AG116">
            <v>71.8</v>
          </cell>
          <cell r="AH116">
            <v>7.9</v>
          </cell>
          <cell r="AJ116">
            <v>2016</v>
          </cell>
          <cell r="AK116">
            <v>9</v>
          </cell>
          <cell r="AL116">
            <v>6.8859071999999993E-3</v>
          </cell>
          <cell r="AM116" t="str">
            <v>501-1000</v>
          </cell>
          <cell r="AN116" t="str">
            <v>0-2000</v>
          </cell>
          <cell r="AO116" t="str">
            <v>201-300</v>
          </cell>
          <cell r="AP116" t="str">
            <v>60-70%</v>
          </cell>
          <cell r="AQ116" t="str">
            <v>0-500</v>
          </cell>
        </row>
        <row r="117">
          <cell r="B117">
            <v>1168998</v>
          </cell>
          <cell r="C117" t="str">
            <v>天语</v>
          </cell>
          <cell r="D117" t="str">
            <v>其他</v>
          </cell>
          <cell r="E117" t="str">
            <v>其他</v>
          </cell>
          <cell r="F117">
            <v>0</v>
          </cell>
          <cell r="G117">
            <v>0</v>
          </cell>
          <cell r="H117">
            <v>1</v>
          </cell>
          <cell r="I117">
            <v>500</v>
          </cell>
          <cell r="N117">
            <v>1</v>
          </cell>
          <cell r="O117">
            <v>200</v>
          </cell>
          <cell r="S117">
            <v>0</v>
          </cell>
          <cell r="T117">
            <v>2000</v>
          </cell>
          <cell r="U117" t="str">
            <v>联发科</v>
          </cell>
          <cell r="V117" t="str">
            <v>联发科 MT6735</v>
          </cell>
          <cell r="W117">
            <v>294</v>
          </cell>
          <cell r="Y117">
            <v>1</v>
          </cell>
          <cell r="Z117">
            <v>16</v>
          </cell>
          <cell r="AA117">
            <v>0.66600000000000004</v>
          </cell>
          <cell r="AB117">
            <v>5</v>
          </cell>
          <cell r="AC117">
            <v>0</v>
          </cell>
          <cell r="AE117">
            <v>42614</v>
          </cell>
          <cell r="AF117">
            <v>144</v>
          </cell>
          <cell r="AG117">
            <v>71.8</v>
          </cell>
          <cell r="AH117">
            <v>7.9</v>
          </cell>
          <cell r="AJ117">
            <v>2016</v>
          </cell>
          <cell r="AK117">
            <v>9</v>
          </cell>
          <cell r="AL117">
            <v>6.8859071999999993E-3</v>
          </cell>
          <cell r="AM117" t="str">
            <v>0-500</v>
          </cell>
          <cell r="AN117" t="str">
            <v>0-2000</v>
          </cell>
          <cell r="AO117" t="str">
            <v>201-300</v>
          </cell>
          <cell r="AP117" t="str">
            <v>60-70%</v>
          </cell>
          <cell r="AQ117" t="str">
            <v>0-500</v>
          </cell>
        </row>
        <row r="118">
          <cell r="B118">
            <v>1136140</v>
          </cell>
          <cell r="C118" t="str">
            <v>Moto</v>
          </cell>
          <cell r="D118" t="str">
            <v>其他</v>
          </cell>
          <cell r="E118" t="str">
            <v>其他</v>
          </cell>
          <cell r="F118">
            <v>1</v>
          </cell>
          <cell r="G118">
            <v>0</v>
          </cell>
          <cell r="H118">
            <v>1</v>
          </cell>
          <cell r="I118">
            <v>1300</v>
          </cell>
          <cell r="N118">
            <v>1</v>
          </cell>
          <cell r="O118">
            <v>500</v>
          </cell>
          <cell r="S118">
            <v>1</v>
          </cell>
          <cell r="T118">
            <v>2600</v>
          </cell>
          <cell r="U118" t="str">
            <v>高通</v>
          </cell>
          <cell r="W118">
            <v>534</v>
          </cell>
          <cell r="Y118">
            <v>4</v>
          </cell>
          <cell r="Z118">
            <v>64</v>
          </cell>
          <cell r="AA118">
            <v>0.71299999999999997</v>
          </cell>
          <cell r="AB118">
            <v>5</v>
          </cell>
          <cell r="AC118">
            <v>0</v>
          </cell>
          <cell r="AD118" t="str">
            <v>前置指纹</v>
          </cell>
          <cell r="AE118">
            <v>42620</v>
          </cell>
          <cell r="AF118">
            <v>155.30000000000001</v>
          </cell>
          <cell r="AG118">
            <v>75.3</v>
          </cell>
          <cell r="AH118">
            <v>5.2</v>
          </cell>
          <cell r="AJ118">
            <v>2016</v>
          </cell>
          <cell r="AK118">
            <v>9</v>
          </cell>
          <cell r="AL118">
            <v>8.3378861699999994E-3</v>
          </cell>
          <cell r="AM118" t="str">
            <v>1001-1300</v>
          </cell>
          <cell r="AN118" t="str">
            <v>2000-3000</v>
          </cell>
          <cell r="AO118" t="str">
            <v>500-</v>
          </cell>
          <cell r="AP118" t="str">
            <v>70-80%</v>
          </cell>
          <cell r="AQ118" t="str">
            <v>0-500</v>
          </cell>
        </row>
        <row r="119">
          <cell r="B119">
            <v>1144107</v>
          </cell>
          <cell r="C119" t="str">
            <v>Moto</v>
          </cell>
          <cell r="D119" t="str">
            <v>其他</v>
          </cell>
          <cell r="E119" t="str">
            <v>其他</v>
          </cell>
          <cell r="F119">
            <v>1</v>
          </cell>
          <cell r="G119">
            <v>0</v>
          </cell>
          <cell r="H119">
            <v>1</v>
          </cell>
          <cell r="I119">
            <v>1600</v>
          </cell>
          <cell r="N119">
            <v>1</v>
          </cell>
          <cell r="O119">
            <v>500</v>
          </cell>
          <cell r="S119">
            <v>1</v>
          </cell>
          <cell r="T119">
            <v>3510</v>
          </cell>
          <cell r="U119" t="str">
            <v>高通</v>
          </cell>
          <cell r="V119" t="str">
            <v>高通 骁龙625（MSM8953）</v>
          </cell>
          <cell r="W119">
            <v>401</v>
          </cell>
          <cell r="Y119">
            <v>3</v>
          </cell>
          <cell r="Z119">
            <v>64</v>
          </cell>
          <cell r="AA119">
            <v>0.69799999999999995</v>
          </cell>
          <cell r="AB119">
            <v>5</v>
          </cell>
          <cell r="AC119">
            <v>0</v>
          </cell>
          <cell r="AD119" t="str">
            <v>前置指纹</v>
          </cell>
          <cell r="AE119">
            <v>42620</v>
          </cell>
          <cell r="AF119">
            <v>156.4</v>
          </cell>
          <cell r="AG119">
            <v>76.400000000000006</v>
          </cell>
          <cell r="AH119">
            <v>6.9</v>
          </cell>
          <cell r="AJ119">
            <v>2016</v>
          </cell>
          <cell r="AK119">
            <v>9</v>
          </cell>
          <cell r="AL119">
            <v>8.3403740800000008E-3</v>
          </cell>
          <cell r="AM119" t="str">
            <v>1301-2000</v>
          </cell>
          <cell r="AN119" t="str">
            <v>3001-4000</v>
          </cell>
          <cell r="AO119" t="str">
            <v>401-500</v>
          </cell>
          <cell r="AP119" t="str">
            <v>60-70%</v>
          </cell>
          <cell r="AQ119" t="str">
            <v>0-500</v>
          </cell>
        </row>
        <row r="120">
          <cell r="B120">
            <v>1154133</v>
          </cell>
          <cell r="C120" t="str">
            <v>魅族</v>
          </cell>
          <cell r="D120" t="str">
            <v>其他</v>
          </cell>
          <cell r="E120" t="str">
            <v>其他</v>
          </cell>
          <cell r="F120">
            <v>0</v>
          </cell>
          <cell r="G120">
            <v>0</v>
          </cell>
          <cell r="H120">
            <v>1</v>
          </cell>
          <cell r="I120">
            <v>1300</v>
          </cell>
          <cell r="N120">
            <v>1</v>
          </cell>
          <cell r="O120">
            <v>500</v>
          </cell>
          <cell r="S120">
            <v>1</v>
          </cell>
          <cell r="T120">
            <v>4100</v>
          </cell>
          <cell r="U120" t="str">
            <v>联发科</v>
          </cell>
          <cell r="V120" t="str">
            <v>联发科 Helio P10</v>
          </cell>
          <cell r="W120">
            <v>367</v>
          </cell>
          <cell r="Y120">
            <v>3</v>
          </cell>
          <cell r="Z120">
            <v>64</v>
          </cell>
          <cell r="AA120">
            <v>0.74399999999999999</v>
          </cell>
          <cell r="AB120">
            <v>6</v>
          </cell>
          <cell r="AC120">
            <v>0</v>
          </cell>
          <cell r="AE120">
            <v>42628</v>
          </cell>
          <cell r="AF120">
            <v>163.4</v>
          </cell>
          <cell r="AG120">
            <v>81.599999999999994</v>
          </cell>
          <cell r="AH120">
            <v>7.9</v>
          </cell>
          <cell r="AJ120">
            <v>2016</v>
          </cell>
          <cell r="AK120">
            <v>9</v>
          </cell>
          <cell r="AL120">
            <v>9.9200793599999986E-3</v>
          </cell>
          <cell r="AM120" t="str">
            <v>1001-1300</v>
          </cell>
          <cell r="AN120" t="str">
            <v>4000-</v>
          </cell>
          <cell r="AO120" t="str">
            <v>301-400</v>
          </cell>
          <cell r="AP120" t="str">
            <v>70-80%</v>
          </cell>
          <cell r="AQ120" t="str">
            <v>0-500</v>
          </cell>
        </row>
        <row r="121">
          <cell r="B121">
            <v>384973</v>
          </cell>
          <cell r="C121" t="str">
            <v>苹果</v>
          </cell>
          <cell r="D121" t="str">
            <v>苹果</v>
          </cell>
          <cell r="E121" t="str">
            <v>苹果</v>
          </cell>
          <cell r="F121">
            <v>0</v>
          </cell>
          <cell r="G121">
            <v>0</v>
          </cell>
          <cell r="H121">
            <v>1</v>
          </cell>
          <cell r="I121">
            <v>1200</v>
          </cell>
          <cell r="N121">
            <v>1</v>
          </cell>
          <cell r="O121">
            <v>700</v>
          </cell>
          <cell r="S121">
            <v>0</v>
          </cell>
          <cell r="T121">
            <v>1960</v>
          </cell>
          <cell r="U121" t="str">
            <v>苹果</v>
          </cell>
          <cell r="W121">
            <v>326</v>
          </cell>
          <cell r="X121" t="str">
            <v>IP67</v>
          </cell>
          <cell r="Y121">
            <v>2</v>
          </cell>
          <cell r="Z121">
            <v>32</v>
          </cell>
          <cell r="AA121">
            <v>0.65600000000000003</v>
          </cell>
          <cell r="AB121">
            <v>4</v>
          </cell>
          <cell r="AC121">
            <v>0</v>
          </cell>
          <cell r="AD121" t="str">
            <v>前置指纹</v>
          </cell>
          <cell r="AE121">
            <v>42629</v>
          </cell>
          <cell r="AF121">
            <v>138.30000000000001</v>
          </cell>
          <cell r="AG121">
            <v>67.099999999999994</v>
          </cell>
          <cell r="AH121">
            <v>7.1</v>
          </cell>
          <cell r="AJ121">
            <v>2016</v>
          </cell>
          <cell r="AK121">
            <v>9</v>
          </cell>
          <cell r="AL121">
            <v>6.0876340800000003E-3</v>
          </cell>
          <cell r="AM121" t="str">
            <v>1001-1300</v>
          </cell>
          <cell r="AN121" t="str">
            <v>0-2000</v>
          </cell>
          <cell r="AO121" t="str">
            <v>301-400</v>
          </cell>
          <cell r="AP121" t="str">
            <v>60-70%</v>
          </cell>
          <cell r="AQ121" t="str">
            <v>501-1000</v>
          </cell>
        </row>
        <row r="122">
          <cell r="B122">
            <v>1104332</v>
          </cell>
          <cell r="C122" t="str">
            <v>苹果</v>
          </cell>
          <cell r="D122" t="str">
            <v>苹果</v>
          </cell>
          <cell r="E122" t="str">
            <v>苹果</v>
          </cell>
          <cell r="F122">
            <v>0</v>
          </cell>
          <cell r="G122">
            <v>0</v>
          </cell>
          <cell r="H122">
            <v>2</v>
          </cell>
          <cell r="I122">
            <v>1200</v>
          </cell>
          <cell r="J122">
            <v>1200</v>
          </cell>
          <cell r="N122">
            <v>1</v>
          </cell>
          <cell r="O122">
            <v>700</v>
          </cell>
          <cell r="S122">
            <v>0</v>
          </cell>
          <cell r="T122">
            <v>2900</v>
          </cell>
          <cell r="U122" t="str">
            <v>苹果</v>
          </cell>
          <cell r="W122">
            <v>401</v>
          </cell>
          <cell r="X122" t="str">
            <v>IP67</v>
          </cell>
          <cell r="Y122">
            <v>3</v>
          </cell>
          <cell r="Z122">
            <v>32</v>
          </cell>
          <cell r="AA122">
            <v>0.67700000000000005</v>
          </cell>
          <cell r="AB122">
            <v>5</v>
          </cell>
          <cell r="AC122">
            <v>0</v>
          </cell>
          <cell r="AD122" t="str">
            <v>前置指纹</v>
          </cell>
          <cell r="AE122">
            <v>42629</v>
          </cell>
          <cell r="AF122">
            <v>158.19999999999999</v>
          </cell>
          <cell r="AG122">
            <v>77.900000000000006</v>
          </cell>
          <cell r="AH122">
            <v>7.3</v>
          </cell>
          <cell r="AJ122">
            <v>2016</v>
          </cell>
          <cell r="AK122">
            <v>9</v>
          </cell>
          <cell r="AL122">
            <v>8.3431990600000006E-3</v>
          </cell>
          <cell r="AM122" t="str">
            <v>1001-1300</v>
          </cell>
          <cell r="AN122" t="str">
            <v>2000-3000</v>
          </cell>
          <cell r="AO122" t="str">
            <v>401-500</v>
          </cell>
          <cell r="AP122" t="str">
            <v>60-70%</v>
          </cell>
          <cell r="AQ122" t="str">
            <v>501-1000</v>
          </cell>
        </row>
        <row r="123">
          <cell r="B123">
            <v>1155432</v>
          </cell>
          <cell r="C123" t="str">
            <v>苹果</v>
          </cell>
          <cell r="D123" t="str">
            <v>苹果</v>
          </cell>
          <cell r="E123" t="str">
            <v>苹果</v>
          </cell>
          <cell r="F123">
            <v>0</v>
          </cell>
          <cell r="G123">
            <v>0</v>
          </cell>
          <cell r="H123">
            <v>1</v>
          </cell>
          <cell r="I123">
            <v>1200</v>
          </cell>
          <cell r="N123">
            <v>1</v>
          </cell>
          <cell r="O123">
            <v>700</v>
          </cell>
          <cell r="S123">
            <v>0</v>
          </cell>
          <cell r="T123">
            <v>1960</v>
          </cell>
          <cell r="U123" t="str">
            <v>苹果</v>
          </cell>
          <cell r="V123" t="str">
            <v>苹果 A10+M10协处理器更多苹果 A10+M10协处理器手机&gt;，手机性能排行</v>
          </cell>
          <cell r="W123">
            <v>326</v>
          </cell>
          <cell r="X123" t="str">
            <v>IP67</v>
          </cell>
          <cell r="Y123">
            <v>2</v>
          </cell>
          <cell r="Z123">
            <v>32</v>
          </cell>
          <cell r="AA123">
            <v>0.65600000000000003</v>
          </cell>
          <cell r="AB123">
            <v>4</v>
          </cell>
          <cell r="AC123">
            <v>0</v>
          </cell>
          <cell r="AD123" t="str">
            <v>前置指纹</v>
          </cell>
          <cell r="AE123">
            <v>42629</v>
          </cell>
          <cell r="AF123">
            <v>138.30000000000001</v>
          </cell>
          <cell r="AG123">
            <v>67.099999999999994</v>
          </cell>
          <cell r="AH123">
            <v>7.1</v>
          </cell>
          <cell r="AJ123">
            <v>2016</v>
          </cell>
          <cell r="AK123">
            <v>9</v>
          </cell>
          <cell r="AL123">
            <v>6.0876340800000003E-3</v>
          </cell>
          <cell r="AM123" t="str">
            <v>1001-1300</v>
          </cell>
          <cell r="AN123" t="str">
            <v>0-2000</v>
          </cell>
          <cell r="AO123" t="str">
            <v>301-400</v>
          </cell>
          <cell r="AP123" t="str">
            <v>60-70%</v>
          </cell>
          <cell r="AQ123" t="str">
            <v>501-1000</v>
          </cell>
        </row>
        <row r="124">
          <cell r="B124">
            <v>1155434</v>
          </cell>
          <cell r="C124" t="str">
            <v>苹果</v>
          </cell>
          <cell r="D124" t="str">
            <v>苹果</v>
          </cell>
          <cell r="E124" t="str">
            <v>苹果</v>
          </cell>
          <cell r="F124">
            <v>0</v>
          </cell>
          <cell r="G124">
            <v>0</v>
          </cell>
          <cell r="H124">
            <v>2</v>
          </cell>
          <cell r="I124">
            <v>1200</v>
          </cell>
          <cell r="J124">
            <v>1200</v>
          </cell>
          <cell r="N124">
            <v>1</v>
          </cell>
          <cell r="O124">
            <v>700</v>
          </cell>
          <cell r="S124">
            <v>0</v>
          </cell>
          <cell r="T124">
            <v>2910</v>
          </cell>
          <cell r="U124" t="str">
            <v>苹果</v>
          </cell>
          <cell r="V124" t="str">
            <v>苹果 A10+M10协处理器更多苹果 A10+M10协处理器手机&gt;，手机性能排行</v>
          </cell>
          <cell r="W124">
            <v>401</v>
          </cell>
          <cell r="X124" t="str">
            <v>IP67</v>
          </cell>
          <cell r="Y124">
            <v>3</v>
          </cell>
          <cell r="Z124">
            <v>32</v>
          </cell>
          <cell r="AA124">
            <v>0.67700000000000005</v>
          </cell>
          <cell r="AB124">
            <v>5</v>
          </cell>
          <cell r="AC124">
            <v>0</v>
          </cell>
          <cell r="AD124" t="str">
            <v>前置指纹</v>
          </cell>
          <cell r="AE124">
            <v>42629</v>
          </cell>
          <cell r="AF124">
            <v>158.19999999999999</v>
          </cell>
          <cell r="AG124">
            <v>77.900000000000006</v>
          </cell>
          <cell r="AH124">
            <v>7.3</v>
          </cell>
          <cell r="AJ124">
            <v>2016</v>
          </cell>
          <cell r="AK124">
            <v>9</v>
          </cell>
          <cell r="AL124">
            <v>8.3431990600000006E-3</v>
          </cell>
          <cell r="AM124" t="str">
            <v>1001-1300</v>
          </cell>
          <cell r="AN124" t="str">
            <v>2000-3000</v>
          </cell>
          <cell r="AO124" t="str">
            <v>401-500</v>
          </cell>
          <cell r="AP124" t="str">
            <v>60-70%</v>
          </cell>
          <cell r="AQ124" t="str">
            <v>501-1000</v>
          </cell>
        </row>
        <row r="125">
          <cell r="B125">
            <v>1177080</v>
          </cell>
          <cell r="C125" t="str">
            <v>苹果</v>
          </cell>
          <cell r="D125" t="str">
            <v>苹果</v>
          </cell>
          <cell r="E125" t="str">
            <v>苹果</v>
          </cell>
          <cell r="F125">
            <v>0</v>
          </cell>
          <cell r="G125">
            <v>0</v>
          </cell>
          <cell r="H125">
            <v>2</v>
          </cell>
          <cell r="I125">
            <v>1200</v>
          </cell>
          <cell r="J125">
            <v>1200</v>
          </cell>
          <cell r="N125">
            <v>1</v>
          </cell>
          <cell r="O125">
            <v>700</v>
          </cell>
          <cell r="S125">
            <v>0</v>
          </cell>
          <cell r="T125">
            <v>2910</v>
          </cell>
          <cell r="U125" t="str">
            <v>苹果</v>
          </cell>
          <cell r="V125" t="str">
            <v>苹果 A10+M10协处理器</v>
          </cell>
          <cell r="W125">
            <v>401</v>
          </cell>
          <cell r="X125" t="str">
            <v>IP67</v>
          </cell>
          <cell r="Y125">
            <v>3</v>
          </cell>
          <cell r="Z125">
            <v>32</v>
          </cell>
          <cell r="AA125">
            <v>0.67700000000000005</v>
          </cell>
          <cell r="AB125">
            <v>5</v>
          </cell>
          <cell r="AC125">
            <v>0</v>
          </cell>
          <cell r="AD125" t="str">
            <v>前置指纹</v>
          </cell>
          <cell r="AE125">
            <v>42629</v>
          </cell>
          <cell r="AF125">
            <v>158.19999999999999</v>
          </cell>
          <cell r="AG125">
            <v>77.900000000000006</v>
          </cell>
          <cell r="AH125">
            <v>7.3</v>
          </cell>
          <cell r="AJ125">
            <v>2016</v>
          </cell>
          <cell r="AK125">
            <v>9</v>
          </cell>
          <cell r="AL125">
            <v>8.3431990600000006E-3</v>
          </cell>
          <cell r="AM125" t="str">
            <v>1001-1300</v>
          </cell>
          <cell r="AN125" t="str">
            <v>2000-3000</v>
          </cell>
          <cell r="AO125" t="str">
            <v>401-500</v>
          </cell>
          <cell r="AP125" t="str">
            <v>60-70%</v>
          </cell>
          <cell r="AQ125" t="str">
            <v>501-1000</v>
          </cell>
        </row>
        <row r="126">
          <cell r="B126">
            <v>1153860</v>
          </cell>
          <cell r="C126" t="str">
            <v>魅族</v>
          </cell>
          <cell r="D126" t="str">
            <v>其他</v>
          </cell>
          <cell r="E126" t="str">
            <v>其他</v>
          </cell>
          <cell r="F126">
            <v>0</v>
          </cell>
          <cell r="G126">
            <v>0</v>
          </cell>
          <cell r="H126">
            <v>1</v>
          </cell>
          <cell r="I126">
            <v>1300</v>
          </cell>
          <cell r="N126">
            <v>1</v>
          </cell>
          <cell r="O126">
            <v>500</v>
          </cell>
          <cell r="S126">
            <v>0</v>
          </cell>
          <cell r="T126">
            <v>2760</v>
          </cell>
          <cell r="U126" t="str">
            <v>联发科</v>
          </cell>
          <cell r="V126" t="str">
            <v>联发科 MT6750</v>
          </cell>
          <cell r="W126">
            <v>294</v>
          </cell>
          <cell r="Y126">
            <v>2</v>
          </cell>
          <cell r="Z126">
            <v>16</v>
          </cell>
          <cell r="AA126">
            <v>0.69799999999999995</v>
          </cell>
          <cell r="AB126">
            <v>5</v>
          </cell>
          <cell r="AC126">
            <v>0</v>
          </cell>
          <cell r="AD126" t="str">
            <v>前置指纹</v>
          </cell>
          <cell r="AE126">
            <v>42631</v>
          </cell>
          <cell r="AF126">
            <v>141.9</v>
          </cell>
          <cell r="AG126">
            <v>69.599999999999994</v>
          </cell>
          <cell r="AH126">
            <v>7.9</v>
          </cell>
          <cell r="AJ126">
            <v>2016</v>
          </cell>
          <cell r="AK126">
            <v>9</v>
          </cell>
          <cell r="AL126">
            <v>6.8936155199999993E-3</v>
          </cell>
          <cell r="AM126" t="str">
            <v>1001-1300</v>
          </cell>
          <cell r="AN126" t="str">
            <v>2000-3000</v>
          </cell>
          <cell r="AO126" t="str">
            <v>201-300</v>
          </cell>
          <cell r="AP126" t="str">
            <v>60-70%</v>
          </cell>
          <cell r="AQ126" t="str">
            <v>0-500</v>
          </cell>
        </row>
        <row r="127">
          <cell r="B127">
            <v>1153866</v>
          </cell>
          <cell r="C127" t="str">
            <v>魅族</v>
          </cell>
          <cell r="D127" t="str">
            <v>其他</v>
          </cell>
          <cell r="E127" t="str">
            <v>其他</v>
          </cell>
          <cell r="F127">
            <v>0</v>
          </cell>
          <cell r="G127">
            <v>0</v>
          </cell>
          <cell r="H127">
            <v>1</v>
          </cell>
          <cell r="I127">
            <v>1300</v>
          </cell>
          <cell r="N127">
            <v>1</v>
          </cell>
          <cell r="O127">
            <v>500</v>
          </cell>
          <cell r="S127">
            <v>0</v>
          </cell>
          <cell r="T127">
            <v>2760</v>
          </cell>
          <cell r="U127" t="str">
            <v>联发科</v>
          </cell>
          <cell r="V127" t="str">
            <v>联发科 MT6750</v>
          </cell>
          <cell r="W127">
            <v>294</v>
          </cell>
          <cell r="Y127">
            <v>3</v>
          </cell>
          <cell r="Z127">
            <v>32</v>
          </cell>
          <cell r="AA127">
            <v>0.69799999999999995</v>
          </cell>
          <cell r="AB127">
            <v>5</v>
          </cell>
          <cell r="AC127">
            <v>0</v>
          </cell>
          <cell r="AD127" t="str">
            <v>前置指纹</v>
          </cell>
          <cell r="AE127">
            <v>42631</v>
          </cell>
          <cell r="AF127">
            <v>141.9</v>
          </cell>
          <cell r="AG127">
            <v>69.599999999999994</v>
          </cell>
          <cell r="AH127">
            <v>7.9</v>
          </cell>
          <cell r="AJ127">
            <v>2016</v>
          </cell>
          <cell r="AK127">
            <v>9</v>
          </cell>
          <cell r="AL127">
            <v>6.8936155199999993E-3</v>
          </cell>
          <cell r="AM127" t="str">
            <v>1001-1300</v>
          </cell>
          <cell r="AN127" t="str">
            <v>2000-3000</v>
          </cell>
          <cell r="AO127" t="str">
            <v>201-300</v>
          </cell>
          <cell r="AP127" t="str">
            <v>60-70%</v>
          </cell>
          <cell r="AQ127" t="str">
            <v>0-500</v>
          </cell>
        </row>
        <row r="128">
          <cell r="B128">
            <v>398865</v>
          </cell>
          <cell r="C128" t="str">
            <v>华硕</v>
          </cell>
          <cell r="D128" t="str">
            <v>其他</v>
          </cell>
          <cell r="E128" t="str">
            <v>其他</v>
          </cell>
          <cell r="F128">
            <v>0</v>
          </cell>
          <cell r="G128">
            <v>0</v>
          </cell>
          <cell r="H128">
            <v>1</v>
          </cell>
          <cell r="I128">
            <v>1600</v>
          </cell>
          <cell r="N128">
            <v>1</v>
          </cell>
          <cell r="O128">
            <v>800</v>
          </cell>
          <cell r="S128">
            <v>0</v>
          </cell>
          <cell r="T128">
            <v>3000</v>
          </cell>
          <cell r="U128" t="str">
            <v>高通</v>
          </cell>
          <cell r="W128">
            <v>401</v>
          </cell>
          <cell r="Y128">
            <v>4</v>
          </cell>
          <cell r="Z128">
            <v>64</v>
          </cell>
          <cell r="AA128">
            <v>0.70599999999999996</v>
          </cell>
          <cell r="AB128">
            <v>5</v>
          </cell>
          <cell r="AC128">
            <v>0</v>
          </cell>
          <cell r="AD128" t="str">
            <v>后置指纹</v>
          </cell>
          <cell r="AE128">
            <v>42635</v>
          </cell>
          <cell r="AF128">
            <v>152.59</v>
          </cell>
          <cell r="AG128">
            <v>77.38</v>
          </cell>
          <cell r="AH128">
            <v>7.69</v>
          </cell>
          <cell r="AJ128">
            <v>2016</v>
          </cell>
          <cell r="AK128">
            <v>9</v>
          </cell>
          <cell r="AL128">
            <v>8.3360344251999993E-3</v>
          </cell>
          <cell r="AM128" t="str">
            <v>1301-2000</v>
          </cell>
          <cell r="AN128" t="str">
            <v>2000-3000</v>
          </cell>
          <cell r="AO128" t="str">
            <v>401-500</v>
          </cell>
          <cell r="AP128" t="str">
            <v>70-80%</v>
          </cell>
          <cell r="AQ128" t="str">
            <v>501-1000</v>
          </cell>
        </row>
        <row r="129">
          <cell r="B129">
            <v>1156279</v>
          </cell>
          <cell r="C129" t="str">
            <v>OPPO</v>
          </cell>
          <cell r="D129" t="str">
            <v>OPPO(含realme)</v>
          </cell>
          <cell r="E129" t="str">
            <v>OPPO</v>
          </cell>
          <cell r="F129">
            <v>1</v>
          </cell>
          <cell r="G129">
            <v>0</v>
          </cell>
          <cell r="H129">
            <v>1</v>
          </cell>
          <cell r="I129">
            <v>1600</v>
          </cell>
          <cell r="N129">
            <v>1</v>
          </cell>
          <cell r="O129">
            <v>1600</v>
          </cell>
          <cell r="S129">
            <v>1</v>
          </cell>
          <cell r="T129">
            <v>3010</v>
          </cell>
          <cell r="U129" t="str">
            <v>高通</v>
          </cell>
          <cell r="V129" t="str">
            <v>高通 骁龙625（MSM8953）</v>
          </cell>
          <cell r="W129">
            <v>401</v>
          </cell>
          <cell r="Y129">
            <v>4</v>
          </cell>
          <cell r="Z129">
            <v>64</v>
          </cell>
          <cell r="AA129">
            <v>0.73399999999999999</v>
          </cell>
          <cell r="AB129">
            <v>5</v>
          </cell>
          <cell r="AC129">
            <v>0</v>
          </cell>
          <cell r="AD129" t="str">
            <v>前置指纹</v>
          </cell>
          <cell r="AE129">
            <v>42644</v>
          </cell>
          <cell r="AJ129">
            <v>2016</v>
          </cell>
          <cell r="AK129">
            <v>10</v>
          </cell>
          <cell r="AL129" t="str">
            <v/>
          </cell>
          <cell r="AM129" t="str">
            <v>1301-2000</v>
          </cell>
          <cell r="AN129" t="str">
            <v>3001-4000</v>
          </cell>
          <cell r="AO129" t="str">
            <v>401-500</v>
          </cell>
          <cell r="AP129" t="str">
            <v>70-80%</v>
          </cell>
          <cell r="AQ129" t="str">
            <v>1301-2000</v>
          </cell>
        </row>
        <row r="130">
          <cell r="B130">
            <v>1170998</v>
          </cell>
          <cell r="C130" t="str">
            <v>OPPO</v>
          </cell>
          <cell r="D130" t="str">
            <v>OPPO(含realme)</v>
          </cell>
          <cell r="E130" t="str">
            <v>OPPO</v>
          </cell>
          <cell r="F130">
            <v>0</v>
          </cell>
          <cell r="G130">
            <v>0</v>
          </cell>
          <cell r="H130">
            <v>1</v>
          </cell>
          <cell r="I130">
            <v>1600</v>
          </cell>
          <cell r="N130">
            <v>1</v>
          </cell>
          <cell r="O130">
            <v>1600</v>
          </cell>
          <cell r="S130">
            <v>1</v>
          </cell>
          <cell r="T130">
            <v>3010</v>
          </cell>
          <cell r="U130" t="str">
            <v>高通</v>
          </cell>
          <cell r="V130" t="str">
            <v>高通 骁龙625（MSM8953）</v>
          </cell>
          <cell r="W130">
            <v>401</v>
          </cell>
          <cell r="Y130">
            <v>4</v>
          </cell>
          <cell r="Z130">
            <v>64</v>
          </cell>
          <cell r="AA130">
            <v>0.73399999999999999</v>
          </cell>
          <cell r="AB130">
            <v>5</v>
          </cell>
          <cell r="AC130">
            <v>0</v>
          </cell>
          <cell r="AD130" t="str">
            <v>前置指纹</v>
          </cell>
          <cell r="AE130">
            <v>42644</v>
          </cell>
          <cell r="AJ130">
            <v>2016</v>
          </cell>
          <cell r="AK130">
            <v>10</v>
          </cell>
          <cell r="AL130" t="str">
            <v/>
          </cell>
          <cell r="AM130" t="str">
            <v>1301-2000</v>
          </cell>
          <cell r="AN130" t="str">
            <v>3001-4000</v>
          </cell>
          <cell r="AO130" t="str">
            <v>401-500</v>
          </cell>
          <cell r="AP130" t="str">
            <v>70-80%</v>
          </cell>
          <cell r="AQ130" t="str">
            <v>1301-2000</v>
          </cell>
        </row>
        <row r="131">
          <cell r="B131">
            <v>1154505</v>
          </cell>
          <cell r="C131" t="str">
            <v>华为</v>
          </cell>
          <cell r="D131" t="str">
            <v>华为(含荣耀)</v>
          </cell>
          <cell r="E131" t="str">
            <v>华为</v>
          </cell>
          <cell r="F131">
            <v>0</v>
          </cell>
          <cell r="G131">
            <v>0</v>
          </cell>
          <cell r="H131">
            <v>1</v>
          </cell>
          <cell r="I131">
            <v>1200</v>
          </cell>
          <cell r="N131">
            <v>1</v>
          </cell>
          <cell r="O131">
            <v>800</v>
          </cell>
          <cell r="S131">
            <v>0</v>
          </cell>
          <cell r="T131">
            <v>3020</v>
          </cell>
          <cell r="U131" t="str">
            <v>高通</v>
          </cell>
          <cell r="V131" t="str">
            <v>高通 骁龙625（MSM8953）</v>
          </cell>
          <cell r="W131">
            <v>441</v>
          </cell>
          <cell r="Y131">
            <v>4</v>
          </cell>
          <cell r="Z131">
            <v>64</v>
          </cell>
          <cell r="AA131">
            <v>0.70599999999999996</v>
          </cell>
          <cell r="AB131">
            <v>5</v>
          </cell>
          <cell r="AC131">
            <v>0</v>
          </cell>
          <cell r="AD131" t="str">
            <v>后置指纹</v>
          </cell>
          <cell r="AE131">
            <v>42644</v>
          </cell>
          <cell r="AJ131">
            <v>2016</v>
          </cell>
          <cell r="AK131">
            <v>10</v>
          </cell>
          <cell r="AL131" t="str">
            <v/>
          </cell>
          <cell r="AM131" t="str">
            <v>1001-1300</v>
          </cell>
          <cell r="AN131" t="str">
            <v>3001-4000</v>
          </cell>
          <cell r="AO131" t="str">
            <v>401-500</v>
          </cell>
          <cell r="AP131" t="str">
            <v>70-80%</v>
          </cell>
          <cell r="AQ131" t="str">
            <v>501-1000</v>
          </cell>
        </row>
        <row r="132">
          <cell r="B132">
            <v>1157417</v>
          </cell>
          <cell r="C132" t="str">
            <v>华为</v>
          </cell>
          <cell r="D132" t="str">
            <v>华为(含荣耀)</v>
          </cell>
          <cell r="E132" t="str">
            <v>华为</v>
          </cell>
          <cell r="F132">
            <v>0</v>
          </cell>
          <cell r="G132">
            <v>0</v>
          </cell>
          <cell r="H132">
            <v>1</v>
          </cell>
          <cell r="I132">
            <v>1200</v>
          </cell>
          <cell r="N132">
            <v>1</v>
          </cell>
          <cell r="O132">
            <v>800</v>
          </cell>
          <cell r="S132">
            <v>0</v>
          </cell>
          <cell r="T132">
            <v>3020</v>
          </cell>
          <cell r="U132" t="str">
            <v>高通</v>
          </cell>
          <cell r="V132" t="str">
            <v>高通 骁龙625（MSM8953）</v>
          </cell>
          <cell r="W132">
            <v>441</v>
          </cell>
          <cell r="Y132">
            <v>3</v>
          </cell>
          <cell r="Z132">
            <v>32</v>
          </cell>
          <cell r="AA132">
            <v>0.70599999999999996</v>
          </cell>
          <cell r="AB132">
            <v>5</v>
          </cell>
          <cell r="AC132">
            <v>0</v>
          </cell>
          <cell r="AD132" t="str">
            <v>后置指纹</v>
          </cell>
          <cell r="AE132">
            <v>42644</v>
          </cell>
          <cell r="AJ132">
            <v>2016</v>
          </cell>
          <cell r="AK132">
            <v>10</v>
          </cell>
          <cell r="AL132" t="str">
            <v/>
          </cell>
          <cell r="AM132" t="str">
            <v>1001-1300</v>
          </cell>
          <cell r="AN132" t="str">
            <v>3001-4000</v>
          </cell>
          <cell r="AO132" t="str">
            <v>401-500</v>
          </cell>
          <cell r="AP132" t="str">
            <v>70-80%</v>
          </cell>
          <cell r="AQ132" t="str">
            <v>501-1000</v>
          </cell>
        </row>
        <row r="133">
          <cell r="B133">
            <v>1156833</v>
          </cell>
          <cell r="C133" t="str">
            <v>锤子科技</v>
          </cell>
          <cell r="D133" t="str">
            <v>其他</v>
          </cell>
          <cell r="E133" t="str">
            <v>其他</v>
          </cell>
          <cell r="F133">
            <v>0</v>
          </cell>
          <cell r="G133">
            <v>0</v>
          </cell>
          <cell r="H133">
            <v>1</v>
          </cell>
          <cell r="I133">
            <v>2300</v>
          </cell>
          <cell r="N133">
            <v>1</v>
          </cell>
          <cell r="O133">
            <v>400</v>
          </cell>
          <cell r="S133">
            <v>1</v>
          </cell>
          <cell r="T133">
            <v>4080</v>
          </cell>
          <cell r="U133" t="str">
            <v>高通</v>
          </cell>
          <cell r="V133" t="str">
            <v>高通 骁龙821（MSM8996 Pro）</v>
          </cell>
          <cell r="W133">
            <v>515</v>
          </cell>
          <cell r="Y133">
            <v>4</v>
          </cell>
          <cell r="Z133">
            <v>32</v>
          </cell>
          <cell r="AA133">
            <v>0.71099999999999997</v>
          </cell>
          <cell r="AB133">
            <v>5</v>
          </cell>
          <cell r="AC133">
            <v>0</v>
          </cell>
          <cell r="AD133" t="str">
            <v>前置指纹</v>
          </cell>
          <cell r="AE133">
            <v>42644</v>
          </cell>
          <cell r="AJ133">
            <v>2016</v>
          </cell>
          <cell r="AK133">
            <v>10</v>
          </cell>
          <cell r="AL133" t="str">
            <v/>
          </cell>
          <cell r="AM133" t="str">
            <v>2001-3999</v>
          </cell>
          <cell r="AN133" t="str">
            <v>4000-</v>
          </cell>
          <cell r="AO133" t="str">
            <v>500-</v>
          </cell>
          <cell r="AP133" t="str">
            <v>70-80%</v>
          </cell>
          <cell r="AQ133" t="str">
            <v>0-500</v>
          </cell>
        </row>
        <row r="134">
          <cell r="B134">
            <v>1157494</v>
          </cell>
          <cell r="C134" t="str">
            <v>中兴</v>
          </cell>
          <cell r="D134" t="str">
            <v>其他</v>
          </cell>
          <cell r="E134" t="str">
            <v>其他</v>
          </cell>
          <cell r="F134">
            <v>0</v>
          </cell>
          <cell r="G134">
            <v>0</v>
          </cell>
          <cell r="H134">
            <v>1</v>
          </cell>
          <cell r="I134">
            <v>200</v>
          </cell>
          <cell r="N134">
            <v>1</v>
          </cell>
          <cell r="O134">
            <v>30</v>
          </cell>
          <cell r="S134">
            <v>0</v>
          </cell>
          <cell r="T134">
            <v>2000</v>
          </cell>
          <cell r="U134" t="str">
            <v>联发科</v>
          </cell>
          <cell r="V134" t="str">
            <v>联发科 MT6735</v>
          </cell>
          <cell r="W134">
            <v>165</v>
          </cell>
          <cell r="Y134">
            <v>512</v>
          </cell>
          <cell r="Z134">
            <v>4</v>
          </cell>
          <cell r="AA134">
            <v>0.39900000000000002</v>
          </cell>
          <cell r="AB134">
            <v>3</v>
          </cell>
          <cell r="AC134">
            <v>0</v>
          </cell>
          <cell r="AE134">
            <v>42644</v>
          </cell>
          <cell r="AJ134">
            <v>2016</v>
          </cell>
          <cell r="AK134">
            <v>10</v>
          </cell>
          <cell r="AL134" t="str">
            <v/>
          </cell>
          <cell r="AM134" t="str">
            <v>0-500</v>
          </cell>
          <cell r="AN134" t="str">
            <v>0-2000</v>
          </cell>
          <cell r="AO134" t="str">
            <v>0-200</v>
          </cell>
          <cell r="AP134" t="str">
            <v>-50%</v>
          </cell>
          <cell r="AQ134" t="str">
            <v>0-500</v>
          </cell>
        </row>
        <row r="135">
          <cell r="B135">
            <v>1157809</v>
          </cell>
          <cell r="C135" t="str">
            <v>TCL</v>
          </cell>
          <cell r="D135" t="str">
            <v>其他</v>
          </cell>
          <cell r="E135" t="str">
            <v>其他</v>
          </cell>
          <cell r="F135">
            <v>0</v>
          </cell>
          <cell r="G135">
            <v>0</v>
          </cell>
          <cell r="H135">
            <v>1</v>
          </cell>
          <cell r="I135">
            <v>1300</v>
          </cell>
          <cell r="N135">
            <v>1</v>
          </cell>
          <cell r="S135">
            <v>0</v>
          </cell>
          <cell r="T135">
            <v>2970</v>
          </cell>
          <cell r="U135" t="str">
            <v>联发科</v>
          </cell>
          <cell r="V135" t="str">
            <v>联发科 MT6755M</v>
          </cell>
          <cell r="W135">
            <v>401</v>
          </cell>
          <cell r="Y135">
            <v>3</v>
          </cell>
          <cell r="Z135">
            <v>32</v>
          </cell>
          <cell r="AB135">
            <v>5</v>
          </cell>
          <cell r="AC135">
            <v>0</v>
          </cell>
          <cell r="AE135">
            <v>42644</v>
          </cell>
          <cell r="AJ135">
            <v>2016</v>
          </cell>
          <cell r="AK135">
            <v>10</v>
          </cell>
          <cell r="AL135" t="str">
            <v/>
          </cell>
          <cell r="AM135" t="str">
            <v>1001-1300</v>
          </cell>
          <cell r="AN135" t="str">
            <v>2000-3000</v>
          </cell>
          <cell r="AO135" t="str">
            <v>401-500</v>
          </cell>
          <cell r="AP135" t="str">
            <v/>
          </cell>
          <cell r="AQ135" t="str">
            <v/>
          </cell>
        </row>
        <row r="136">
          <cell r="B136">
            <v>1179332</v>
          </cell>
          <cell r="C136" t="str">
            <v>三星</v>
          </cell>
          <cell r="D136" t="str">
            <v>其他</v>
          </cell>
          <cell r="E136" t="str">
            <v>其他</v>
          </cell>
          <cell r="F136">
            <v>0</v>
          </cell>
          <cell r="G136">
            <v>0</v>
          </cell>
          <cell r="H136">
            <v>1</v>
          </cell>
          <cell r="I136">
            <v>1300</v>
          </cell>
          <cell r="N136">
            <v>1</v>
          </cell>
          <cell r="O136">
            <v>800</v>
          </cell>
          <cell r="S136">
            <v>0</v>
          </cell>
          <cell r="T136">
            <v>2600</v>
          </cell>
          <cell r="U136" t="str">
            <v>高通</v>
          </cell>
          <cell r="V136" t="str">
            <v>高通 骁龙617（MSM8952）</v>
          </cell>
          <cell r="W136">
            <v>294</v>
          </cell>
          <cell r="Y136">
            <v>2</v>
          </cell>
          <cell r="Z136">
            <v>16</v>
          </cell>
          <cell r="AA136">
            <v>0.69399999999999995</v>
          </cell>
          <cell r="AB136">
            <v>5</v>
          </cell>
          <cell r="AC136">
            <v>0</v>
          </cell>
          <cell r="AE136">
            <v>42644</v>
          </cell>
          <cell r="AJ136">
            <v>2016</v>
          </cell>
          <cell r="AK136">
            <v>10</v>
          </cell>
          <cell r="AL136" t="str">
            <v/>
          </cell>
          <cell r="AM136" t="str">
            <v>1001-1300</v>
          </cell>
          <cell r="AN136" t="str">
            <v>2000-3000</v>
          </cell>
          <cell r="AO136" t="str">
            <v>201-300</v>
          </cell>
          <cell r="AP136" t="str">
            <v>60-70%</v>
          </cell>
          <cell r="AQ136" t="str">
            <v>501-1000</v>
          </cell>
        </row>
        <row r="137">
          <cell r="B137">
            <v>1156915</v>
          </cell>
          <cell r="C137" t="str">
            <v>OPPO</v>
          </cell>
          <cell r="D137" t="str">
            <v>OPPO(含realme)</v>
          </cell>
          <cell r="E137" t="str">
            <v>OPPO</v>
          </cell>
          <cell r="F137">
            <v>1</v>
          </cell>
          <cell r="G137">
            <v>0</v>
          </cell>
          <cell r="H137">
            <v>1</v>
          </cell>
          <cell r="I137">
            <v>1600</v>
          </cell>
          <cell r="N137">
            <v>1</v>
          </cell>
          <cell r="O137">
            <v>1600</v>
          </cell>
          <cell r="S137">
            <v>0</v>
          </cell>
          <cell r="T137">
            <v>3010</v>
          </cell>
          <cell r="U137" t="str">
            <v>高通</v>
          </cell>
          <cell r="V137" t="str">
            <v>高通 骁龙Snapdragon MSM8953</v>
          </cell>
          <cell r="W137">
            <v>401</v>
          </cell>
          <cell r="Y137">
            <v>4</v>
          </cell>
          <cell r="Z137">
            <v>64</v>
          </cell>
          <cell r="AA137">
            <v>0.73399999999999999</v>
          </cell>
          <cell r="AB137">
            <v>5</v>
          </cell>
          <cell r="AC137">
            <v>0</v>
          </cell>
          <cell r="AD137" t="str">
            <v>前置指纹</v>
          </cell>
          <cell r="AE137">
            <v>42644</v>
          </cell>
          <cell r="AF137">
            <v>153</v>
          </cell>
          <cell r="AG137">
            <v>74.3</v>
          </cell>
          <cell r="AH137">
            <v>6.58</v>
          </cell>
          <cell r="AJ137">
            <v>2016</v>
          </cell>
          <cell r="AK137">
            <v>10</v>
          </cell>
          <cell r="AL137">
            <v>8.3440385999999991E-3</v>
          </cell>
          <cell r="AM137" t="str">
            <v>1301-2000</v>
          </cell>
          <cell r="AN137" t="str">
            <v>3001-4000</v>
          </cell>
          <cell r="AO137" t="str">
            <v>401-500</v>
          </cell>
          <cell r="AP137" t="str">
            <v>70-80%</v>
          </cell>
          <cell r="AQ137" t="str">
            <v>1301-2000</v>
          </cell>
        </row>
        <row r="138">
          <cell r="B138">
            <v>1158334</v>
          </cell>
          <cell r="C138" t="str">
            <v>魅族</v>
          </cell>
          <cell r="D138" t="str">
            <v>其他</v>
          </cell>
          <cell r="E138" t="str">
            <v>其他</v>
          </cell>
          <cell r="F138">
            <v>0</v>
          </cell>
          <cell r="G138">
            <v>0</v>
          </cell>
          <cell r="H138">
            <v>1</v>
          </cell>
          <cell r="I138">
            <v>1300</v>
          </cell>
          <cell r="N138">
            <v>1</v>
          </cell>
          <cell r="O138">
            <v>500</v>
          </cell>
          <cell r="S138">
            <v>0</v>
          </cell>
          <cell r="T138">
            <v>3070</v>
          </cell>
          <cell r="U138" t="str">
            <v>联发科</v>
          </cell>
          <cell r="V138" t="str">
            <v>联发科 MT6750</v>
          </cell>
          <cell r="W138">
            <v>282</v>
          </cell>
          <cell r="Y138">
            <v>3</v>
          </cell>
          <cell r="Z138">
            <v>32</v>
          </cell>
          <cell r="AA138">
            <v>0.69599999999999995</v>
          </cell>
          <cell r="AB138">
            <v>5</v>
          </cell>
          <cell r="AC138">
            <v>0</v>
          </cell>
          <cell r="AD138" t="str">
            <v>前置指纹</v>
          </cell>
          <cell r="AE138">
            <v>42644</v>
          </cell>
          <cell r="AF138">
            <v>147.19999999999999</v>
          </cell>
          <cell r="AG138">
            <v>72.8</v>
          </cell>
          <cell r="AH138">
            <v>8</v>
          </cell>
          <cell r="AJ138">
            <v>2016</v>
          </cell>
          <cell r="AK138">
            <v>10</v>
          </cell>
          <cell r="AL138">
            <v>7.4584473599999986E-3</v>
          </cell>
          <cell r="AM138" t="str">
            <v>1001-1300</v>
          </cell>
          <cell r="AN138" t="str">
            <v>3001-4000</v>
          </cell>
          <cell r="AO138" t="str">
            <v>201-300</v>
          </cell>
          <cell r="AP138" t="str">
            <v>60-70%</v>
          </cell>
          <cell r="AQ138" t="str">
            <v>0-500</v>
          </cell>
        </row>
        <row r="139">
          <cell r="B139">
            <v>1158892</v>
          </cell>
          <cell r="C139" t="str">
            <v>魅族</v>
          </cell>
          <cell r="D139" t="str">
            <v>其他</v>
          </cell>
          <cell r="E139" t="str">
            <v>其他</v>
          </cell>
          <cell r="F139">
            <v>0</v>
          </cell>
          <cell r="G139">
            <v>0</v>
          </cell>
          <cell r="H139">
            <v>1</v>
          </cell>
          <cell r="I139">
            <v>1300</v>
          </cell>
          <cell r="N139">
            <v>1</v>
          </cell>
          <cell r="O139">
            <v>500</v>
          </cell>
          <cell r="S139">
            <v>0</v>
          </cell>
          <cell r="T139">
            <v>3070</v>
          </cell>
          <cell r="U139" t="str">
            <v>联发科</v>
          </cell>
          <cell r="V139" t="str">
            <v>联发科 MT6750</v>
          </cell>
          <cell r="W139">
            <v>282</v>
          </cell>
          <cell r="Y139">
            <v>2</v>
          </cell>
          <cell r="Z139">
            <v>16</v>
          </cell>
          <cell r="AA139">
            <v>0.69599999999999995</v>
          </cell>
          <cell r="AB139">
            <v>5</v>
          </cell>
          <cell r="AC139">
            <v>0</v>
          </cell>
          <cell r="AD139" t="str">
            <v>前置指纹</v>
          </cell>
          <cell r="AE139">
            <v>42644</v>
          </cell>
          <cell r="AF139">
            <v>147.19999999999999</v>
          </cell>
          <cell r="AG139">
            <v>72.8</v>
          </cell>
          <cell r="AH139">
            <v>8</v>
          </cell>
          <cell r="AJ139">
            <v>2016</v>
          </cell>
          <cell r="AK139">
            <v>10</v>
          </cell>
          <cell r="AL139">
            <v>7.4584473599999986E-3</v>
          </cell>
          <cell r="AM139" t="str">
            <v>1001-1300</v>
          </cell>
          <cell r="AN139" t="str">
            <v>3001-4000</v>
          </cell>
          <cell r="AO139" t="str">
            <v>201-300</v>
          </cell>
          <cell r="AP139" t="str">
            <v>60-70%</v>
          </cell>
          <cell r="AQ139" t="str">
            <v>0-500</v>
          </cell>
        </row>
        <row r="140">
          <cell r="B140">
            <v>1155760</v>
          </cell>
          <cell r="C140" t="str">
            <v>OPPO</v>
          </cell>
          <cell r="D140" t="str">
            <v>OPPO(含realme)</v>
          </cell>
          <cell r="E140" t="str">
            <v>OPPO</v>
          </cell>
          <cell r="F140">
            <v>0</v>
          </cell>
          <cell r="G140">
            <v>0</v>
          </cell>
          <cell r="H140">
            <v>1</v>
          </cell>
          <cell r="I140">
            <v>1300</v>
          </cell>
          <cell r="N140">
            <v>1</v>
          </cell>
          <cell r="O140">
            <v>1600</v>
          </cell>
          <cell r="S140">
            <v>0</v>
          </cell>
          <cell r="T140">
            <v>3075</v>
          </cell>
          <cell r="U140" t="str">
            <v>联发科</v>
          </cell>
          <cell r="V140" t="str">
            <v>联发科 MT6750更多联发科 MT6750手机&gt;，手机性能排行</v>
          </cell>
          <cell r="W140">
            <v>267</v>
          </cell>
          <cell r="Y140">
            <v>4</v>
          </cell>
          <cell r="Z140">
            <v>32</v>
          </cell>
          <cell r="AB140">
            <v>5</v>
          </cell>
          <cell r="AC140">
            <v>0</v>
          </cell>
          <cell r="AD140" t="str">
            <v>前置指纹</v>
          </cell>
          <cell r="AE140">
            <v>42644</v>
          </cell>
          <cell r="AF140">
            <v>154.5</v>
          </cell>
          <cell r="AG140">
            <v>76</v>
          </cell>
          <cell r="AH140">
            <v>7.38</v>
          </cell>
          <cell r="AJ140">
            <v>2016</v>
          </cell>
          <cell r="AK140">
            <v>10</v>
          </cell>
          <cell r="AL140" t="str">
            <v/>
          </cell>
          <cell r="AM140" t="str">
            <v>1001-1300</v>
          </cell>
          <cell r="AN140" t="str">
            <v>3001-4000</v>
          </cell>
          <cell r="AO140" t="str">
            <v>201-300</v>
          </cell>
          <cell r="AP140" t="str">
            <v/>
          </cell>
          <cell r="AQ140" t="str">
            <v>1301-2000</v>
          </cell>
        </row>
        <row r="141">
          <cell r="B141">
            <v>1182352</v>
          </cell>
          <cell r="C141" t="str">
            <v>华为</v>
          </cell>
          <cell r="D141" t="str">
            <v>华为(含荣耀)</v>
          </cell>
          <cell r="E141" t="str">
            <v>华为</v>
          </cell>
          <cell r="F141">
            <v>0</v>
          </cell>
          <cell r="G141">
            <v>0</v>
          </cell>
          <cell r="H141">
            <v>1</v>
          </cell>
          <cell r="I141">
            <v>1200</v>
          </cell>
          <cell r="N141">
            <v>1</v>
          </cell>
          <cell r="O141">
            <v>800</v>
          </cell>
          <cell r="S141">
            <v>0</v>
          </cell>
          <cell r="T141">
            <v>3020</v>
          </cell>
          <cell r="U141" t="str">
            <v>高通</v>
          </cell>
          <cell r="V141" t="str">
            <v>高通 骁龙625（MSM8953）</v>
          </cell>
          <cell r="W141">
            <v>441</v>
          </cell>
          <cell r="Y141">
            <v>3</v>
          </cell>
          <cell r="Z141">
            <v>32</v>
          </cell>
          <cell r="AA141">
            <v>0.70599999999999996</v>
          </cell>
          <cell r="AB141">
            <v>5</v>
          </cell>
          <cell r="AC141">
            <v>0</v>
          </cell>
          <cell r="AD141" t="str">
            <v>后置指纹</v>
          </cell>
          <cell r="AE141">
            <v>42644</v>
          </cell>
          <cell r="AF141">
            <v>141.19999999999999</v>
          </cell>
          <cell r="AG141">
            <v>69.099999999999994</v>
          </cell>
          <cell r="AH141">
            <v>7.1</v>
          </cell>
          <cell r="AJ141">
            <v>2016</v>
          </cell>
          <cell r="AK141">
            <v>10</v>
          </cell>
          <cell r="AL141">
            <v>6.8883855199999991E-3</v>
          </cell>
          <cell r="AM141" t="str">
            <v>1001-1300</v>
          </cell>
          <cell r="AN141" t="str">
            <v>3001-4000</v>
          </cell>
          <cell r="AO141" t="str">
            <v>401-500</v>
          </cell>
          <cell r="AP141" t="str">
            <v>70-80%</v>
          </cell>
          <cell r="AQ141" t="str">
            <v>501-1000</v>
          </cell>
        </row>
        <row r="142">
          <cell r="B142">
            <v>1158428</v>
          </cell>
          <cell r="C142" t="str">
            <v>小米</v>
          </cell>
          <cell r="D142" t="str">
            <v>小米(含红米）</v>
          </cell>
          <cell r="E142" t="str">
            <v>小米</v>
          </cell>
          <cell r="F142">
            <v>0</v>
          </cell>
          <cell r="G142">
            <v>1</v>
          </cell>
          <cell r="H142">
            <v>1</v>
          </cell>
          <cell r="I142">
            <v>1600</v>
          </cell>
          <cell r="N142">
            <v>1</v>
          </cell>
          <cell r="O142">
            <v>500</v>
          </cell>
          <cell r="S142">
            <v>1</v>
          </cell>
          <cell r="T142">
            <v>4400</v>
          </cell>
          <cell r="U142" t="str">
            <v>高通</v>
          </cell>
          <cell r="W142">
            <v>361</v>
          </cell>
          <cell r="Y142">
            <v>4</v>
          </cell>
          <cell r="Z142">
            <v>128</v>
          </cell>
          <cell r="AA142">
            <v>0.84</v>
          </cell>
          <cell r="AB142">
            <v>6</v>
          </cell>
          <cell r="AC142">
            <v>0</v>
          </cell>
          <cell r="AD142" t="str">
            <v>后置指纹</v>
          </cell>
          <cell r="AE142">
            <v>42644</v>
          </cell>
          <cell r="AF142">
            <v>158.80000000000001</v>
          </cell>
          <cell r="AG142">
            <v>81.900000000000006</v>
          </cell>
          <cell r="AH142">
            <v>7.9</v>
          </cell>
          <cell r="AJ142">
            <v>2016</v>
          </cell>
          <cell r="AK142">
            <v>10</v>
          </cell>
          <cell r="AL142">
            <v>1.0924804800000002E-2</v>
          </cell>
          <cell r="AM142" t="str">
            <v>1301-2000</v>
          </cell>
          <cell r="AN142" t="str">
            <v>4000-</v>
          </cell>
          <cell r="AO142" t="str">
            <v>301-400</v>
          </cell>
          <cell r="AP142" t="str">
            <v>80-90%</v>
          </cell>
          <cell r="AQ142" t="str">
            <v>0-500</v>
          </cell>
        </row>
        <row r="143">
          <cell r="B143">
            <v>1158429</v>
          </cell>
          <cell r="C143" t="str">
            <v>小米</v>
          </cell>
          <cell r="D143" t="str">
            <v>小米(含红米）</v>
          </cell>
          <cell r="E143" t="str">
            <v>小米</v>
          </cell>
          <cell r="F143">
            <v>0</v>
          </cell>
          <cell r="G143">
            <v>1</v>
          </cell>
          <cell r="H143">
            <v>1</v>
          </cell>
          <cell r="I143">
            <v>1600</v>
          </cell>
          <cell r="N143">
            <v>1</v>
          </cell>
          <cell r="O143">
            <v>500</v>
          </cell>
          <cell r="S143">
            <v>1</v>
          </cell>
          <cell r="T143">
            <v>4400</v>
          </cell>
          <cell r="U143" t="str">
            <v>高通</v>
          </cell>
          <cell r="W143">
            <v>361</v>
          </cell>
          <cell r="Y143">
            <v>6</v>
          </cell>
          <cell r="Z143">
            <v>256</v>
          </cell>
          <cell r="AA143">
            <v>0.84</v>
          </cell>
          <cell r="AB143">
            <v>6</v>
          </cell>
          <cell r="AC143">
            <v>0</v>
          </cell>
          <cell r="AD143" t="str">
            <v>后置指纹</v>
          </cell>
          <cell r="AE143">
            <v>42644</v>
          </cell>
          <cell r="AF143">
            <v>158.80000000000001</v>
          </cell>
          <cell r="AG143">
            <v>81.900000000000006</v>
          </cell>
          <cell r="AH143">
            <v>7.9</v>
          </cell>
          <cell r="AJ143">
            <v>2016</v>
          </cell>
          <cell r="AK143">
            <v>10</v>
          </cell>
          <cell r="AL143">
            <v>1.0924804800000002E-2</v>
          </cell>
          <cell r="AM143" t="str">
            <v>1301-2000</v>
          </cell>
          <cell r="AN143" t="str">
            <v>4000-</v>
          </cell>
          <cell r="AO143" t="str">
            <v>301-400</v>
          </cell>
          <cell r="AP143" t="str">
            <v>80-90%</v>
          </cell>
          <cell r="AQ143" t="str">
            <v>0-500</v>
          </cell>
        </row>
        <row r="144">
          <cell r="B144">
            <v>1184880</v>
          </cell>
          <cell r="C144" t="str">
            <v>飞利浦</v>
          </cell>
          <cell r="D144" t="str">
            <v>其他</v>
          </cell>
          <cell r="E144" t="str">
            <v>其他</v>
          </cell>
          <cell r="F144">
            <v>0</v>
          </cell>
          <cell r="G144">
            <v>0</v>
          </cell>
          <cell r="H144">
            <v>1</v>
          </cell>
          <cell r="I144">
            <v>30</v>
          </cell>
          <cell r="N144">
            <v>1</v>
          </cell>
          <cell r="S144">
            <v>0</v>
          </cell>
          <cell r="T144">
            <v>1600</v>
          </cell>
          <cell r="U144" t="str">
            <v>其他</v>
          </cell>
          <cell r="V144" t="str">
            <v>展讯 SC6531CA手机性能排行</v>
          </cell>
          <cell r="W144">
            <v>143</v>
          </cell>
          <cell r="Y144">
            <v>64</v>
          </cell>
          <cell r="Z144">
            <v>64</v>
          </cell>
          <cell r="AA144">
            <v>0.32500000000000001</v>
          </cell>
          <cell r="AB144">
            <v>2</v>
          </cell>
          <cell r="AC144">
            <v>0</v>
          </cell>
          <cell r="AE144">
            <v>42644</v>
          </cell>
          <cell r="AF144">
            <v>131</v>
          </cell>
          <cell r="AG144">
            <v>57</v>
          </cell>
          <cell r="AH144">
            <v>11.9</v>
          </cell>
          <cell r="AJ144">
            <v>2016</v>
          </cell>
          <cell r="AK144">
            <v>10</v>
          </cell>
          <cell r="AL144">
            <v>2.4267749999999999E-3</v>
          </cell>
          <cell r="AM144" t="str">
            <v>0-500</v>
          </cell>
          <cell r="AN144" t="str">
            <v>0-2000</v>
          </cell>
          <cell r="AO144" t="str">
            <v>0-200</v>
          </cell>
          <cell r="AP144" t="str">
            <v>-50%</v>
          </cell>
          <cell r="AQ144" t="str">
            <v/>
          </cell>
        </row>
        <row r="145">
          <cell r="B145">
            <v>1138532</v>
          </cell>
          <cell r="C145" t="str">
            <v>锤子科技</v>
          </cell>
          <cell r="D145" t="str">
            <v>其他</v>
          </cell>
          <cell r="E145" t="str">
            <v>其他</v>
          </cell>
          <cell r="F145">
            <v>0</v>
          </cell>
          <cell r="G145">
            <v>0</v>
          </cell>
          <cell r="H145">
            <v>1</v>
          </cell>
          <cell r="I145">
            <v>2300</v>
          </cell>
          <cell r="N145">
            <v>1</v>
          </cell>
          <cell r="O145">
            <v>400</v>
          </cell>
          <cell r="S145">
            <v>1</v>
          </cell>
          <cell r="T145">
            <v>3050</v>
          </cell>
          <cell r="U145" t="str">
            <v>高通</v>
          </cell>
          <cell r="V145" t="str">
            <v>高通 骁龙821（MSM8996 Pro）</v>
          </cell>
          <cell r="W145">
            <v>428</v>
          </cell>
          <cell r="Y145">
            <v>4</v>
          </cell>
          <cell r="Z145">
            <v>32</v>
          </cell>
          <cell r="AA145">
            <v>0.68200000000000005</v>
          </cell>
          <cell r="AB145">
            <v>5</v>
          </cell>
          <cell r="AC145">
            <v>0</v>
          </cell>
          <cell r="AD145" t="str">
            <v>前置指纹</v>
          </cell>
          <cell r="AE145">
            <v>42644</v>
          </cell>
          <cell r="AF145">
            <v>149.36000000000001</v>
          </cell>
          <cell r="AG145">
            <v>71.75</v>
          </cell>
          <cell r="AH145">
            <v>8.2200000000000006</v>
          </cell>
          <cell r="AJ145">
            <v>2016</v>
          </cell>
          <cell r="AK145">
            <v>10</v>
          </cell>
          <cell r="AL145">
            <v>7.3087075600000015E-3</v>
          </cell>
          <cell r="AM145" t="str">
            <v>2001-3999</v>
          </cell>
          <cell r="AN145" t="str">
            <v>3001-4000</v>
          </cell>
          <cell r="AO145" t="str">
            <v>401-500</v>
          </cell>
          <cell r="AP145" t="str">
            <v>60-70%</v>
          </cell>
          <cell r="AQ145" t="str">
            <v>0-500</v>
          </cell>
        </row>
        <row r="146">
          <cell r="B146">
            <v>1148524</v>
          </cell>
          <cell r="C146" t="str">
            <v>谷歌</v>
          </cell>
          <cell r="D146" t="str">
            <v>其他</v>
          </cell>
          <cell r="E146" t="str">
            <v>其他</v>
          </cell>
          <cell r="F146">
            <v>1</v>
          </cell>
          <cell r="G146">
            <v>0</v>
          </cell>
          <cell r="H146">
            <v>1</v>
          </cell>
          <cell r="I146">
            <v>1230</v>
          </cell>
          <cell r="N146">
            <v>1</v>
          </cell>
          <cell r="O146">
            <v>800</v>
          </cell>
          <cell r="S146">
            <v>0</v>
          </cell>
          <cell r="T146">
            <v>3450</v>
          </cell>
          <cell r="U146" t="str">
            <v>高通</v>
          </cell>
          <cell r="W146">
            <v>534</v>
          </cell>
          <cell r="Y146">
            <v>4</v>
          </cell>
          <cell r="Z146">
            <v>32</v>
          </cell>
          <cell r="AA146">
            <v>0.71199999999999997</v>
          </cell>
          <cell r="AB146">
            <v>5</v>
          </cell>
          <cell r="AC146">
            <v>0</v>
          </cell>
          <cell r="AD146" t="str">
            <v>后置指纹</v>
          </cell>
          <cell r="AE146">
            <v>42644</v>
          </cell>
          <cell r="AF146">
            <v>154.69999999999999</v>
          </cell>
          <cell r="AG146">
            <v>75.7</v>
          </cell>
          <cell r="AH146">
            <v>8.6</v>
          </cell>
          <cell r="AJ146">
            <v>2016</v>
          </cell>
          <cell r="AK146">
            <v>10</v>
          </cell>
          <cell r="AL146">
            <v>8.3380824799999982E-3</v>
          </cell>
          <cell r="AM146" t="str">
            <v>1001-1300</v>
          </cell>
          <cell r="AN146" t="str">
            <v>3001-4000</v>
          </cell>
          <cell r="AO146" t="str">
            <v>500-</v>
          </cell>
          <cell r="AP146" t="str">
            <v>70-80%</v>
          </cell>
          <cell r="AQ146" t="str">
            <v>501-1000</v>
          </cell>
        </row>
        <row r="147">
          <cell r="B147">
            <v>1148541</v>
          </cell>
          <cell r="C147" t="str">
            <v>三星</v>
          </cell>
          <cell r="D147" t="str">
            <v>其他</v>
          </cell>
          <cell r="E147" t="str">
            <v>其他</v>
          </cell>
          <cell r="F147">
            <v>0</v>
          </cell>
          <cell r="G147">
            <v>0</v>
          </cell>
          <cell r="H147">
            <v>1</v>
          </cell>
          <cell r="I147">
            <v>1300</v>
          </cell>
          <cell r="N147">
            <v>1</v>
          </cell>
          <cell r="O147">
            <v>800</v>
          </cell>
          <cell r="S147">
            <v>0</v>
          </cell>
          <cell r="T147">
            <v>2600</v>
          </cell>
          <cell r="U147" t="str">
            <v>高通</v>
          </cell>
          <cell r="V147" t="str">
            <v>高通 骁龙617（MSM8952）</v>
          </cell>
          <cell r="W147">
            <v>294</v>
          </cell>
          <cell r="Y147">
            <v>3</v>
          </cell>
          <cell r="Z147">
            <v>32</v>
          </cell>
          <cell r="AA147">
            <v>0.69399999999999995</v>
          </cell>
          <cell r="AB147">
            <v>5</v>
          </cell>
          <cell r="AC147">
            <v>0</v>
          </cell>
          <cell r="AE147">
            <v>42644</v>
          </cell>
          <cell r="AF147">
            <v>142.80000000000001</v>
          </cell>
          <cell r="AG147">
            <v>69.5</v>
          </cell>
          <cell r="AH147">
            <v>8.1</v>
          </cell>
          <cell r="AJ147">
            <v>2016</v>
          </cell>
          <cell r="AK147">
            <v>10</v>
          </cell>
          <cell r="AL147">
            <v>6.8876724000000002E-3</v>
          </cell>
          <cell r="AM147" t="str">
            <v>1001-1300</v>
          </cell>
          <cell r="AN147" t="str">
            <v>2000-3000</v>
          </cell>
          <cell r="AO147" t="str">
            <v>201-300</v>
          </cell>
          <cell r="AP147" t="str">
            <v>60-70%</v>
          </cell>
          <cell r="AQ147" t="str">
            <v>501-1000</v>
          </cell>
        </row>
        <row r="148">
          <cell r="B148">
            <v>1152597</v>
          </cell>
          <cell r="C148" t="str">
            <v>三星</v>
          </cell>
          <cell r="D148" t="str">
            <v>其他</v>
          </cell>
          <cell r="E148" t="str">
            <v>其他</v>
          </cell>
          <cell r="F148">
            <v>0</v>
          </cell>
          <cell r="G148">
            <v>0</v>
          </cell>
          <cell r="H148">
            <v>1</v>
          </cell>
          <cell r="I148">
            <v>1300</v>
          </cell>
          <cell r="N148">
            <v>1</v>
          </cell>
          <cell r="O148">
            <v>800</v>
          </cell>
          <cell r="S148">
            <v>0</v>
          </cell>
          <cell r="T148">
            <v>2600</v>
          </cell>
          <cell r="U148" t="str">
            <v>高通</v>
          </cell>
          <cell r="V148" t="str">
            <v>高通 骁龙617（MSM8952）</v>
          </cell>
          <cell r="W148">
            <v>294</v>
          </cell>
          <cell r="Y148">
            <v>3</v>
          </cell>
          <cell r="Z148">
            <v>32</v>
          </cell>
          <cell r="AA148">
            <v>0.69399999999999995</v>
          </cell>
          <cell r="AB148">
            <v>5</v>
          </cell>
          <cell r="AC148">
            <v>0</v>
          </cell>
          <cell r="AE148">
            <v>42644</v>
          </cell>
          <cell r="AF148">
            <v>142.80000000000001</v>
          </cell>
          <cell r="AG148">
            <v>69.5</v>
          </cell>
          <cell r="AH148">
            <v>8.1</v>
          </cell>
          <cell r="AJ148">
            <v>2016</v>
          </cell>
          <cell r="AK148">
            <v>10</v>
          </cell>
          <cell r="AL148">
            <v>6.8876724000000002E-3</v>
          </cell>
          <cell r="AM148" t="str">
            <v>1001-1300</v>
          </cell>
          <cell r="AN148" t="str">
            <v>2000-3000</v>
          </cell>
          <cell r="AO148" t="str">
            <v>201-300</v>
          </cell>
          <cell r="AP148" t="str">
            <v>60-70%</v>
          </cell>
          <cell r="AQ148" t="str">
            <v>501-1000</v>
          </cell>
        </row>
        <row r="149">
          <cell r="B149">
            <v>1157726</v>
          </cell>
          <cell r="C149" t="str">
            <v>锤子科技</v>
          </cell>
          <cell r="D149" t="str">
            <v>其他</v>
          </cell>
          <cell r="E149" t="str">
            <v>其他</v>
          </cell>
          <cell r="F149">
            <v>0</v>
          </cell>
          <cell r="G149">
            <v>0</v>
          </cell>
          <cell r="H149">
            <v>1</v>
          </cell>
          <cell r="I149">
            <v>2300</v>
          </cell>
          <cell r="N149">
            <v>1</v>
          </cell>
          <cell r="O149">
            <v>400</v>
          </cell>
          <cell r="S149">
            <v>1</v>
          </cell>
          <cell r="T149">
            <v>4080</v>
          </cell>
          <cell r="U149" t="str">
            <v>高通</v>
          </cell>
          <cell r="V149" t="str">
            <v>高通 骁龙821（MSM8996 Pro）</v>
          </cell>
          <cell r="W149">
            <v>515</v>
          </cell>
          <cell r="Y149">
            <v>6</v>
          </cell>
          <cell r="Z149">
            <v>64</v>
          </cell>
          <cell r="AA149">
            <v>0.71099999999999997</v>
          </cell>
          <cell r="AB149">
            <v>5</v>
          </cell>
          <cell r="AC149">
            <v>0</v>
          </cell>
          <cell r="AD149" t="str">
            <v>前置指纹</v>
          </cell>
          <cell r="AE149">
            <v>42644</v>
          </cell>
          <cell r="AF149">
            <v>159.66</v>
          </cell>
          <cell r="AG149">
            <v>78.959999999999994</v>
          </cell>
          <cell r="AH149">
            <v>8.32</v>
          </cell>
          <cell r="AJ149">
            <v>2016</v>
          </cell>
          <cell r="AK149">
            <v>10</v>
          </cell>
          <cell r="AL149">
            <v>8.9634018095999975E-3</v>
          </cell>
          <cell r="AM149" t="str">
            <v>2001-3999</v>
          </cell>
          <cell r="AN149" t="str">
            <v>4000-</v>
          </cell>
          <cell r="AO149" t="str">
            <v>500-</v>
          </cell>
          <cell r="AP149" t="str">
            <v>70-80%</v>
          </cell>
          <cell r="AQ149" t="str">
            <v>0-500</v>
          </cell>
        </row>
        <row r="150">
          <cell r="B150">
            <v>1158442</v>
          </cell>
          <cell r="C150" t="str">
            <v>乐目</v>
          </cell>
          <cell r="D150" t="str">
            <v>其他</v>
          </cell>
          <cell r="E150" t="str">
            <v>其他</v>
          </cell>
          <cell r="F150">
            <v>0</v>
          </cell>
          <cell r="G150">
            <v>0</v>
          </cell>
          <cell r="H150">
            <v>1</v>
          </cell>
          <cell r="I150">
            <v>1300</v>
          </cell>
          <cell r="N150">
            <v>1</v>
          </cell>
          <cell r="O150">
            <v>500</v>
          </cell>
          <cell r="S150">
            <v>1</v>
          </cell>
          <cell r="T150">
            <v>5000</v>
          </cell>
          <cell r="U150" t="str">
            <v>联发科</v>
          </cell>
          <cell r="V150" t="str">
            <v>联发科 MT6755手机性能排行</v>
          </cell>
          <cell r="W150">
            <v>401</v>
          </cell>
          <cell r="Y150">
            <v>4</v>
          </cell>
          <cell r="Z150">
            <v>64</v>
          </cell>
          <cell r="AA150">
            <v>0.62</v>
          </cell>
          <cell r="AB150">
            <v>5</v>
          </cell>
          <cell r="AC150">
            <v>0</v>
          </cell>
          <cell r="AE150">
            <v>42644</v>
          </cell>
          <cell r="AF150">
            <v>162</v>
          </cell>
          <cell r="AG150">
            <v>83</v>
          </cell>
          <cell r="AH150">
            <v>13.35</v>
          </cell>
          <cell r="AJ150">
            <v>2016</v>
          </cell>
          <cell r="AK150">
            <v>10</v>
          </cell>
          <cell r="AL150">
            <v>8.33652E-3</v>
          </cell>
          <cell r="AM150" t="str">
            <v>1001-1300</v>
          </cell>
          <cell r="AN150" t="str">
            <v>4000-</v>
          </cell>
          <cell r="AO150" t="str">
            <v>401-500</v>
          </cell>
          <cell r="AP150" t="str">
            <v>60-70%</v>
          </cell>
          <cell r="AQ150" t="str">
            <v>0-500</v>
          </cell>
        </row>
        <row r="151">
          <cell r="B151">
            <v>1158830</v>
          </cell>
          <cell r="C151" t="str">
            <v>三星</v>
          </cell>
          <cell r="D151" t="str">
            <v>其他</v>
          </cell>
          <cell r="E151" t="str">
            <v>其他</v>
          </cell>
          <cell r="F151">
            <v>0</v>
          </cell>
          <cell r="G151">
            <v>0</v>
          </cell>
          <cell r="H151">
            <v>1</v>
          </cell>
          <cell r="I151">
            <v>1300</v>
          </cell>
          <cell r="N151">
            <v>1</v>
          </cell>
          <cell r="O151">
            <v>500</v>
          </cell>
          <cell r="S151">
            <v>0</v>
          </cell>
          <cell r="T151">
            <v>2600</v>
          </cell>
          <cell r="U151" t="str">
            <v>高通</v>
          </cell>
          <cell r="V151" t="str">
            <v>高通 骁龙425（MSM8917）</v>
          </cell>
          <cell r="W151">
            <v>294</v>
          </cell>
          <cell r="Y151">
            <v>2</v>
          </cell>
          <cell r="Z151">
            <v>16</v>
          </cell>
          <cell r="AA151">
            <v>0.69399999999999995</v>
          </cell>
          <cell r="AB151">
            <v>5</v>
          </cell>
          <cell r="AC151">
            <v>0</v>
          </cell>
          <cell r="AE151">
            <v>42644</v>
          </cell>
          <cell r="AF151">
            <v>142.80000000000001</v>
          </cell>
          <cell r="AG151">
            <v>69.5</v>
          </cell>
          <cell r="AH151">
            <v>8.1</v>
          </cell>
          <cell r="AJ151">
            <v>2016</v>
          </cell>
          <cell r="AK151">
            <v>10</v>
          </cell>
          <cell r="AL151">
            <v>6.8876724000000002E-3</v>
          </cell>
          <cell r="AM151" t="str">
            <v>1001-1300</v>
          </cell>
          <cell r="AN151" t="str">
            <v>2000-3000</v>
          </cell>
          <cell r="AO151" t="str">
            <v>201-300</v>
          </cell>
          <cell r="AP151" t="str">
            <v>60-70%</v>
          </cell>
          <cell r="AQ151" t="str">
            <v>0-500</v>
          </cell>
        </row>
        <row r="152">
          <cell r="B152">
            <v>1156175</v>
          </cell>
          <cell r="C152" t="str">
            <v>TCL</v>
          </cell>
          <cell r="D152" t="str">
            <v>其他</v>
          </cell>
          <cell r="E152" t="str">
            <v>其他</v>
          </cell>
          <cell r="F152">
            <v>1</v>
          </cell>
          <cell r="G152">
            <v>0</v>
          </cell>
          <cell r="H152">
            <v>1</v>
          </cell>
          <cell r="I152">
            <v>1300</v>
          </cell>
          <cell r="N152">
            <v>1</v>
          </cell>
          <cell r="O152">
            <v>500</v>
          </cell>
          <cell r="S152">
            <v>0</v>
          </cell>
          <cell r="T152">
            <v>2460</v>
          </cell>
          <cell r="U152" t="str">
            <v>联发科</v>
          </cell>
          <cell r="W152">
            <v>294</v>
          </cell>
          <cell r="Y152">
            <v>3</v>
          </cell>
          <cell r="Z152">
            <v>32</v>
          </cell>
          <cell r="AA152">
            <v>0.68899999999999995</v>
          </cell>
          <cell r="AB152">
            <v>5</v>
          </cell>
          <cell r="AC152">
            <v>0</v>
          </cell>
          <cell r="AD152" t="str">
            <v>前置指纹</v>
          </cell>
          <cell r="AE152">
            <v>42653</v>
          </cell>
          <cell r="AF152">
            <v>144.5</v>
          </cell>
          <cell r="AG152">
            <v>69.2</v>
          </cell>
          <cell r="AH152">
            <v>7.05</v>
          </cell>
          <cell r="AJ152">
            <v>2016</v>
          </cell>
          <cell r="AK152">
            <v>10</v>
          </cell>
          <cell r="AL152">
            <v>6.8895865999999998E-3</v>
          </cell>
          <cell r="AM152" t="str">
            <v>1001-1300</v>
          </cell>
          <cell r="AN152" t="str">
            <v>2000-3000</v>
          </cell>
          <cell r="AO152" t="str">
            <v>201-300</v>
          </cell>
          <cell r="AP152" t="str">
            <v>60-70%</v>
          </cell>
          <cell r="AQ152" t="str">
            <v>0-500</v>
          </cell>
        </row>
        <row r="153">
          <cell r="B153">
            <v>1157516</v>
          </cell>
          <cell r="C153" t="str">
            <v>中兴</v>
          </cell>
          <cell r="D153" t="str">
            <v>其他</v>
          </cell>
          <cell r="E153" t="str">
            <v>其他</v>
          </cell>
          <cell r="F153">
            <v>0</v>
          </cell>
          <cell r="G153">
            <v>0</v>
          </cell>
          <cell r="H153">
            <v>1</v>
          </cell>
          <cell r="I153">
            <v>1300</v>
          </cell>
          <cell r="N153">
            <v>1</v>
          </cell>
          <cell r="O153">
            <v>800</v>
          </cell>
          <cell r="S153">
            <v>0</v>
          </cell>
          <cell r="T153">
            <v>5000</v>
          </cell>
          <cell r="U153" t="str">
            <v>联发科</v>
          </cell>
          <cell r="V153" t="str">
            <v>联发科 MT6750T</v>
          </cell>
          <cell r="W153">
            <v>401</v>
          </cell>
          <cell r="Y153">
            <v>3</v>
          </cell>
          <cell r="Z153">
            <v>32</v>
          </cell>
          <cell r="AA153">
            <v>0.70599999999999996</v>
          </cell>
          <cell r="AB153">
            <v>5</v>
          </cell>
          <cell r="AC153">
            <v>0</v>
          </cell>
          <cell r="AD153" t="str">
            <v>后置指纹</v>
          </cell>
          <cell r="AE153">
            <v>42660</v>
          </cell>
          <cell r="AF153">
            <v>155</v>
          </cell>
          <cell r="AG153">
            <v>76.2</v>
          </cell>
          <cell r="AH153">
            <v>9.8000000000000007</v>
          </cell>
          <cell r="AJ153">
            <v>2016</v>
          </cell>
          <cell r="AK153">
            <v>10</v>
          </cell>
          <cell r="AL153">
            <v>8.3385660000000004E-3</v>
          </cell>
          <cell r="AM153" t="str">
            <v>1001-1300</v>
          </cell>
          <cell r="AN153" t="str">
            <v>4000-</v>
          </cell>
          <cell r="AO153" t="str">
            <v>401-500</v>
          </cell>
          <cell r="AP153" t="str">
            <v>70-80%</v>
          </cell>
          <cell r="AQ153" t="str">
            <v>501-1000</v>
          </cell>
        </row>
        <row r="154">
          <cell r="B154">
            <v>1157519</v>
          </cell>
          <cell r="C154" t="str">
            <v>中兴</v>
          </cell>
          <cell r="D154" t="str">
            <v>其他</v>
          </cell>
          <cell r="E154" t="str">
            <v>其他</v>
          </cell>
          <cell r="F154">
            <v>0</v>
          </cell>
          <cell r="G154">
            <v>0</v>
          </cell>
          <cell r="H154">
            <v>1</v>
          </cell>
          <cell r="I154">
            <v>1300</v>
          </cell>
          <cell r="N154">
            <v>1</v>
          </cell>
          <cell r="O154">
            <v>800</v>
          </cell>
          <cell r="S154">
            <v>0</v>
          </cell>
          <cell r="T154">
            <v>5000</v>
          </cell>
          <cell r="U154" t="str">
            <v>联发科</v>
          </cell>
          <cell r="V154" t="str">
            <v>联发科 MT6750T</v>
          </cell>
          <cell r="W154">
            <v>401</v>
          </cell>
          <cell r="Y154">
            <v>4</v>
          </cell>
          <cell r="Z154">
            <v>32</v>
          </cell>
          <cell r="AA154">
            <v>0.70599999999999996</v>
          </cell>
          <cell r="AB154">
            <v>5</v>
          </cell>
          <cell r="AC154">
            <v>0</v>
          </cell>
          <cell r="AD154" t="str">
            <v>后置指纹</v>
          </cell>
          <cell r="AE154">
            <v>42660</v>
          </cell>
          <cell r="AF154">
            <v>155</v>
          </cell>
          <cell r="AG154">
            <v>76.2</v>
          </cell>
          <cell r="AH154">
            <v>9.8000000000000007</v>
          </cell>
          <cell r="AJ154">
            <v>2016</v>
          </cell>
          <cell r="AK154">
            <v>10</v>
          </cell>
          <cell r="AL154">
            <v>8.3385660000000004E-3</v>
          </cell>
          <cell r="AM154" t="str">
            <v>1001-1300</v>
          </cell>
          <cell r="AN154" t="str">
            <v>4000-</v>
          </cell>
          <cell r="AO154" t="str">
            <v>401-500</v>
          </cell>
          <cell r="AP154" t="str">
            <v>70-80%</v>
          </cell>
          <cell r="AQ154" t="str">
            <v>501-1000</v>
          </cell>
        </row>
        <row r="155">
          <cell r="B155">
            <v>1148536</v>
          </cell>
          <cell r="C155">
            <v>360</v>
          </cell>
          <cell r="D155" t="str">
            <v>其他</v>
          </cell>
          <cell r="E155" t="str">
            <v>其他</v>
          </cell>
          <cell r="F155">
            <v>0</v>
          </cell>
          <cell r="G155">
            <v>0</v>
          </cell>
          <cell r="H155">
            <v>1</v>
          </cell>
          <cell r="I155">
            <v>1300</v>
          </cell>
          <cell r="N155">
            <v>1</v>
          </cell>
          <cell r="O155">
            <v>500</v>
          </cell>
          <cell r="S155">
            <v>1</v>
          </cell>
          <cell r="T155">
            <v>4000</v>
          </cell>
          <cell r="U155" t="str">
            <v>联发科</v>
          </cell>
          <cell r="V155" t="str">
            <v>联发科 MT6753更多联发科 MT6753手机&gt;，手机性能排行</v>
          </cell>
          <cell r="W155">
            <v>401</v>
          </cell>
          <cell r="Y155">
            <v>3</v>
          </cell>
          <cell r="Z155">
            <v>32</v>
          </cell>
          <cell r="AA155">
            <v>0.73499999999999999</v>
          </cell>
          <cell r="AB155">
            <v>5</v>
          </cell>
          <cell r="AC155">
            <v>0</v>
          </cell>
          <cell r="AD155" t="str">
            <v>后置指纹</v>
          </cell>
          <cell r="AE155">
            <v>42661</v>
          </cell>
          <cell r="AF155">
            <v>150</v>
          </cell>
          <cell r="AG155">
            <v>75.599999999999994</v>
          </cell>
          <cell r="AH155">
            <v>8.1999999999999993</v>
          </cell>
          <cell r="AJ155">
            <v>2016</v>
          </cell>
          <cell r="AK155">
            <v>10</v>
          </cell>
          <cell r="AL155">
            <v>8.3348999999999993E-3</v>
          </cell>
          <cell r="AM155" t="str">
            <v>1001-1300</v>
          </cell>
          <cell r="AN155" t="str">
            <v>3001-4000</v>
          </cell>
          <cell r="AO155" t="str">
            <v>401-500</v>
          </cell>
          <cell r="AP155" t="str">
            <v>70-80%</v>
          </cell>
          <cell r="AQ155" t="str">
            <v>0-500</v>
          </cell>
        </row>
        <row r="156">
          <cell r="B156">
            <v>1156805</v>
          </cell>
          <cell r="C156" t="str">
            <v>努比亚</v>
          </cell>
          <cell r="D156" t="str">
            <v>其他</v>
          </cell>
          <cell r="E156" t="str">
            <v>其他</v>
          </cell>
          <cell r="F156">
            <v>0</v>
          </cell>
          <cell r="G156">
            <v>0</v>
          </cell>
          <cell r="H156">
            <v>1</v>
          </cell>
          <cell r="I156">
            <v>2300</v>
          </cell>
          <cell r="N156">
            <v>1</v>
          </cell>
          <cell r="O156">
            <v>1300</v>
          </cell>
          <cell r="S156">
            <v>0</v>
          </cell>
          <cell r="T156">
            <v>3000</v>
          </cell>
          <cell r="U156" t="str">
            <v>高通</v>
          </cell>
          <cell r="W156">
            <v>424</v>
          </cell>
          <cell r="Y156">
            <v>4</v>
          </cell>
          <cell r="Z156">
            <v>64</v>
          </cell>
          <cell r="AA156">
            <v>0.70699999999999996</v>
          </cell>
          <cell r="AB156">
            <v>5</v>
          </cell>
          <cell r="AC156">
            <v>0</v>
          </cell>
          <cell r="AD156" t="str">
            <v>后置指纹</v>
          </cell>
          <cell r="AE156">
            <v>42668</v>
          </cell>
          <cell r="AF156">
            <v>146.06</v>
          </cell>
          <cell r="AG156">
            <v>72.14</v>
          </cell>
          <cell r="AH156">
            <v>7.6</v>
          </cell>
          <cell r="AJ156">
            <v>2016</v>
          </cell>
          <cell r="AK156">
            <v>10</v>
          </cell>
          <cell r="AL156">
            <v>7.4494952588000001E-3</v>
          </cell>
          <cell r="AM156" t="str">
            <v>2001-3999</v>
          </cell>
          <cell r="AN156" t="str">
            <v>2000-3000</v>
          </cell>
          <cell r="AO156" t="str">
            <v>401-500</v>
          </cell>
          <cell r="AP156" t="str">
            <v>70-80%</v>
          </cell>
          <cell r="AQ156" t="str">
            <v>1001-1300</v>
          </cell>
        </row>
        <row r="157">
          <cell r="B157">
            <v>1136359</v>
          </cell>
          <cell r="C157" t="str">
            <v>荣耀</v>
          </cell>
          <cell r="D157" t="str">
            <v>华为(含荣耀)</v>
          </cell>
          <cell r="E157" t="str">
            <v>荣耀</v>
          </cell>
          <cell r="F157">
            <v>0</v>
          </cell>
          <cell r="G157">
            <v>0</v>
          </cell>
          <cell r="H157">
            <v>2</v>
          </cell>
          <cell r="I157">
            <v>1200</v>
          </cell>
          <cell r="J157">
            <v>200</v>
          </cell>
          <cell r="N157">
            <v>1</v>
          </cell>
          <cell r="O157">
            <v>800</v>
          </cell>
          <cell r="S157">
            <v>0</v>
          </cell>
          <cell r="T157">
            <v>3340</v>
          </cell>
          <cell r="U157" t="str">
            <v>海思</v>
          </cell>
          <cell r="V157" t="str">
            <v>海思 麒麟 655游戏体验 重掉帧(击败34.4%手机)更多海思 麒麟 655手机&gt;，手机性能排行</v>
          </cell>
          <cell r="W157">
            <v>401</v>
          </cell>
          <cell r="Y157">
            <v>4</v>
          </cell>
          <cell r="Z157">
            <v>32</v>
          </cell>
          <cell r="AA157">
            <v>0.72499999999999998</v>
          </cell>
          <cell r="AB157">
            <v>5</v>
          </cell>
          <cell r="AC157">
            <v>0</v>
          </cell>
          <cell r="AD157" t="str">
            <v>后置指纹</v>
          </cell>
          <cell r="AE157">
            <v>42668</v>
          </cell>
          <cell r="AF157">
            <v>150.9</v>
          </cell>
          <cell r="AG157">
            <v>76.2</v>
          </cell>
          <cell r="AH157">
            <v>8.1999999999999993</v>
          </cell>
          <cell r="AJ157">
            <v>2016</v>
          </cell>
          <cell r="AK157">
            <v>10</v>
          </cell>
          <cell r="AL157">
            <v>8.3364705000000001E-3</v>
          </cell>
          <cell r="AM157" t="str">
            <v>1001-1300</v>
          </cell>
          <cell r="AN157" t="str">
            <v>3001-4000</v>
          </cell>
          <cell r="AO157" t="str">
            <v>401-500</v>
          </cell>
          <cell r="AP157" t="str">
            <v>70-80%</v>
          </cell>
          <cell r="AQ157" t="str">
            <v>501-1000</v>
          </cell>
        </row>
        <row r="158">
          <cell r="B158">
            <v>1157699</v>
          </cell>
          <cell r="C158" t="str">
            <v>荣耀</v>
          </cell>
          <cell r="D158" t="str">
            <v>华为(含荣耀)</v>
          </cell>
          <cell r="E158" t="str">
            <v>荣耀</v>
          </cell>
          <cell r="F158">
            <v>0</v>
          </cell>
          <cell r="G158">
            <v>0</v>
          </cell>
          <cell r="H158">
            <v>2</v>
          </cell>
          <cell r="I158">
            <v>1200</v>
          </cell>
          <cell r="J158">
            <v>200</v>
          </cell>
          <cell r="N158">
            <v>1</v>
          </cell>
          <cell r="O158">
            <v>800</v>
          </cell>
          <cell r="S158">
            <v>0</v>
          </cell>
          <cell r="T158">
            <v>3340</v>
          </cell>
          <cell r="U158" t="str">
            <v>海思</v>
          </cell>
          <cell r="V158" t="str">
            <v>海思 麒麟 655更多海思 麒麟 655手机&gt;，手机性能排行</v>
          </cell>
          <cell r="W158">
            <v>401</v>
          </cell>
          <cell r="Y158">
            <v>3</v>
          </cell>
          <cell r="Z158">
            <v>32</v>
          </cell>
          <cell r="AA158">
            <v>0.72499999999999998</v>
          </cell>
          <cell r="AB158">
            <v>5</v>
          </cell>
          <cell r="AC158">
            <v>0</v>
          </cell>
          <cell r="AD158" t="str">
            <v>后置指纹</v>
          </cell>
          <cell r="AE158">
            <v>42668</v>
          </cell>
          <cell r="AF158">
            <v>150.9</v>
          </cell>
          <cell r="AG158">
            <v>76.2</v>
          </cell>
          <cell r="AH158">
            <v>8.1999999999999993</v>
          </cell>
          <cell r="AJ158">
            <v>2016</v>
          </cell>
          <cell r="AK158">
            <v>10</v>
          </cell>
          <cell r="AL158">
            <v>8.3364705000000001E-3</v>
          </cell>
          <cell r="AM158" t="str">
            <v>1001-1300</v>
          </cell>
          <cell r="AN158" t="str">
            <v>3001-4000</v>
          </cell>
          <cell r="AO158" t="str">
            <v>401-500</v>
          </cell>
          <cell r="AP158" t="str">
            <v>70-80%</v>
          </cell>
          <cell r="AQ158" t="str">
            <v>501-1000</v>
          </cell>
        </row>
        <row r="159">
          <cell r="B159">
            <v>1168623</v>
          </cell>
          <cell r="C159" t="str">
            <v>荣耀</v>
          </cell>
          <cell r="D159" t="str">
            <v>华为(含荣耀)</v>
          </cell>
          <cell r="E159" t="str">
            <v>荣耀</v>
          </cell>
          <cell r="F159">
            <v>0</v>
          </cell>
          <cell r="G159">
            <v>0</v>
          </cell>
          <cell r="H159">
            <v>2</v>
          </cell>
          <cell r="I159">
            <v>1200</v>
          </cell>
          <cell r="J159">
            <v>200</v>
          </cell>
          <cell r="N159">
            <v>1</v>
          </cell>
          <cell r="O159">
            <v>800</v>
          </cell>
          <cell r="S159">
            <v>0</v>
          </cell>
          <cell r="T159">
            <v>3340</v>
          </cell>
          <cell r="U159" t="str">
            <v>海思</v>
          </cell>
          <cell r="V159" t="str">
            <v>海思 麒麟 655更多海思 麒麟 655手机&gt;，手机性能排行</v>
          </cell>
          <cell r="W159">
            <v>401</v>
          </cell>
          <cell r="Y159">
            <v>3</v>
          </cell>
          <cell r="Z159">
            <v>32</v>
          </cell>
          <cell r="AA159">
            <v>0.72499999999999998</v>
          </cell>
          <cell r="AB159">
            <v>5</v>
          </cell>
          <cell r="AC159">
            <v>0</v>
          </cell>
          <cell r="AD159" t="str">
            <v>后置指纹</v>
          </cell>
          <cell r="AE159">
            <v>42668</v>
          </cell>
          <cell r="AF159">
            <v>150.9</v>
          </cell>
          <cell r="AG159">
            <v>76.2</v>
          </cell>
          <cell r="AH159">
            <v>8.1999999999999993</v>
          </cell>
          <cell r="AJ159">
            <v>2016</v>
          </cell>
          <cell r="AK159">
            <v>10</v>
          </cell>
          <cell r="AL159">
            <v>8.3364705000000001E-3</v>
          </cell>
          <cell r="AM159" t="str">
            <v>1001-1300</v>
          </cell>
          <cell r="AN159" t="str">
            <v>3001-4000</v>
          </cell>
          <cell r="AO159" t="str">
            <v>401-500</v>
          </cell>
          <cell r="AP159" t="str">
            <v>70-80%</v>
          </cell>
          <cell r="AQ159" t="str">
            <v>501-1000</v>
          </cell>
        </row>
        <row r="160">
          <cell r="B160">
            <v>1202718</v>
          </cell>
          <cell r="C160" t="str">
            <v>荣耀</v>
          </cell>
          <cell r="D160" t="str">
            <v>华为(含荣耀)</v>
          </cell>
          <cell r="E160" t="str">
            <v>荣耀</v>
          </cell>
          <cell r="F160">
            <v>0</v>
          </cell>
          <cell r="G160">
            <v>0</v>
          </cell>
          <cell r="H160">
            <v>2</v>
          </cell>
          <cell r="I160">
            <v>1200</v>
          </cell>
          <cell r="J160">
            <v>200</v>
          </cell>
          <cell r="N160">
            <v>1</v>
          </cell>
          <cell r="O160">
            <v>800</v>
          </cell>
          <cell r="S160">
            <v>0</v>
          </cell>
          <cell r="T160">
            <v>3340</v>
          </cell>
          <cell r="U160" t="str">
            <v>海思</v>
          </cell>
          <cell r="V160" t="str">
            <v>海思 麒麟 655更多海思 麒麟 655手机&gt;，手机性能排行</v>
          </cell>
          <cell r="W160">
            <v>401</v>
          </cell>
          <cell r="Y160">
            <v>4</v>
          </cell>
          <cell r="Z160">
            <v>64</v>
          </cell>
          <cell r="AA160">
            <v>0.72499999999999998</v>
          </cell>
          <cell r="AB160">
            <v>5</v>
          </cell>
          <cell r="AC160">
            <v>0</v>
          </cell>
          <cell r="AD160" t="str">
            <v>后置指纹</v>
          </cell>
          <cell r="AE160">
            <v>42668</v>
          </cell>
          <cell r="AF160">
            <v>150.9</v>
          </cell>
          <cell r="AG160">
            <v>76.2</v>
          </cell>
          <cell r="AH160">
            <v>8.1999999999999993</v>
          </cell>
          <cell r="AJ160">
            <v>2016</v>
          </cell>
          <cell r="AK160">
            <v>10</v>
          </cell>
          <cell r="AL160">
            <v>8.3364705000000001E-3</v>
          </cell>
          <cell r="AM160" t="str">
            <v>1001-1300</v>
          </cell>
          <cell r="AN160" t="str">
            <v>3001-4000</v>
          </cell>
          <cell r="AO160" t="str">
            <v>401-500</v>
          </cell>
          <cell r="AP160" t="str">
            <v>70-80%</v>
          </cell>
          <cell r="AQ160" t="str">
            <v>501-1000</v>
          </cell>
        </row>
        <row r="161">
          <cell r="B161">
            <v>1159345</v>
          </cell>
          <cell r="C161" t="str">
            <v>华为</v>
          </cell>
          <cell r="D161" t="str">
            <v>华为(含荣耀)</v>
          </cell>
          <cell r="E161" t="str">
            <v>华为</v>
          </cell>
          <cell r="F161">
            <v>0</v>
          </cell>
          <cell r="G161">
            <v>0</v>
          </cell>
          <cell r="H161">
            <v>2</v>
          </cell>
          <cell r="I161">
            <v>2000</v>
          </cell>
          <cell r="J161">
            <v>1200</v>
          </cell>
          <cell r="N161">
            <v>1</v>
          </cell>
          <cell r="O161">
            <v>800</v>
          </cell>
          <cell r="S161">
            <v>0</v>
          </cell>
          <cell r="T161">
            <v>4000</v>
          </cell>
          <cell r="U161" t="str">
            <v>海思</v>
          </cell>
          <cell r="V161" t="str">
            <v>海思 kirin 960</v>
          </cell>
          <cell r="W161">
            <v>373</v>
          </cell>
          <cell r="Y161">
            <v>6</v>
          </cell>
          <cell r="Z161">
            <v>128</v>
          </cell>
          <cell r="AA161">
            <v>0.77500000000000002</v>
          </cell>
          <cell r="AB161">
            <v>5</v>
          </cell>
          <cell r="AC161">
            <v>0</v>
          </cell>
          <cell r="AD161" t="str">
            <v>后置指纹</v>
          </cell>
          <cell r="AE161">
            <v>42675</v>
          </cell>
          <cell r="AJ161">
            <v>2016</v>
          </cell>
          <cell r="AK161">
            <v>11</v>
          </cell>
          <cell r="AL161" t="str">
            <v/>
          </cell>
          <cell r="AM161" t="str">
            <v>1301-2000</v>
          </cell>
          <cell r="AN161" t="str">
            <v>3001-4000</v>
          </cell>
          <cell r="AO161" t="str">
            <v>301-400</v>
          </cell>
          <cell r="AP161" t="str">
            <v>70-80%</v>
          </cell>
          <cell r="AQ161" t="str">
            <v>501-1000</v>
          </cell>
        </row>
        <row r="162">
          <cell r="B162">
            <v>1159449</v>
          </cell>
          <cell r="C162" t="str">
            <v>金立</v>
          </cell>
          <cell r="D162" t="str">
            <v>其他</v>
          </cell>
          <cell r="E162" t="str">
            <v>其他</v>
          </cell>
          <cell r="F162">
            <v>0</v>
          </cell>
          <cell r="G162">
            <v>0</v>
          </cell>
          <cell r="H162">
            <v>2</v>
          </cell>
          <cell r="I162">
            <v>1300</v>
          </cell>
          <cell r="J162">
            <v>500</v>
          </cell>
          <cell r="N162">
            <v>1</v>
          </cell>
          <cell r="O162">
            <v>1300</v>
          </cell>
          <cell r="S162">
            <v>0</v>
          </cell>
          <cell r="T162">
            <v>3000</v>
          </cell>
          <cell r="U162" t="str">
            <v>联发科</v>
          </cell>
          <cell r="V162" t="str">
            <v>联发科 MT6755</v>
          </cell>
          <cell r="W162">
            <v>401</v>
          </cell>
          <cell r="Y162">
            <v>4</v>
          </cell>
          <cell r="Z162">
            <v>64</v>
          </cell>
          <cell r="AA162">
            <v>0.70799999999999996</v>
          </cell>
          <cell r="AB162">
            <v>5</v>
          </cell>
          <cell r="AC162">
            <v>0</v>
          </cell>
          <cell r="AD162" t="str">
            <v>前置指纹</v>
          </cell>
          <cell r="AE162">
            <v>42675</v>
          </cell>
          <cell r="AJ162">
            <v>2016</v>
          </cell>
          <cell r="AK162">
            <v>11</v>
          </cell>
          <cell r="AL162" t="str">
            <v/>
          </cell>
          <cell r="AM162" t="str">
            <v>1001-1300</v>
          </cell>
          <cell r="AN162" t="str">
            <v>2000-3000</v>
          </cell>
          <cell r="AO162" t="str">
            <v>401-500</v>
          </cell>
          <cell r="AP162" t="str">
            <v>70-80%</v>
          </cell>
          <cell r="AQ162" t="str">
            <v>1001-1300</v>
          </cell>
        </row>
        <row r="163">
          <cell r="B163">
            <v>1152771</v>
          </cell>
          <cell r="C163" t="str">
            <v>小米</v>
          </cell>
          <cell r="D163" t="str">
            <v>小米(含红米）</v>
          </cell>
          <cell r="E163" t="str">
            <v>小米</v>
          </cell>
          <cell r="F163">
            <v>0</v>
          </cell>
          <cell r="G163">
            <v>0</v>
          </cell>
          <cell r="H163">
            <v>1</v>
          </cell>
          <cell r="I163">
            <v>1300</v>
          </cell>
          <cell r="N163">
            <v>1</v>
          </cell>
          <cell r="O163">
            <v>500</v>
          </cell>
          <cell r="S163">
            <v>0</v>
          </cell>
          <cell r="T163">
            <v>4100</v>
          </cell>
          <cell r="U163" t="str">
            <v>高通</v>
          </cell>
          <cell r="V163" t="str">
            <v>高通 骁龙625（MSM8953）</v>
          </cell>
          <cell r="W163">
            <v>441</v>
          </cell>
          <cell r="Y163">
            <v>3</v>
          </cell>
          <cell r="Z163">
            <v>32</v>
          </cell>
          <cell r="AA163">
            <v>0.70099999999999996</v>
          </cell>
          <cell r="AB163">
            <v>5</v>
          </cell>
          <cell r="AC163">
            <v>0</v>
          </cell>
          <cell r="AD163" t="str">
            <v>后置指纹</v>
          </cell>
          <cell r="AE163">
            <v>42675</v>
          </cell>
          <cell r="AJ163">
            <v>2016</v>
          </cell>
          <cell r="AK163">
            <v>11</v>
          </cell>
          <cell r="AL163" t="str">
            <v/>
          </cell>
          <cell r="AM163" t="str">
            <v>1001-1300</v>
          </cell>
          <cell r="AN163" t="str">
            <v>4000-</v>
          </cell>
          <cell r="AO163" t="str">
            <v>401-500</v>
          </cell>
          <cell r="AP163" t="str">
            <v>70-80%</v>
          </cell>
          <cell r="AQ163" t="str">
            <v>0-500</v>
          </cell>
        </row>
        <row r="164">
          <cell r="B164">
            <v>1159347</v>
          </cell>
          <cell r="C164" t="str">
            <v>小米</v>
          </cell>
          <cell r="D164" t="str">
            <v>小米(含红米）</v>
          </cell>
          <cell r="E164" t="str">
            <v>小米</v>
          </cell>
          <cell r="F164">
            <v>0</v>
          </cell>
          <cell r="G164">
            <v>0</v>
          </cell>
          <cell r="H164">
            <v>1</v>
          </cell>
          <cell r="I164">
            <v>1300</v>
          </cell>
          <cell r="N164">
            <v>1</v>
          </cell>
          <cell r="O164">
            <v>500</v>
          </cell>
          <cell r="S164">
            <v>0</v>
          </cell>
          <cell r="T164">
            <v>3120</v>
          </cell>
          <cell r="U164" t="str">
            <v>高通</v>
          </cell>
          <cell r="V164" t="str">
            <v>高通 骁龙425（MSM8917）</v>
          </cell>
          <cell r="W164">
            <v>294</v>
          </cell>
          <cell r="Y164">
            <v>2</v>
          </cell>
          <cell r="Z164">
            <v>16</v>
          </cell>
          <cell r="AA164">
            <v>0.70099999999999996</v>
          </cell>
          <cell r="AB164">
            <v>5</v>
          </cell>
          <cell r="AC164">
            <v>0</v>
          </cell>
          <cell r="AE164">
            <v>42675</v>
          </cell>
          <cell r="AJ164">
            <v>2016</v>
          </cell>
          <cell r="AK164">
            <v>11</v>
          </cell>
          <cell r="AL164" t="str">
            <v/>
          </cell>
          <cell r="AM164" t="str">
            <v>1001-1300</v>
          </cell>
          <cell r="AN164" t="str">
            <v>3001-4000</v>
          </cell>
          <cell r="AO164" t="str">
            <v>201-300</v>
          </cell>
          <cell r="AP164" t="str">
            <v>70-80%</v>
          </cell>
          <cell r="AQ164" t="str">
            <v>0-500</v>
          </cell>
        </row>
        <row r="165">
          <cell r="B165">
            <v>1159348</v>
          </cell>
          <cell r="C165" t="str">
            <v>小米</v>
          </cell>
          <cell r="D165" t="str">
            <v>小米(含红米）</v>
          </cell>
          <cell r="E165" t="str">
            <v>小米</v>
          </cell>
          <cell r="F165">
            <v>0</v>
          </cell>
          <cell r="G165">
            <v>0</v>
          </cell>
          <cell r="H165">
            <v>1</v>
          </cell>
          <cell r="I165">
            <v>1300</v>
          </cell>
          <cell r="N165">
            <v>1</v>
          </cell>
          <cell r="O165">
            <v>500</v>
          </cell>
          <cell r="S165">
            <v>1</v>
          </cell>
          <cell r="T165">
            <v>4100</v>
          </cell>
          <cell r="U165" t="str">
            <v>高通</v>
          </cell>
          <cell r="V165" t="str">
            <v>高通 骁龙430（MSM8937）</v>
          </cell>
          <cell r="W165">
            <v>294</v>
          </cell>
          <cell r="Y165">
            <v>2</v>
          </cell>
          <cell r="Z165">
            <v>16</v>
          </cell>
          <cell r="AA165">
            <v>0.70099999999999996</v>
          </cell>
          <cell r="AB165">
            <v>5</v>
          </cell>
          <cell r="AC165">
            <v>0</v>
          </cell>
          <cell r="AD165" t="str">
            <v>后置指纹</v>
          </cell>
          <cell r="AE165">
            <v>42675</v>
          </cell>
          <cell r="AJ165">
            <v>2016</v>
          </cell>
          <cell r="AK165">
            <v>11</v>
          </cell>
          <cell r="AL165" t="str">
            <v/>
          </cell>
          <cell r="AM165" t="str">
            <v>1001-1300</v>
          </cell>
          <cell r="AN165" t="str">
            <v>4000-</v>
          </cell>
          <cell r="AO165" t="str">
            <v>201-300</v>
          </cell>
          <cell r="AP165" t="str">
            <v>70-80%</v>
          </cell>
          <cell r="AQ165" t="str">
            <v>0-500</v>
          </cell>
        </row>
        <row r="166">
          <cell r="B166">
            <v>1159388</v>
          </cell>
          <cell r="C166" t="str">
            <v>SUGAR</v>
          </cell>
          <cell r="D166" t="str">
            <v>其他</v>
          </cell>
          <cell r="E166" t="str">
            <v>其他</v>
          </cell>
          <cell r="F166">
            <v>0</v>
          </cell>
          <cell r="G166">
            <v>0</v>
          </cell>
          <cell r="H166">
            <v>1</v>
          </cell>
          <cell r="I166">
            <v>1300</v>
          </cell>
          <cell r="N166">
            <v>1</v>
          </cell>
          <cell r="O166">
            <v>1300</v>
          </cell>
          <cell r="S166">
            <v>1</v>
          </cell>
          <cell r="T166">
            <v>3000</v>
          </cell>
          <cell r="U166" t="str">
            <v>高通</v>
          </cell>
          <cell r="V166" t="str">
            <v>高通 骁龙430（MSM8937）</v>
          </cell>
          <cell r="W166">
            <v>441</v>
          </cell>
          <cell r="Y166">
            <v>4</v>
          </cell>
          <cell r="Z166">
            <v>32</v>
          </cell>
          <cell r="AA166">
            <v>0.69099999999999995</v>
          </cell>
          <cell r="AB166">
            <v>5</v>
          </cell>
          <cell r="AC166">
            <v>0</v>
          </cell>
          <cell r="AD166" t="str">
            <v>前置指纹</v>
          </cell>
          <cell r="AE166">
            <v>42675</v>
          </cell>
          <cell r="AJ166">
            <v>2016</v>
          </cell>
          <cell r="AK166">
            <v>11</v>
          </cell>
          <cell r="AL166" t="str">
            <v/>
          </cell>
          <cell r="AM166" t="str">
            <v>1001-1300</v>
          </cell>
          <cell r="AN166" t="str">
            <v>2000-3000</v>
          </cell>
          <cell r="AO166" t="str">
            <v>401-500</v>
          </cell>
          <cell r="AP166" t="str">
            <v>60-70%</v>
          </cell>
          <cell r="AQ166" t="str">
            <v>1001-1300</v>
          </cell>
        </row>
        <row r="167">
          <cell r="B167">
            <v>1158523</v>
          </cell>
          <cell r="C167">
            <v>360</v>
          </cell>
          <cell r="D167" t="str">
            <v>其他</v>
          </cell>
          <cell r="E167" t="str">
            <v>其他</v>
          </cell>
          <cell r="F167">
            <v>0</v>
          </cell>
          <cell r="G167">
            <v>0</v>
          </cell>
          <cell r="H167">
            <v>1</v>
          </cell>
          <cell r="I167">
            <v>1600</v>
          </cell>
          <cell r="N167">
            <v>1</v>
          </cell>
          <cell r="O167">
            <v>800</v>
          </cell>
          <cell r="S167">
            <v>1</v>
          </cell>
          <cell r="T167">
            <v>5000</v>
          </cell>
          <cell r="U167" t="str">
            <v>高通</v>
          </cell>
          <cell r="V167" t="str">
            <v>高通 骁龙625（MSM8953）</v>
          </cell>
          <cell r="W167">
            <v>401</v>
          </cell>
          <cell r="Y167">
            <v>4</v>
          </cell>
          <cell r="Z167">
            <v>64</v>
          </cell>
          <cell r="AA167">
            <v>0.73899999999999999</v>
          </cell>
          <cell r="AB167">
            <v>5</v>
          </cell>
          <cell r="AC167">
            <v>0</v>
          </cell>
          <cell r="AD167" t="str">
            <v>后置指纹</v>
          </cell>
          <cell r="AE167">
            <v>42675</v>
          </cell>
          <cell r="AJ167">
            <v>2016</v>
          </cell>
          <cell r="AK167">
            <v>11</v>
          </cell>
          <cell r="AL167" t="str">
            <v/>
          </cell>
          <cell r="AM167" t="str">
            <v>1301-2000</v>
          </cell>
          <cell r="AN167" t="str">
            <v>4000-</v>
          </cell>
          <cell r="AO167" t="str">
            <v>401-500</v>
          </cell>
          <cell r="AP167" t="str">
            <v>70-80%</v>
          </cell>
          <cell r="AQ167" t="str">
            <v>501-1000</v>
          </cell>
        </row>
        <row r="168">
          <cell r="B168">
            <v>1159501</v>
          </cell>
          <cell r="C168" t="str">
            <v>中兴</v>
          </cell>
          <cell r="D168" t="str">
            <v>其他</v>
          </cell>
          <cell r="E168" t="str">
            <v>其他</v>
          </cell>
          <cell r="F168">
            <v>0</v>
          </cell>
          <cell r="G168">
            <v>0</v>
          </cell>
          <cell r="H168">
            <v>1</v>
          </cell>
          <cell r="I168">
            <v>800</v>
          </cell>
          <cell r="N168">
            <v>1</v>
          </cell>
          <cell r="O168">
            <v>500</v>
          </cell>
          <cell r="S168">
            <v>0</v>
          </cell>
          <cell r="U168" t="str">
            <v>联发科</v>
          </cell>
          <cell r="V168" t="str">
            <v>联发科 MT6735P</v>
          </cell>
          <cell r="W168">
            <v>294</v>
          </cell>
          <cell r="Y168">
            <v>2</v>
          </cell>
          <cell r="Z168">
            <v>16</v>
          </cell>
          <cell r="AA168">
            <v>0.66900000000000004</v>
          </cell>
          <cell r="AB168">
            <v>5</v>
          </cell>
          <cell r="AC168">
            <v>0</v>
          </cell>
          <cell r="AD168" t="str">
            <v>后置指纹</v>
          </cell>
          <cell r="AE168">
            <v>42675</v>
          </cell>
          <cell r="AJ168">
            <v>2016</v>
          </cell>
          <cell r="AK168">
            <v>11</v>
          </cell>
          <cell r="AL168" t="str">
            <v/>
          </cell>
          <cell r="AM168" t="str">
            <v>501-1000</v>
          </cell>
          <cell r="AN168" t="str">
            <v/>
          </cell>
          <cell r="AO168" t="str">
            <v>201-300</v>
          </cell>
          <cell r="AP168" t="str">
            <v>60-70%</v>
          </cell>
          <cell r="AQ168" t="str">
            <v>0-500</v>
          </cell>
        </row>
        <row r="169">
          <cell r="B169">
            <v>1162165</v>
          </cell>
          <cell r="C169" t="str">
            <v>朵唯</v>
          </cell>
          <cell r="D169" t="str">
            <v>其他</v>
          </cell>
          <cell r="E169" t="str">
            <v>其他</v>
          </cell>
          <cell r="F169">
            <v>0</v>
          </cell>
          <cell r="G169">
            <v>0</v>
          </cell>
          <cell r="H169">
            <v>1</v>
          </cell>
          <cell r="I169">
            <v>800</v>
          </cell>
          <cell r="N169">
            <v>1</v>
          </cell>
          <cell r="O169">
            <v>500</v>
          </cell>
          <cell r="S169">
            <v>0</v>
          </cell>
          <cell r="U169" t="str">
            <v>联发科</v>
          </cell>
          <cell r="V169" t="str">
            <v>联发科 MT6737M</v>
          </cell>
          <cell r="W169">
            <v>294</v>
          </cell>
          <cell r="Y169">
            <v>3</v>
          </cell>
          <cell r="Z169">
            <v>32</v>
          </cell>
          <cell r="AB169">
            <v>5</v>
          </cell>
          <cell r="AC169">
            <v>0</v>
          </cell>
          <cell r="AD169" t="str">
            <v>后置指纹</v>
          </cell>
          <cell r="AE169">
            <v>42675</v>
          </cell>
          <cell r="AJ169">
            <v>2016</v>
          </cell>
          <cell r="AK169">
            <v>11</v>
          </cell>
          <cell r="AL169" t="str">
            <v/>
          </cell>
          <cell r="AM169" t="str">
            <v>501-1000</v>
          </cell>
          <cell r="AN169" t="str">
            <v/>
          </cell>
          <cell r="AO169" t="str">
            <v>201-300</v>
          </cell>
          <cell r="AP169" t="str">
            <v/>
          </cell>
          <cell r="AQ169" t="str">
            <v>0-500</v>
          </cell>
        </row>
        <row r="170">
          <cell r="B170">
            <v>1162254</v>
          </cell>
          <cell r="C170" t="str">
            <v>中兴</v>
          </cell>
          <cell r="D170" t="str">
            <v>其他</v>
          </cell>
          <cell r="E170" t="str">
            <v>其他</v>
          </cell>
          <cell r="F170">
            <v>0</v>
          </cell>
          <cell r="G170">
            <v>0</v>
          </cell>
          <cell r="H170">
            <v>1</v>
          </cell>
          <cell r="I170">
            <v>800</v>
          </cell>
          <cell r="N170">
            <v>1</v>
          </cell>
          <cell r="O170">
            <v>500</v>
          </cell>
          <cell r="S170">
            <v>0</v>
          </cell>
          <cell r="U170" t="str">
            <v>联发科</v>
          </cell>
          <cell r="V170" t="str">
            <v>联发科 MT6735P</v>
          </cell>
          <cell r="W170">
            <v>294</v>
          </cell>
          <cell r="Y170">
            <v>3</v>
          </cell>
          <cell r="Z170">
            <v>32</v>
          </cell>
          <cell r="AA170">
            <v>0.66900000000000004</v>
          </cell>
          <cell r="AB170">
            <v>5</v>
          </cell>
          <cell r="AC170">
            <v>0</v>
          </cell>
          <cell r="AD170" t="str">
            <v>后置指纹</v>
          </cell>
          <cell r="AE170">
            <v>42675</v>
          </cell>
          <cell r="AJ170">
            <v>2016</v>
          </cell>
          <cell r="AK170">
            <v>11</v>
          </cell>
          <cell r="AL170" t="str">
            <v/>
          </cell>
          <cell r="AM170" t="str">
            <v>501-1000</v>
          </cell>
          <cell r="AN170" t="str">
            <v/>
          </cell>
          <cell r="AO170" t="str">
            <v>201-300</v>
          </cell>
          <cell r="AP170" t="str">
            <v>60-70%</v>
          </cell>
          <cell r="AQ170" t="str">
            <v>0-500</v>
          </cell>
        </row>
        <row r="171">
          <cell r="B171">
            <v>1154446</v>
          </cell>
          <cell r="C171" t="str">
            <v>三星</v>
          </cell>
          <cell r="D171" t="str">
            <v>其他</v>
          </cell>
          <cell r="E171" t="str">
            <v>其他</v>
          </cell>
          <cell r="F171">
            <v>0</v>
          </cell>
          <cell r="G171">
            <v>0</v>
          </cell>
          <cell r="H171">
            <v>1</v>
          </cell>
          <cell r="I171">
            <v>1300</v>
          </cell>
          <cell r="N171">
            <v>1</v>
          </cell>
          <cell r="O171">
            <v>500</v>
          </cell>
          <cell r="S171">
            <v>0</v>
          </cell>
          <cell r="T171">
            <v>2600</v>
          </cell>
          <cell r="U171" t="str">
            <v>高通</v>
          </cell>
          <cell r="V171" t="str">
            <v>高通 骁龙425（MSM8917）</v>
          </cell>
          <cell r="W171">
            <v>294</v>
          </cell>
          <cell r="Y171">
            <v>2</v>
          </cell>
          <cell r="Z171">
            <v>16</v>
          </cell>
          <cell r="AB171">
            <v>5</v>
          </cell>
          <cell r="AC171">
            <v>0</v>
          </cell>
          <cell r="AE171">
            <v>42675</v>
          </cell>
          <cell r="AJ171">
            <v>2016</v>
          </cell>
          <cell r="AK171">
            <v>11</v>
          </cell>
          <cell r="AL171" t="str">
            <v/>
          </cell>
          <cell r="AM171" t="str">
            <v>1001-1300</v>
          </cell>
          <cell r="AN171" t="str">
            <v>2000-3000</v>
          </cell>
          <cell r="AO171" t="str">
            <v>201-300</v>
          </cell>
          <cell r="AP171" t="str">
            <v/>
          </cell>
          <cell r="AQ171" t="str">
            <v>0-500</v>
          </cell>
        </row>
        <row r="172">
          <cell r="B172">
            <v>1162159</v>
          </cell>
          <cell r="C172" t="str">
            <v>朵唯</v>
          </cell>
          <cell r="D172" t="str">
            <v>其他</v>
          </cell>
          <cell r="E172" t="str">
            <v>其他</v>
          </cell>
          <cell r="F172">
            <v>0</v>
          </cell>
          <cell r="G172">
            <v>0</v>
          </cell>
          <cell r="H172">
            <v>1</v>
          </cell>
          <cell r="I172">
            <v>800</v>
          </cell>
          <cell r="N172">
            <v>1</v>
          </cell>
          <cell r="O172">
            <v>500</v>
          </cell>
          <cell r="S172">
            <v>0</v>
          </cell>
          <cell r="U172" t="str">
            <v>联发科</v>
          </cell>
          <cell r="V172" t="str">
            <v>联发科 MT6737M</v>
          </cell>
          <cell r="W172">
            <v>294</v>
          </cell>
          <cell r="Y172">
            <v>2</v>
          </cell>
          <cell r="Z172">
            <v>16</v>
          </cell>
          <cell r="AB172">
            <v>5</v>
          </cell>
          <cell r="AC172">
            <v>0</v>
          </cell>
          <cell r="AE172">
            <v>42675</v>
          </cell>
          <cell r="AJ172">
            <v>2016</v>
          </cell>
          <cell r="AK172">
            <v>11</v>
          </cell>
          <cell r="AL172" t="str">
            <v/>
          </cell>
          <cell r="AM172" t="str">
            <v>501-1000</v>
          </cell>
          <cell r="AN172" t="str">
            <v/>
          </cell>
          <cell r="AO172" t="str">
            <v>201-300</v>
          </cell>
          <cell r="AP172" t="str">
            <v/>
          </cell>
          <cell r="AQ172" t="str">
            <v>0-500</v>
          </cell>
        </row>
        <row r="173">
          <cell r="B173">
            <v>1181294</v>
          </cell>
          <cell r="C173" t="str">
            <v>朵唯</v>
          </cell>
          <cell r="D173" t="str">
            <v>其他</v>
          </cell>
          <cell r="E173" t="str">
            <v>其他</v>
          </cell>
          <cell r="F173">
            <v>0</v>
          </cell>
          <cell r="G173">
            <v>0</v>
          </cell>
          <cell r="H173">
            <v>1</v>
          </cell>
          <cell r="I173">
            <v>800</v>
          </cell>
          <cell r="N173">
            <v>1</v>
          </cell>
          <cell r="O173">
            <v>500</v>
          </cell>
          <cell r="S173">
            <v>0</v>
          </cell>
          <cell r="U173" t="str">
            <v>联发科</v>
          </cell>
          <cell r="V173" t="str">
            <v>联发科 MT6737m手机性能排行</v>
          </cell>
          <cell r="W173">
            <v>294</v>
          </cell>
          <cell r="Y173">
            <v>1</v>
          </cell>
          <cell r="Z173">
            <v>16</v>
          </cell>
          <cell r="AB173">
            <v>5</v>
          </cell>
          <cell r="AC173">
            <v>0</v>
          </cell>
          <cell r="AE173">
            <v>42675</v>
          </cell>
          <cell r="AJ173">
            <v>2016</v>
          </cell>
          <cell r="AK173">
            <v>11</v>
          </cell>
          <cell r="AL173" t="str">
            <v/>
          </cell>
          <cell r="AM173" t="str">
            <v>501-1000</v>
          </cell>
          <cell r="AN173" t="str">
            <v/>
          </cell>
          <cell r="AO173" t="str">
            <v>201-300</v>
          </cell>
          <cell r="AP173" t="str">
            <v/>
          </cell>
          <cell r="AQ173" t="str">
            <v>0-500</v>
          </cell>
        </row>
        <row r="174">
          <cell r="B174">
            <v>1169450</v>
          </cell>
          <cell r="C174" t="str">
            <v>酷比</v>
          </cell>
          <cell r="D174" t="str">
            <v>其他</v>
          </cell>
          <cell r="E174" t="str">
            <v>其他</v>
          </cell>
          <cell r="F174">
            <v>0</v>
          </cell>
          <cell r="G174">
            <v>0</v>
          </cell>
          <cell r="H174">
            <v>1</v>
          </cell>
          <cell r="I174">
            <v>1300</v>
          </cell>
          <cell r="N174">
            <v>1</v>
          </cell>
          <cell r="O174">
            <v>500</v>
          </cell>
          <cell r="S174">
            <v>0</v>
          </cell>
          <cell r="T174">
            <v>2100</v>
          </cell>
          <cell r="U174" t="str">
            <v>其他</v>
          </cell>
          <cell r="W174">
            <v>294</v>
          </cell>
          <cell r="Y174">
            <v>3</v>
          </cell>
          <cell r="Z174">
            <v>32</v>
          </cell>
          <cell r="AA174">
            <v>0.68600000000000005</v>
          </cell>
          <cell r="AB174">
            <v>5</v>
          </cell>
          <cell r="AC174">
            <v>0</v>
          </cell>
          <cell r="AE174">
            <v>42675</v>
          </cell>
          <cell r="AJ174">
            <v>2016</v>
          </cell>
          <cell r="AK174">
            <v>11</v>
          </cell>
          <cell r="AL174" t="str">
            <v/>
          </cell>
          <cell r="AM174" t="str">
            <v>1001-1300</v>
          </cell>
          <cell r="AN174" t="str">
            <v>2000-3000</v>
          </cell>
          <cell r="AO174" t="str">
            <v>201-300</v>
          </cell>
          <cell r="AP174" t="str">
            <v>60-70%</v>
          </cell>
          <cell r="AQ174" t="str">
            <v>0-500</v>
          </cell>
        </row>
        <row r="175">
          <cell r="B175">
            <v>1099553</v>
          </cell>
          <cell r="C175" t="str">
            <v>小米</v>
          </cell>
          <cell r="D175" t="str">
            <v>小米(含红米）</v>
          </cell>
          <cell r="E175" t="str">
            <v>小米</v>
          </cell>
          <cell r="F175">
            <v>1</v>
          </cell>
          <cell r="G175">
            <v>0</v>
          </cell>
          <cell r="H175">
            <v>1</v>
          </cell>
          <cell r="I175">
            <v>2256</v>
          </cell>
          <cell r="N175">
            <v>1</v>
          </cell>
          <cell r="O175">
            <v>800</v>
          </cell>
          <cell r="S175">
            <v>1</v>
          </cell>
          <cell r="T175">
            <v>4070</v>
          </cell>
          <cell r="U175" t="str">
            <v>高通</v>
          </cell>
          <cell r="W175">
            <v>386</v>
          </cell>
          <cell r="Y175">
            <v>6</v>
          </cell>
          <cell r="Z175">
            <v>128</v>
          </cell>
          <cell r="AA175">
            <v>0.74199999999999999</v>
          </cell>
          <cell r="AB175">
            <v>5</v>
          </cell>
          <cell r="AC175">
            <v>0</v>
          </cell>
          <cell r="AD175" t="str">
            <v>前置指纹</v>
          </cell>
          <cell r="AE175">
            <v>42675</v>
          </cell>
          <cell r="AF175">
            <v>156.19999999999999</v>
          </cell>
          <cell r="AG175">
            <v>77.3</v>
          </cell>
          <cell r="AH175">
            <v>7.6</v>
          </cell>
          <cell r="AJ175">
            <v>2016</v>
          </cell>
          <cell r="AK175">
            <v>11</v>
          </cell>
          <cell r="AL175">
            <v>8.9591009199999991E-3</v>
          </cell>
          <cell r="AM175" t="str">
            <v>2001-3999</v>
          </cell>
          <cell r="AN175" t="str">
            <v>4000-</v>
          </cell>
          <cell r="AO175" t="str">
            <v>301-400</v>
          </cell>
          <cell r="AP175" t="str">
            <v>70-80%</v>
          </cell>
          <cell r="AQ175" t="str">
            <v>501-1000</v>
          </cell>
        </row>
        <row r="176">
          <cell r="B176">
            <v>1141542</v>
          </cell>
          <cell r="C176" t="str">
            <v>小米</v>
          </cell>
          <cell r="D176" t="str">
            <v>小米(含红米）</v>
          </cell>
          <cell r="E176" t="str">
            <v>小米</v>
          </cell>
          <cell r="F176">
            <v>1</v>
          </cell>
          <cell r="G176">
            <v>0</v>
          </cell>
          <cell r="H176">
            <v>1</v>
          </cell>
          <cell r="I176">
            <v>2256</v>
          </cell>
          <cell r="N176">
            <v>1</v>
          </cell>
          <cell r="O176">
            <v>800</v>
          </cell>
          <cell r="S176">
            <v>1</v>
          </cell>
          <cell r="T176">
            <v>4070</v>
          </cell>
          <cell r="U176" t="str">
            <v>高通</v>
          </cell>
          <cell r="W176">
            <v>386</v>
          </cell>
          <cell r="Y176">
            <v>4</v>
          </cell>
          <cell r="Z176">
            <v>64</v>
          </cell>
          <cell r="AA176">
            <v>0.74199999999999999</v>
          </cell>
          <cell r="AB176">
            <v>5</v>
          </cell>
          <cell r="AC176">
            <v>0</v>
          </cell>
          <cell r="AD176" t="str">
            <v>前置指纹</v>
          </cell>
          <cell r="AE176">
            <v>42675</v>
          </cell>
          <cell r="AF176">
            <v>156.19999999999999</v>
          </cell>
          <cell r="AG176">
            <v>77.3</v>
          </cell>
          <cell r="AH176">
            <v>7.6</v>
          </cell>
          <cell r="AJ176">
            <v>2016</v>
          </cell>
          <cell r="AK176">
            <v>11</v>
          </cell>
          <cell r="AL176">
            <v>8.9591009199999991E-3</v>
          </cell>
          <cell r="AM176" t="str">
            <v>2001-3999</v>
          </cell>
          <cell r="AN176" t="str">
            <v>4000-</v>
          </cell>
          <cell r="AO176" t="str">
            <v>301-400</v>
          </cell>
          <cell r="AP176" t="str">
            <v>70-80%</v>
          </cell>
          <cell r="AQ176" t="str">
            <v>501-1000</v>
          </cell>
        </row>
        <row r="177">
          <cell r="B177">
            <v>1157608</v>
          </cell>
          <cell r="C177" t="str">
            <v>华为</v>
          </cell>
          <cell r="D177" t="str">
            <v>华为(含荣耀)</v>
          </cell>
          <cell r="E177" t="str">
            <v>华为</v>
          </cell>
          <cell r="F177">
            <v>1</v>
          </cell>
          <cell r="G177">
            <v>0</v>
          </cell>
          <cell r="H177">
            <v>1</v>
          </cell>
          <cell r="I177">
            <v>1300</v>
          </cell>
          <cell r="N177">
            <v>1</v>
          </cell>
          <cell r="O177">
            <v>500</v>
          </cell>
          <cell r="S177">
            <v>1</v>
          </cell>
          <cell r="T177">
            <v>4100</v>
          </cell>
          <cell r="U177" t="str">
            <v>联发科</v>
          </cell>
          <cell r="V177" t="str">
            <v>联发科 MT6750</v>
          </cell>
          <cell r="W177">
            <v>293</v>
          </cell>
          <cell r="X177" t="str">
            <v>IP52</v>
          </cell>
          <cell r="Y177">
            <v>3</v>
          </cell>
          <cell r="Z177">
            <v>16</v>
          </cell>
          <cell r="AA177">
            <v>0.68300000000000005</v>
          </cell>
          <cell r="AB177">
            <v>5</v>
          </cell>
          <cell r="AC177">
            <v>0</v>
          </cell>
          <cell r="AD177" t="str">
            <v>后置指纹</v>
          </cell>
          <cell r="AE177">
            <v>42675</v>
          </cell>
          <cell r="AF177">
            <v>143.19999999999999</v>
          </cell>
          <cell r="AG177">
            <v>70.400000000000006</v>
          </cell>
          <cell r="AH177">
            <v>7.9</v>
          </cell>
          <cell r="AJ177">
            <v>2016</v>
          </cell>
          <cell r="AK177">
            <v>11</v>
          </cell>
          <cell r="AL177">
            <v>6.8855142400000013E-3</v>
          </cell>
          <cell r="AM177" t="str">
            <v>1001-1300</v>
          </cell>
          <cell r="AN177" t="str">
            <v>4000-</v>
          </cell>
          <cell r="AO177" t="str">
            <v>201-300</v>
          </cell>
          <cell r="AP177" t="str">
            <v>60-70%</v>
          </cell>
          <cell r="AQ177" t="str">
            <v>0-500</v>
          </cell>
        </row>
        <row r="178">
          <cell r="B178">
            <v>1181629</v>
          </cell>
          <cell r="C178" t="str">
            <v>华为</v>
          </cell>
          <cell r="D178" t="str">
            <v>华为(含荣耀)</v>
          </cell>
          <cell r="E178" t="str">
            <v>华为</v>
          </cell>
          <cell r="F178">
            <v>1</v>
          </cell>
          <cell r="G178">
            <v>0</v>
          </cell>
          <cell r="H178">
            <v>1</v>
          </cell>
          <cell r="I178">
            <v>1300</v>
          </cell>
          <cell r="N178">
            <v>1</v>
          </cell>
          <cell r="O178">
            <v>500</v>
          </cell>
          <cell r="S178">
            <v>1</v>
          </cell>
          <cell r="T178">
            <v>4100</v>
          </cell>
          <cell r="U178" t="str">
            <v>联发科</v>
          </cell>
          <cell r="V178" t="str">
            <v>联发科 MT6750更多联发科 MT6750手机&gt;，手机性能排行</v>
          </cell>
          <cell r="W178">
            <v>293</v>
          </cell>
          <cell r="X178" t="str">
            <v>IP52</v>
          </cell>
          <cell r="Y178">
            <v>3</v>
          </cell>
          <cell r="Z178">
            <v>16</v>
          </cell>
          <cell r="AA178">
            <v>0.68300000000000005</v>
          </cell>
          <cell r="AB178">
            <v>5</v>
          </cell>
          <cell r="AC178">
            <v>0</v>
          </cell>
          <cell r="AD178" t="str">
            <v>后置指纹</v>
          </cell>
          <cell r="AE178">
            <v>42675</v>
          </cell>
          <cell r="AF178">
            <v>143.19999999999999</v>
          </cell>
          <cell r="AG178">
            <v>70.400000000000006</v>
          </cell>
          <cell r="AH178">
            <v>7.9</v>
          </cell>
          <cell r="AJ178">
            <v>2016</v>
          </cell>
          <cell r="AK178">
            <v>11</v>
          </cell>
          <cell r="AL178">
            <v>6.8855142400000013E-3</v>
          </cell>
          <cell r="AM178" t="str">
            <v>1001-1300</v>
          </cell>
          <cell r="AN178" t="str">
            <v>4000-</v>
          </cell>
          <cell r="AO178" t="str">
            <v>201-300</v>
          </cell>
          <cell r="AP178" t="str">
            <v>60-70%</v>
          </cell>
          <cell r="AQ178" t="str">
            <v>0-500</v>
          </cell>
        </row>
        <row r="179">
          <cell r="B179">
            <v>1160598</v>
          </cell>
          <cell r="C179" t="str">
            <v>OPPO</v>
          </cell>
          <cell r="D179" t="str">
            <v>OPPO(含realme)</v>
          </cell>
          <cell r="E179" t="str">
            <v>OPPO</v>
          </cell>
          <cell r="F179">
            <v>0</v>
          </cell>
          <cell r="G179">
            <v>0</v>
          </cell>
          <cell r="H179">
            <v>1</v>
          </cell>
          <cell r="I179">
            <v>1300</v>
          </cell>
          <cell r="N179">
            <v>1</v>
          </cell>
          <cell r="O179">
            <v>1600</v>
          </cell>
          <cell r="S179">
            <v>0</v>
          </cell>
          <cell r="T179">
            <v>2900</v>
          </cell>
          <cell r="U179" t="str">
            <v>高通</v>
          </cell>
          <cell r="W179">
            <v>282</v>
          </cell>
          <cell r="Y179">
            <v>3</v>
          </cell>
          <cell r="Z179">
            <v>32</v>
          </cell>
          <cell r="AA179">
            <v>0.63500000000000001</v>
          </cell>
          <cell r="AB179">
            <v>5</v>
          </cell>
          <cell r="AC179">
            <v>0</v>
          </cell>
          <cell r="AD179" t="str">
            <v>前置指纹</v>
          </cell>
          <cell r="AE179">
            <v>42675</v>
          </cell>
          <cell r="AF179">
            <v>149.1</v>
          </cell>
          <cell r="AG179">
            <v>72.900000000000006</v>
          </cell>
          <cell r="AH179">
            <v>7.65</v>
          </cell>
          <cell r="AJ179">
            <v>2016</v>
          </cell>
          <cell r="AK179">
            <v>11</v>
          </cell>
          <cell r="AL179">
            <v>6.9020626500000013E-3</v>
          </cell>
          <cell r="AM179" t="str">
            <v>1001-1300</v>
          </cell>
          <cell r="AN179" t="str">
            <v>2000-3000</v>
          </cell>
          <cell r="AO179" t="str">
            <v>201-300</v>
          </cell>
          <cell r="AP179" t="str">
            <v>60-70%</v>
          </cell>
          <cell r="AQ179" t="str">
            <v>1301-2000</v>
          </cell>
        </row>
        <row r="180">
          <cell r="B180">
            <v>1161921</v>
          </cell>
          <cell r="C180" t="str">
            <v>ivvi</v>
          </cell>
          <cell r="D180" t="str">
            <v>其他</v>
          </cell>
          <cell r="E180" t="str">
            <v>其他</v>
          </cell>
          <cell r="F180">
            <v>0</v>
          </cell>
          <cell r="G180">
            <v>0</v>
          </cell>
          <cell r="H180">
            <v>1</v>
          </cell>
          <cell r="I180">
            <v>1600</v>
          </cell>
          <cell r="N180">
            <v>1</v>
          </cell>
          <cell r="O180">
            <v>800</v>
          </cell>
          <cell r="S180">
            <v>0</v>
          </cell>
          <cell r="T180">
            <v>3000</v>
          </cell>
          <cell r="U180" t="str">
            <v>高通</v>
          </cell>
          <cell r="V180" t="str">
            <v>高通 骁龙430（MSM8937）</v>
          </cell>
          <cell r="W180">
            <v>401</v>
          </cell>
          <cell r="Y180">
            <v>4</v>
          </cell>
          <cell r="Z180">
            <v>32</v>
          </cell>
          <cell r="AA180">
            <v>0.79</v>
          </cell>
          <cell r="AB180">
            <v>5</v>
          </cell>
          <cell r="AC180">
            <v>0</v>
          </cell>
          <cell r="AD180" t="str">
            <v>后置指纹</v>
          </cell>
          <cell r="AE180">
            <v>42675</v>
          </cell>
          <cell r="AF180">
            <v>154</v>
          </cell>
          <cell r="AG180">
            <v>75.8</v>
          </cell>
          <cell r="AH180">
            <v>7.4</v>
          </cell>
          <cell r="AJ180">
            <v>2016</v>
          </cell>
          <cell r="AK180">
            <v>11</v>
          </cell>
          <cell r="AL180">
            <v>9.2218279999999996E-3</v>
          </cell>
          <cell r="AM180" t="str">
            <v>1301-2000</v>
          </cell>
          <cell r="AN180" t="str">
            <v>2000-3000</v>
          </cell>
          <cell r="AO180" t="str">
            <v>401-500</v>
          </cell>
          <cell r="AP180" t="str">
            <v>70-80%</v>
          </cell>
          <cell r="AQ180" t="str">
            <v>501-1000</v>
          </cell>
        </row>
        <row r="181">
          <cell r="B181">
            <v>1153697</v>
          </cell>
          <cell r="C181" t="str">
            <v>三星</v>
          </cell>
          <cell r="D181" t="str">
            <v>其他</v>
          </cell>
          <cell r="E181" t="str">
            <v>其他</v>
          </cell>
          <cell r="F181">
            <v>1</v>
          </cell>
          <cell r="G181">
            <v>0</v>
          </cell>
          <cell r="H181">
            <v>1</v>
          </cell>
          <cell r="I181">
            <v>1600</v>
          </cell>
          <cell r="N181">
            <v>1</v>
          </cell>
          <cell r="O181">
            <v>1600</v>
          </cell>
          <cell r="S181">
            <v>1</v>
          </cell>
          <cell r="T181">
            <v>4000</v>
          </cell>
          <cell r="U181" t="str">
            <v>高通</v>
          </cell>
          <cell r="W181">
            <v>367</v>
          </cell>
          <cell r="Y181">
            <v>6</v>
          </cell>
          <cell r="Z181">
            <v>32</v>
          </cell>
          <cell r="AA181">
            <v>0.755</v>
          </cell>
          <cell r="AB181">
            <v>6</v>
          </cell>
          <cell r="AC181">
            <v>0</v>
          </cell>
          <cell r="AD181" t="str">
            <v>前置指纹</v>
          </cell>
          <cell r="AE181">
            <v>42675</v>
          </cell>
          <cell r="AF181">
            <v>162.9</v>
          </cell>
          <cell r="AG181">
            <v>80.7</v>
          </cell>
          <cell r="AH181">
            <v>6.9</v>
          </cell>
          <cell r="AJ181">
            <v>2016</v>
          </cell>
          <cell r="AK181">
            <v>11</v>
          </cell>
          <cell r="AL181">
            <v>9.9252526500000007E-3</v>
          </cell>
          <cell r="AM181" t="str">
            <v>1301-2000</v>
          </cell>
          <cell r="AN181" t="str">
            <v>3001-4000</v>
          </cell>
          <cell r="AO181" t="str">
            <v>301-400</v>
          </cell>
          <cell r="AP181" t="str">
            <v>70-80%</v>
          </cell>
          <cell r="AQ181" t="str">
            <v>1301-2000</v>
          </cell>
        </row>
        <row r="182">
          <cell r="B182">
            <v>1179393</v>
          </cell>
          <cell r="C182" t="str">
            <v>三星</v>
          </cell>
          <cell r="D182" t="str">
            <v>其他</v>
          </cell>
          <cell r="E182" t="str">
            <v>其他</v>
          </cell>
          <cell r="F182">
            <v>1</v>
          </cell>
          <cell r="G182">
            <v>0</v>
          </cell>
          <cell r="H182">
            <v>1</v>
          </cell>
          <cell r="I182">
            <v>1600</v>
          </cell>
          <cell r="N182">
            <v>1</v>
          </cell>
          <cell r="O182">
            <v>1600</v>
          </cell>
          <cell r="S182">
            <v>1</v>
          </cell>
          <cell r="T182">
            <v>4000</v>
          </cell>
          <cell r="U182" t="str">
            <v>高通</v>
          </cell>
          <cell r="V182" t="str">
            <v>高通 骁龙653（MSM8976 Pro）</v>
          </cell>
          <cell r="W182">
            <v>367</v>
          </cell>
          <cell r="Y182">
            <v>6</v>
          </cell>
          <cell r="Z182">
            <v>64</v>
          </cell>
          <cell r="AA182">
            <v>0.755</v>
          </cell>
          <cell r="AB182">
            <v>6</v>
          </cell>
          <cell r="AC182">
            <v>0</v>
          </cell>
          <cell r="AD182" t="str">
            <v>前置指纹</v>
          </cell>
          <cell r="AE182">
            <v>42675</v>
          </cell>
          <cell r="AF182">
            <v>162.9</v>
          </cell>
          <cell r="AG182">
            <v>80.7</v>
          </cell>
          <cell r="AH182">
            <v>6.9</v>
          </cell>
          <cell r="AJ182">
            <v>2016</v>
          </cell>
          <cell r="AK182">
            <v>11</v>
          </cell>
          <cell r="AL182">
            <v>9.9252526500000007E-3</v>
          </cell>
          <cell r="AM182" t="str">
            <v>1301-2000</v>
          </cell>
          <cell r="AN182" t="str">
            <v>3001-4000</v>
          </cell>
          <cell r="AO182" t="str">
            <v>301-400</v>
          </cell>
          <cell r="AP182" t="str">
            <v>70-80%</v>
          </cell>
          <cell r="AQ182" t="str">
            <v>1301-2000</v>
          </cell>
        </row>
        <row r="183">
          <cell r="B183">
            <v>1159510</v>
          </cell>
          <cell r="C183" t="str">
            <v>诺基亚</v>
          </cell>
          <cell r="D183" t="str">
            <v>其他</v>
          </cell>
          <cell r="E183" t="str">
            <v>其他</v>
          </cell>
          <cell r="F183">
            <v>0</v>
          </cell>
          <cell r="G183">
            <v>0</v>
          </cell>
          <cell r="H183">
            <v>1</v>
          </cell>
          <cell r="I183">
            <v>30</v>
          </cell>
          <cell r="N183">
            <v>1</v>
          </cell>
          <cell r="O183">
            <v>30</v>
          </cell>
          <cell r="S183">
            <v>0</v>
          </cell>
          <cell r="T183">
            <v>1020</v>
          </cell>
          <cell r="U183" t="str">
            <v>其他</v>
          </cell>
          <cell r="Z183">
            <v>16</v>
          </cell>
          <cell r="AB183">
            <v>2</v>
          </cell>
          <cell r="AC183">
            <v>0</v>
          </cell>
          <cell r="AE183">
            <v>42675</v>
          </cell>
          <cell r="AF183">
            <v>118</v>
          </cell>
          <cell r="AG183">
            <v>50.2</v>
          </cell>
          <cell r="AH183">
            <v>13.5</v>
          </cell>
          <cell r="AJ183">
            <v>2016</v>
          </cell>
          <cell r="AK183">
            <v>11</v>
          </cell>
          <cell r="AL183" t="str">
            <v/>
          </cell>
          <cell r="AM183" t="str">
            <v>0-500</v>
          </cell>
          <cell r="AN183" t="str">
            <v>0-2000</v>
          </cell>
          <cell r="AO183" t="str">
            <v/>
          </cell>
          <cell r="AP183" t="str">
            <v/>
          </cell>
          <cell r="AQ183" t="str">
            <v>0-500</v>
          </cell>
        </row>
        <row r="184">
          <cell r="B184">
            <v>1178944</v>
          </cell>
          <cell r="C184" t="str">
            <v>TCL</v>
          </cell>
          <cell r="D184" t="str">
            <v>其他</v>
          </cell>
          <cell r="E184" t="str">
            <v>其他</v>
          </cell>
          <cell r="F184">
            <v>0</v>
          </cell>
          <cell r="G184">
            <v>0</v>
          </cell>
          <cell r="H184">
            <v>1</v>
          </cell>
          <cell r="I184">
            <v>30</v>
          </cell>
          <cell r="N184">
            <v>1</v>
          </cell>
          <cell r="S184">
            <v>0</v>
          </cell>
          <cell r="T184">
            <v>1200</v>
          </cell>
          <cell r="U184" t="str">
            <v>其他</v>
          </cell>
          <cell r="W184">
            <v>167</v>
          </cell>
          <cell r="AA184">
            <v>0.27100000000000002</v>
          </cell>
          <cell r="AB184">
            <v>2</v>
          </cell>
          <cell r="AC184">
            <v>0</v>
          </cell>
          <cell r="AE184">
            <v>42675</v>
          </cell>
          <cell r="AF184">
            <v>124.4</v>
          </cell>
          <cell r="AG184">
            <v>53</v>
          </cell>
          <cell r="AH184">
            <v>13</v>
          </cell>
          <cell r="AJ184">
            <v>2016</v>
          </cell>
          <cell r="AK184">
            <v>11</v>
          </cell>
          <cell r="AL184">
            <v>1.7867572000000002E-3</v>
          </cell>
          <cell r="AM184" t="str">
            <v>0-500</v>
          </cell>
          <cell r="AN184" t="str">
            <v>0-2000</v>
          </cell>
          <cell r="AO184" t="str">
            <v>0-200</v>
          </cell>
          <cell r="AP184" t="str">
            <v>-50%</v>
          </cell>
          <cell r="AQ184" t="str">
            <v/>
          </cell>
        </row>
        <row r="185">
          <cell r="B185">
            <v>1180035</v>
          </cell>
          <cell r="C185" t="str">
            <v>TCL</v>
          </cell>
          <cell r="D185" t="str">
            <v>其他</v>
          </cell>
          <cell r="E185" t="str">
            <v>其他</v>
          </cell>
          <cell r="F185">
            <v>0</v>
          </cell>
          <cell r="G185">
            <v>0</v>
          </cell>
          <cell r="H185">
            <v>1</v>
          </cell>
          <cell r="I185">
            <v>30</v>
          </cell>
          <cell r="N185">
            <v>1</v>
          </cell>
          <cell r="S185">
            <v>0</v>
          </cell>
          <cell r="T185">
            <v>1200</v>
          </cell>
          <cell r="U185" t="str">
            <v>其他</v>
          </cell>
          <cell r="W185">
            <v>167</v>
          </cell>
          <cell r="Y185">
            <v>32</v>
          </cell>
          <cell r="Z185">
            <v>32</v>
          </cell>
          <cell r="AA185">
            <v>0.27400000000000002</v>
          </cell>
          <cell r="AB185">
            <v>2</v>
          </cell>
          <cell r="AC185">
            <v>0</v>
          </cell>
          <cell r="AE185">
            <v>42675</v>
          </cell>
          <cell r="AF185">
            <v>123</v>
          </cell>
          <cell r="AG185">
            <v>53</v>
          </cell>
          <cell r="AH185">
            <v>13</v>
          </cell>
          <cell r="AJ185">
            <v>2016</v>
          </cell>
          <cell r="AK185">
            <v>11</v>
          </cell>
          <cell r="AL185">
            <v>1.786206E-3</v>
          </cell>
          <cell r="AM185" t="str">
            <v>0-500</v>
          </cell>
          <cell r="AN185" t="str">
            <v>0-2000</v>
          </cell>
          <cell r="AO185" t="str">
            <v>0-200</v>
          </cell>
          <cell r="AP185" t="str">
            <v>-50%</v>
          </cell>
          <cell r="AQ185" t="str">
            <v/>
          </cell>
        </row>
        <row r="186">
          <cell r="B186">
            <v>1154344</v>
          </cell>
          <cell r="C186" t="str">
            <v>Moto</v>
          </cell>
          <cell r="D186" t="str">
            <v>其他</v>
          </cell>
          <cell r="E186" t="str">
            <v>其他</v>
          </cell>
          <cell r="F186">
            <v>0</v>
          </cell>
          <cell r="G186">
            <v>0</v>
          </cell>
          <cell r="H186">
            <v>1</v>
          </cell>
          <cell r="I186">
            <v>1600</v>
          </cell>
          <cell r="N186">
            <v>1</v>
          </cell>
          <cell r="O186">
            <v>800</v>
          </cell>
          <cell r="S186">
            <v>1</v>
          </cell>
          <cell r="T186">
            <v>3050</v>
          </cell>
          <cell r="U186" t="str">
            <v>联发科</v>
          </cell>
          <cell r="V186" t="str">
            <v>联发科 Helio P15手机性能排行</v>
          </cell>
          <cell r="W186">
            <v>401</v>
          </cell>
          <cell r="Y186">
            <v>4</v>
          </cell>
          <cell r="Z186">
            <v>32</v>
          </cell>
          <cell r="AA186">
            <v>0.73599999999999999</v>
          </cell>
          <cell r="AB186">
            <v>5</v>
          </cell>
          <cell r="AC186">
            <v>0</v>
          </cell>
          <cell r="AD186" t="str">
            <v>后置指纹</v>
          </cell>
          <cell r="AE186">
            <v>42675</v>
          </cell>
          <cell r="AF186">
            <v>151.35</v>
          </cell>
          <cell r="AG186">
            <v>75.349999999999994</v>
          </cell>
          <cell r="AH186">
            <v>7.85</v>
          </cell>
          <cell r="AJ186">
            <v>2016</v>
          </cell>
          <cell r="AK186">
            <v>11</v>
          </cell>
          <cell r="AL186">
            <v>8.3935077599999984E-3</v>
          </cell>
          <cell r="AM186" t="str">
            <v>1301-2000</v>
          </cell>
          <cell r="AN186" t="str">
            <v>3001-4000</v>
          </cell>
          <cell r="AO186" t="str">
            <v>401-500</v>
          </cell>
          <cell r="AP186" t="str">
            <v>70-80%</v>
          </cell>
          <cell r="AQ186" t="str">
            <v>501-1000</v>
          </cell>
        </row>
        <row r="187">
          <cell r="B187">
            <v>1156297</v>
          </cell>
          <cell r="C187" t="str">
            <v>朵唯</v>
          </cell>
          <cell r="D187" t="str">
            <v>其他</v>
          </cell>
          <cell r="E187" t="str">
            <v>其他</v>
          </cell>
          <cell r="F187">
            <v>0</v>
          </cell>
          <cell r="G187">
            <v>0</v>
          </cell>
          <cell r="H187">
            <v>1</v>
          </cell>
          <cell r="I187">
            <v>1300</v>
          </cell>
          <cell r="N187">
            <v>1</v>
          </cell>
          <cell r="O187">
            <v>1300</v>
          </cell>
          <cell r="S187">
            <v>0</v>
          </cell>
          <cell r="T187">
            <v>2600</v>
          </cell>
          <cell r="U187" t="str">
            <v>联发科</v>
          </cell>
          <cell r="V187" t="str">
            <v>联发科 MT6750T</v>
          </cell>
          <cell r="W187">
            <v>424</v>
          </cell>
          <cell r="Y187">
            <v>4</v>
          </cell>
          <cell r="Z187">
            <v>64</v>
          </cell>
          <cell r="AA187">
            <v>0.67200000000000004</v>
          </cell>
          <cell r="AB187">
            <v>5</v>
          </cell>
          <cell r="AC187">
            <v>0</v>
          </cell>
          <cell r="AE187">
            <v>42675</v>
          </cell>
          <cell r="AF187">
            <v>152</v>
          </cell>
          <cell r="AG187">
            <v>73</v>
          </cell>
          <cell r="AH187">
            <v>7.3</v>
          </cell>
          <cell r="AJ187">
            <v>2016</v>
          </cell>
          <cell r="AK187">
            <v>11</v>
          </cell>
          <cell r="AL187">
            <v>7.4565120000000002E-3</v>
          </cell>
          <cell r="AM187" t="str">
            <v>1001-1300</v>
          </cell>
          <cell r="AN187" t="str">
            <v>2000-3000</v>
          </cell>
          <cell r="AO187" t="str">
            <v>401-500</v>
          </cell>
          <cell r="AP187" t="str">
            <v>60-70%</v>
          </cell>
          <cell r="AQ187" t="str">
            <v>1001-1300</v>
          </cell>
        </row>
        <row r="188">
          <cell r="B188">
            <v>1159131</v>
          </cell>
          <cell r="C188" t="str">
            <v>vivo</v>
          </cell>
          <cell r="D188" t="str">
            <v>vivo(含iQOO)</v>
          </cell>
          <cell r="E188" t="str">
            <v>vivo</v>
          </cell>
          <cell r="F188">
            <v>0</v>
          </cell>
          <cell r="G188">
            <v>0</v>
          </cell>
          <cell r="H188">
            <v>1</v>
          </cell>
          <cell r="I188">
            <v>1300</v>
          </cell>
          <cell r="N188">
            <v>1</v>
          </cell>
          <cell r="O188">
            <v>1600</v>
          </cell>
          <cell r="S188">
            <v>0</v>
          </cell>
          <cell r="T188">
            <v>3000</v>
          </cell>
          <cell r="U188" t="str">
            <v>联发科</v>
          </cell>
          <cell r="V188" t="str">
            <v>联发科 MT6750</v>
          </cell>
          <cell r="W188">
            <v>267</v>
          </cell>
          <cell r="Y188">
            <v>4</v>
          </cell>
          <cell r="Z188">
            <v>32</v>
          </cell>
          <cell r="AA188">
            <v>0.74299999999999999</v>
          </cell>
          <cell r="AB188">
            <v>5</v>
          </cell>
          <cell r="AC188">
            <v>0</v>
          </cell>
          <cell r="AD188" t="str">
            <v>前置指纹</v>
          </cell>
          <cell r="AE188">
            <v>42675</v>
          </cell>
          <cell r="AF188">
            <v>153.80000000000001</v>
          </cell>
          <cell r="AG188">
            <v>75.5</v>
          </cell>
          <cell r="AH188">
            <v>7.55</v>
          </cell>
          <cell r="AJ188">
            <v>2016</v>
          </cell>
          <cell r="AK188">
            <v>11</v>
          </cell>
          <cell r="AL188">
            <v>8.6276417000000008E-3</v>
          </cell>
          <cell r="AM188" t="str">
            <v>1001-1300</v>
          </cell>
          <cell r="AN188" t="str">
            <v>2000-3000</v>
          </cell>
          <cell r="AO188" t="str">
            <v>201-300</v>
          </cell>
          <cell r="AP188" t="str">
            <v>70-80%</v>
          </cell>
          <cell r="AQ188" t="str">
            <v>1301-2000</v>
          </cell>
        </row>
        <row r="189">
          <cell r="B189">
            <v>1159570</v>
          </cell>
          <cell r="C189" t="str">
            <v>一加</v>
          </cell>
          <cell r="D189" t="str">
            <v>其他</v>
          </cell>
          <cell r="E189" t="str">
            <v>其他</v>
          </cell>
          <cell r="F189">
            <v>1</v>
          </cell>
          <cell r="G189">
            <v>0</v>
          </cell>
          <cell r="H189">
            <v>1</v>
          </cell>
          <cell r="I189">
            <v>1600</v>
          </cell>
          <cell r="N189">
            <v>1</v>
          </cell>
          <cell r="O189">
            <v>1600</v>
          </cell>
          <cell r="S189">
            <v>0</v>
          </cell>
          <cell r="T189">
            <v>3400</v>
          </cell>
          <cell r="U189" t="str">
            <v>高通</v>
          </cell>
          <cell r="W189">
            <v>401</v>
          </cell>
          <cell r="Y189">
            <v>6</v>
          </cell>
          <cell r="Z189">
            <v>64</v>
          </cell>
          <cell r="AA189">
            <v>0.73099999999999998</v>
          </cell>
          <cell r="AB189">
            <v>5</v>
          </cell>
          <cell r="AC189">
            <v>0</v>
          </cell>
          <cell r="AD189" t="str">
            <v>前置指纹</v>
          </cell>
          <cell r="AE189">
            <v>42675</v>
          </cell>
          <cell r="AF189">
            <v>152.69999999999999</v>
          </cell>
          <cell r="AG189">
            <v>74.7</v>
          </cell>
          <cell r="AH189">
            <v>7.35</v>
          </cell>
          <cell r="AJ189">
            <v>2016</v>
          </cell>
          <cell r="AK189">
            <v>11</v>
          </cell>
          <cell r="AL189">
            <v>8.3382903899999992E-3</v>
          </cell>
          <cell r="AM189" t="str">
            <v>1301-2000</v>
          </cell>
          <cell r="AN189" t="str">
            <v>3001-4000</v>
          </cell>
          <cell r="AO189" t="str">
            <v>401-500</v>
          </cell>
          <cell r="AP189" t="str">
            <v>70-80%</v>
          </cell>
          <cell r="AQ189" t="str">
            <v>1301-2000</v>
          </cell>
        </row>
        <row r="190">
          <cell r="B190">
            <v>1159888</v>
          </cell>
          <cell r="C190" t="str">
            <v>康佳</v>
          </cell>
          <cell r="D190" t="str">
            <v>其他</v>
          </cell>
          <cell r="E190" t="str">
            <v>其他</v>
          </cell>
          <cell r="F190">
            <v>0</v>
          </cell>
          <cell r="G190">
            <v>0</v>
          </cell>
          <cell r="H190">
            <v>1</v>
          </cell>
          <cell r="I190">
            <v>1300</v>
          </cell>
          <cell r="N190">
            <v>1</v>
          </cell>
          <cell r="O190">
            <v>800</v>
          </cell>
          <cell r="S190">
            <v>0</v>
          </cell>
          <cell r="T190">
            <v>3000</v>
          </cell>
          <cell r="U190" t="str">
            <v>联发科</v>
          </cell>
          <cell r="V190" t="str">
            <v>联发科 MT6737</v>
          </cell>
          <cell r="W190">
            <v>267</v>
          </cell>
          <cell r="Y190">
            <v>3</v>
          </cell>
          <cell r="Z190">
            <v>16</v>
          </cell>
          <cell r="AA190">
            <v>0.72799999999999998</v>
          </cell>
          <cell r="AB190">
            <v>5</v>
          </cell>
          <cell r="AC190">
            <v>0</v>
          </cell>
          <cell r="AD190" t="str">
            <v>后置指纹</v>
          </cell>
          <cell r="AE190">
            <v>42675</v>
          </cell>
          <cell r="AF190">
            <v>150.9</v>
          </cell>
          <cell r="AG190">
            <v>75.900000000000006</v>
          </cell>
          <cell r="AH190">
            <v>7.7</v>
          </cell>
          <cell r="AJ190">
            <v>2016</v>
          </cell>
          <cell r="AK190">
            <v>11</v>
          </cell>
          <cell r="AL190">
            <v>8.3380096800000011E-3</v>
          </cell>
          <cell r="AM190" t="str">
            <v>1001-1300</v>
          </cell>
          <cell r="AN190" t="str">
            <v>2000-3000</v>
          </cell>
          <cell r="AO190" t="str">
            <v>201-300</v>
          </cell>
          <cell r="AP190" t="str">
            <v>70-80%</v>
          </cell>
          <cell r="AQ190" t="str">
            <v>501-1000</v>
          </cell>
        </row>
        <row r="191">
          <cell r="B191">
            <v>1160572</v>
          </cell>
          <cell r="C191" t="str">
            <v>康佳</v>
          </cell>
          <cell r="D191" t="str">
            <v>其他</v>
          </cell>
          <cell r="E191" t="str">
            <v>其他</v>
          </cell>
          <cell r="F191">
            <v>0</v>
          </cell>
          <cell r="G191">
            <v>0</v>
          </cell>
          <cell r="H191">
            <v>1</v>
          </cell>
          <cell r="I191">
            <v>800</v>
          </cell>
          <cell r="N191">
            <v>1</v>
          </cell>
          <cell r="O191">
            <v>500</v>
          </cell>
          <cell r="S191">
            <v>0</v>
          </cell>
          <cell r="T191">
            <v>2200</v>
          </cell>
          <cell r="U191" t="str">
            <v>联发科</v>
          </cell>
          <cell r="V191" t="str">
            <v>联发科 MT6737</v>
          </cell>
          <cell r="W191">
            <v>294</v>
          </cell>
          <cell r="Y191">
            <v>2</v>
          </cell>
          <cell r="Z191">
            <v>16</v>
          </cell>
          <cell r="AA191">
            <v>0.67900000000000005</v>
          </cell>
          <cell r="AB191">
            <v>5</v>
          </cell>
          <cell r="AC191">
            <v>0</v>
          </cell>
          <cell r="AE191">
            <v>42675</v>
          </cell>
          <cell r="AF191">
            <v>143</v>
          </cell>
          <cell r="AG191">
            <v>71</v>
          </cell>
          <cell r="AH191">
            <v>7</v>
          </cell>
          <cell r="AJ191">
            <v>2016</v>
          </cell>
          <cell r="AK191">
            <v>11</v>
          </cell>
          <cell r="AL191">
            <v>6.8938870000000005E-3</v>
          </cell>
          <cell r="AM191" t="str">
            <v>501-1000</v>
          </cell>
          <cell r="AN191" t="str">
            <v>2000-3000</v>
          </cell>
          <cell r="AO191" t="str">
            <v>201-300</v>
          </cell>
          <cell r="AP191" t="str">
            <v>60-70%</v>
          </cell>
          <cell r="AQ191" t="str">
            <v>0-500</v>
          </cell>
        </row>
        <row r="192">
          <cell r="B192">
            <v>1154728</v>
          </cell>
          <cell r="C192" t="str">
            <v>魅族</v>
          </cell>
          <cell r="D192" t="str">
            <v>其他</v>
          </cell>
          <cell r="E192" t="str">
            <v>其他</v>
          </cell>
          <cell r="F192">
            <v>1</v>
          </cell>
          <cell r="G192">
            <v>0</v>
          </cell>
          <cell r="H192">
            <v>1</v>
          </cell>
          <cell r="I192">
            <v>1200</v>
          </cell>
          <cell r="N192">
            <v>1</v>
          </cell>
          <cell r="O192">
            <v>500</v>
          </cell>
          <cell r="S192">
            <v>1</v>
          </cell>
          <cell r="T192">
            <v>3060</v>
          </cell>
          <cell r="U192" t="str">
            <v>联发科</v>
          </cell>
          <cell r="W192">
            <v>424</v>
          </cell>
          <cell r="Y192">
            <v>4</v>
          </cell>
          <cell r="Z192">
            <v>64</v>
          </cell>
          <cell r="AA192">
            <v>0.71299999999999997</v>
          </cell>
          <cell r="AB192">
            <v>5</v>
          </cell>
          <cell r="AC192">
            <v>0</v>
          </cell>
          <cell r="AD192" t="str">
            <v>前置指纹</v>
          </cell>
          <cell r="AE192">
            <v>42677</v>
          </cell>
          <cell r="AF192">
            <v>147.69999999999999</v>
          </cell>
          <cell r="AG192">
            <v>70.8</v>
          </cell>
          <cell r="AH192">
            <v>7.3</v>
          </cell>
          <cell r="AJ192">
            <v>2016</v>
          </cell>
          <cell r="AK192">
            <v>11</v>
          </cell>
          <cell r="AL192">
            <v>7.4559550799999982E-3</v>
          </cell>
          <cell r="AM192" t="str">
            <v>1001-1300</v>
          </cell>
          <cell r="AN192" t="str">
            <v>3001-4000</v>
          </cell>
          <cell r="AO192" t="str">
            <v>401-500</v>
          </cell>
          <cell r="AP192" t="str">
            <v>70-80%</v>
          </cell>
          <cell r="AQ192" t="str">
            <v>0-500</v>
          </cell>
        </row>
        <row r="193">
          <cell r="B193">
            <v>1158375</v>
          </cell>
          <cell r="C193" t="str">
            <v>中兴</v>
          </cell>
          <cell r="D193" t="str">
            <v>其他</v>
          </cell>
          <cell r="E193" t="str">
            <v>其他</v>
          </cell>
          <cell r="F193">
            <v>0</v>
          </cell>
          <cell r="G193">
            <v>0</v>
          </cell>
          <cell r="H193">
            <v>2</v>
          </cell>
          <cell r="I193">
            <v>1300</v>
          </cell>
          <cell r="J193">
            <v>1300</v>
          </cell>
          <cell r="N193">
            <v>1</v>
          </cell>
          <cell r="O193">
            <v>1300</v>
          </cell>
          <cell r="S193">
            <v>1</v>
          </cell>
          <cell r="T193">
            <v>4100</v>
          </cell>
          <cell r="U193" t="str">
            <v>高通</v>
          </cell>
          <cell r="W193">
            <v>367</v>
          </cell>
          <cell r="Y193">
            <v>4</v>
          </cell>
          <cell r="Z193">
            <v>64</v>
          </cell>
          <cell r="AB193">
            <v>6</v>
          </cell>
          <cell r="AC193">
            <v>0</v>
          </cell>
          <cell r="AD193" t="str">
            <v>后置指纹</v>
          </cell>
          <cell r="AE193">
            <v>42677</v>
          </cell>
          <cell r="AF193">
            <v>157</v>
          </cell>
          <cell r="AG193">
            <v>80.400000000000006</v>
          </cell>
          <cell r="AH193">
            <v>8.1999999999999993</v>
          </cell>
          <cell r="AJ193">
            <v>2016</v>
          </cell>
          <cell r="AK193">
            <v>11</v>
          </cell>
          <cell r="AL193" t="str">
            <v/>
          </cell>
          <cell r="AM193" t="str">
            <v>1001-1300</v>
          </cell>
          <cell r="AN193" t="str">
            <v>4000-</v>
          </cell>
          <cell r="AO193" t="str">
            <v>301-400</v>
          </cell>
          <cell r="AP193" t="str">
            <v/>
          </cell>
          <cell r="AQ193" t="str">
            <v>1001-1300</v>
          </cell>
        </row>
        <row r="194">
          <cell r="B194">
            <v>1143413</v>
          </cell>
          <cell r="C194" t="str">
            <v>华为</v>
          </cell>
          <cell r="D194" t="str">
            <v>华为(含荣耀)</v>
          </cell>
          <cell r="E194" t="str">
            <v>华为</v>
          </cell>
          <cell r="F194">
            <v>0</v>
          </cell>
          <cell r="G194">
            <v>0</v>
          </cell>
          <cell r="H194">
            <v>2</v>
          </cell>
          <cell r="I194">
            <v>2000</v>
          </cell>
          <cell r="J194">
            <v>1200</v>
          </cell>
          <cell r="N194">
            <v>1</v>
          </cell>
          <cell r="O194">
            <v>800</v>
          </cell>
          <cell r="S194">
            <v>0</v>
          </cell>
          <cell r="T194">
            <v>4000</v>
          </cell>
          <cell r="U194" t="str">
            <v>海思</v>
          </cell>
          <cell r="V194" t="str">
            <v>海思 kirin 960</v>
          </cell>
          <cell r="W194">
            <v>373</v>
          </cell>
          <cell r="Y194">
            <v>4</v>
          </cell>
          <cell r="Z194">
            <v>32</v>
          </cell>
          <cell r="AA194">
            <v>0.77500000000000002</v>
          </cell>
          <cell r="AB194">
            <v>5</v>
          </cell>
          <cell r="AC194">
            <v>0</v>
          </cell>
          <cell r="AD194" t="str">
            <v>后置指纹</v>
          </cell>
          <cell r="AE194">
            <v>42688</v>
          </cell>
          <cell r="AF194">
            <v>156.9</v>
          </cell>
          <cell r="AG194">
            <v>78.900000000000006</v>
          </cell>
          <cell r="AH194">
            <v>7.9</v>
          </cell>
          <cell r="AJ194">
            <v>2016</v>
          </cell>
          <cell r="AK194">
            <v>11</v>
          </cell>
          <cell r="AL194">
            <v>9.5940427500000019E-3</v>
          </cell>
          <cell r="AM194" t="str">
            <v>1301-2000</v>
          </cell>
          <cell r="AN194" t="str">
            <v>3001-4000</v>
          </cell>
          <cell r="AO194" t="str">
            <v>301-400</v>
          </cell>
          <cell r="AP194" t="str">
            <v>70-80%</v>
          </cell>
          <cell r="AQ194" t="str">
            <v>501-1000</v>
          </cell>
        </row>
        <row r="195">
          <cell r="B195">
            <v>1158842</v>
          </cell>
          <cell r="C195" t="str">
            <v>vivo</v>
          </cell>
          <cell r="D195" t="str">
            <v>vivo(含iQOO)</v>
          </cell>
          <cell r="E195" t="str">
            <v>vivo</v>
          </cell>
          <cell r="F195">
            <v>1</v>
          </cell>
          <cell r="G195">
            <v>0</v>
          </cell>
          <cell r="H195">
            <v>1</v>
          </cell>
          <cell r="I195">
            <v>1600</v>
          </cell>
          <cell r="N195">
            <v>2</v>
          </cell>
          <cell r="O195">
            <v>2000</v>
          </cell>
          <cell r="P195">
            <v>800</v>
          </cell>
          <cell r="S195">
            <v>1</v>
          </cell>
          <cell r="T195">
            <v>3050</v>
          </cell>
          <cell r="U195" t="str">
            <v>高通</v>
          </cell>
          <cell r="V195" t="str">
            <v>高通 骁龙625（MSM8953）</v>
          </cell>
          <cell r="W195">
            <v>401</v>
          </cell>
          <cell r="Y195">
            <v>4</v>
          </cell>
          <cell r="Z195">
            <v>64</v>
          </cell>
          <cell r="AA195">
            <v>0.73799999999999999</v>
          </cell>
          <cell r="AB195">
            <v>5</v>
          </cell>
          <cell r="AC195">
            <v>0</v>
          </cell>
          <cell r="AD195" t="str">
            <v>前置指纹</v>
          </cell>
          <cell r="AE195">
            <v>42698</v>
          </cell>
          <cell r="AF195">
            <v>152.6</v>
          </cell>
          <cell r="AG195">
            <v>74</v>
          </cell>
          <cell r="AH195">
            <v>6.99</v>
          </cell>
          <cell r="AJ195">
            <v>2016</v>
          </cell>
          <cell r="AK195">
            <v>11</v>
          </cell>
          <cell r="AL195">
            <v>8.3337911999999993E-3</v>
          </cell>
          <cell r="AM195" t="str">
            <v>1301-2000</v>
          </cell>
          <cell r="AN195" t="str">
            <v>3001-4000</v>
          </cell>
          <cell r="AO195" t="str">
            <v>401-500</v>
          </cell>
          <cell r="AP195" t="str">
            <v>70-80%</v>
          </cell>
          <cell r="AQ195" t="str">
            <v>1301-2000</v>
          </cell>
        </row>
        <row r="196">
          <cell r="B196">
            <v>1168709</v>
          </cell>
          <cell r="C196" t="str">
            <v>vivo</v>
          </cell>
          <cell r="D196" t="str">
            <v>vivo(含iQOO)</v>
          </cell>
          <cell r="E196" t="str">
            <v>vivo</v>
          </cell>
          <cell r="F196">
            <v>0</v>
          </cell>
          <cell r="G196">
            <v>0</v>
          </cell>
          <cell r="H196">
            <v>1</v>
          </cell>
          <cell r="I196">
            <v>1600</v>
          </cell>
          <cell r="N196">
            <v>2</v>
          </cell>
          <cell r="O196">
            <v>2000</v>
          </cell>
          <cell r="P196">
            <v>800</v>
          </cell>
          <cell r="S196">
            <v>1</v>
          </cell>
          <cell r="T196">
            <v>3080</v>
          </cell>
          <cell r="U196" t="str">
            <v>高通</v>
          </cell>
          <cell r="V196" t="str">
            <v>高通 骁龙625（MSM8953）</v>
          </cell>
          <cell r="W196">
            <v>401</v>
          </cell>
          <cell r="Y196">
            <v>4</v>
          </cell>
          <cell r="Z196">
            <v>64</v>
          </cell>
          <cell r="AA196">
            <v>0.73799999999999999</v>
          </cell>
          <cell r="AB196">
            <v>5</v>
          </cell>
          <cell r="AC196">
            <v>0</v>
          </cell>
          <cell r="AD196" t="str">
            <v>前置指纹</v>
          </cell>
          <cell r="AE196">
            <v>42698</v>
          </cell>
          <cell r="AF196">
            <v>152.6</v>
          </cell>
          <cell r="AG196">
            <v>74</v>
          </cell>
          <cell r="AH196">
            <v>7.26</v>
          </cell>
          <cell r="AJ196">
            <v>2016</v>
          </cell>
          <cell r="AK196">
            <v>11</v>
          </cell>
          <cell r="AL196">
            <v>8.3337911999999993E-3</v>
          </cell>
          <cell r="AM196" t="str">
            <v>1301-2000</v>
          </cell>
          <cell r="AN196" t="str">
            <v>3001-4000</v>
          </cell>
          <cell r="AO196" t="str">
            <v>401-500</v>
          </cell>
          <cell r="AP196" t="str">
            <v>70-80%</v>
          </cell>
          <cell r="AQ196" t="str">
            <v>1301-2000</v>
          </cell>
        </row>
        <row r="197">
          <cell r="B197">
            <v>1158997</v>
          </cell>
          <cell r="C197" t="str">
            <v>华为</v>
          </cell>
          <cell r="D197" t="str">
            <v>华为(含荣耀)</v>
          </cell>
          <cell r="E197" t="str">
            <v>华为</v>
          </cell>
          <cell r="F197">
            <v>1</v>
          </cell>
          <cell r="G197">
            <v>0</v>
          </cell>
          <cell r="H197">
            <v>2</v>
          </cell>
          <cell r="I197">
            <v>2000</v>
          </cell>
          <cell r="J197">
            <v>1200</v>
          </cell>
          <cell r="N197">
            <v>1</v>
          </cell>
          <cell r="O197">
            <v>800</v>
          </cell>
          <cell r="S197">
            <v>1</v>
          </cell>
          <cell r="T197">
            <v>4000</v>
          </cell>
          <cell r="U197" t="str">
            <v>海思</v>
          </cell>
          <cell r="V197" t="str">
            <v>海思 kirin 960</v>
          </cell>
          <cell r="W197">
            <v>534</v>
          </cell>
          <cell r="Y197">
            <v>6</v>
          </cell>
          <cell r="Z197">
            <v>256</v>
          </cell>
          <cell r="AA197">
            <v>0.73199999999999998</v>
          </cell>
          <cell r="AB197">
            <v>5</v>
          </cell>
          <cell r="AC197">
            <v>0</v>
          </cell>
          <cell r="AD197" t="str">
            <v>前置指纹</v>
          </cell>
          <cell r="AE197">
            <v>42705</v>
          </cell>
          <cell r="AJ197">
            <v>2016</v>
          </cell>
          <cell r="AK197">
            <v>12</v>
          </cell>
          <cell r="AL197" t="str">
            <v/>
          </cell>
          <cell r="AM197" t="str">
            <v>1301-2000</v>
          </cell>
          <cell r="AN197" t="str">
            <v>3001-4000</v>
          </cell>
          <cell r="AO197" t="str">
            <v>500-</v>
          </cell>
          <cell r="AP197" t="str">
            <v>70-80%</v>
          </cell>
          <cell r="AQ197" t="str">
            <v>501-1000</v>
          </cell>
        </row>
        <row r="198">
          <cell r="B198">
            <v>1161954</v>
          </cell>
          <cell r="C198" t="str">
            <v>魅族</v>
          </cell>
          <cell r="D198" t="str">
            <v>其他</v>
          </cell>
          <cell r="E198" t="str">
            <v>其他</v>
          </cell>
          <cell r="F198">
            <v>0</v>
          </cell>
          <cell r="G198">
            <v>0</v>
          </cell>
          <cell r="H198">
            <v>1</v>
          </cell>
          <cell r="I198">
            <v>1300</v>
          </cell>
          <cell r="N198">
            <v>1</v>
          </cell>
          <cell r="O198">
            <v>500</v>
          </cell>
          <cell r="S198">
            <v>0</v>
          </cell>
          <cell r="T198">
            <v>4000</v>
          </cell>
          <cell r="U198" t="str">
            <v>联发科</v>
          </cell>
          <cell r="V198" t="str">
            <v>联发科 Helio P10</v>
          </cell>
          <cell r="W198">
            <v>401</v>
          </cell>
          <cell r="Y198">
            <v>4</v>
          </cell>
          <cell r="Z198">
            <v>64</v>
          </cell>
          <cell r="AA198">
            <v>0.71599999999999997</v>
          </cell>
          <cell r="AB198">
            <v>5</v>
          </cell>
          <cell r="AC198">
            <v>0</v>
          </cell>
          <cell r="AD198" t="str">
            <v>前置指纹</v>
          </cell>
          <cell r="AE198">
            <v>42705</v>
          </cell>
          <cell r="AJ198">
            <v>2016</v>
          </cell>
          <cell r="AK198">
            <v>12</v>
          </cell>
          <cell r="AL198" t="str">
            <v/>
          </cell>
          <cell r="AM198" t="str">
            <v>1001-1300</v>
          </cell>
          <cell r="AN198" t="str">
            <v>3001-4000</v>
          </cell>
          <cell r="AO198" t="str">
            <v>401-500</v>
          </cell>
          <cell r="AP198" t="str">
            <v>70-80%</v>
          </cell>
          <cell r="AQ198" t="str">
            <v>0-500</v>
          </cell>
        </row>
        <row r="199">
          <cell r="B199">
            <v>1115946</v>
          </cell>
          <cell r="C199" t="str">
            <v>TCL</v>
          </cell>
          <cell r="D199" t="str">
            <v>其他</v>
          </cell>
          <cell r="E199" t="str">
            <v>其他</v>
          </cell>
          <cell r="F199">
            <v>0</v>
          </cell>
          <cell r="G199">
            <v>0</v>
          </cell>
          <cell r="H199">
            <v>1</v>
          </cell>
          <cell r="I199">
            <v>1300</v>
          </cell>
          <cell r="N199">
            <v>1</v>
          </cell>
          <cell r="O199">
            <v>500</v>
          </cell>
          <cell r="S199">
            <v>0</v>
          </cell>
          <cell r="T199">
            <v>2500</v>
          </cell>
          <cell r="U199" t="str">
            <v>高通</v>
          </cell>
          <cell r="V199" t="str">
            <v>高通 骁龙617（MSM8952）</v>
          </cell>
          <cell r="W199">
            <v>294</v>
          </cell>
          <cell r="Y199">
            <v>1</v>
          </cell>
          <cell r="Z199">
            <v>8</v>
          </cell>
          <cell r="AA199">
            <v>0.66600000000000004</v>
          </cell>
          <cell r="AB199">
            <v>5</v>
          </cell>
          <cell r="AC199">
            <v>0</v>
          </cell>
          <cell r="AD199" t="str">
            <v>后置指纹</v>
          </cell>
          <cell r="AE199">
            <v>42705</v>
          </cell>
          <cell r="AJ199">
            <v>2016</v>
          </cell>
          <cell r="AK199">
            <v>12</v>
          </cell>
          <cell r="AL199" t="str">
            <v/>
          </cell>
          <cell r="AM199" t="str">
            <v>1001-1300</v>
          </cell>
          <cell r="AN199" t="str">
            <v>2000-3000</v>
          </cell>
          <cell r="AO199" t="str">
            <v>201-300</v>
          </cell>
          <cell r="AP199" t="str">
            <v>60-70%</v>
          </cell>
          <cell r="AQ199" t="str">
            <v>0-500</v>
          </cell>
        </row>
        <row r="200">
          <cell r="B200">
            <v>1136142</v>
          </cell>
          <cell r="C200" t="str">
            <v>联想</v>
          </cell>
          <cell r="D200" t="str">
            <v>其他</v>
          </cell>
          <cell r="E200" t="str">
            <v>其他</v>
          </cell>
          <cell r="F200">
            <v>0</v>
          </cell>
          <cell r="G200">
            <v>0</v>
          </cell>
          <cell r="H200">
            <v>1</v>
          </cell>
          <cell r="I200">
            <v>1300</v>
          </cell>
          <cell r="N200">
            <v>1</v>
          </cell>
          <cell r="O200">
            <v>500</v>
          </cell>
          <cell r="S200">
            <v>0</v>
          </cell>
          <cell r="T200">
            <v>3300</v>
          </cell>
          <cell r="U200" t="str">
            <v>联发科</v>
          </cell>
          <cell r="V200" t="str">
            <v>联发科 MT6753</v>
          </cell>
          <cell r="W200">
            <v>401</v>
          </cell>
          <cell r="Y200">
            <v>3</v>
          </cell>
          <cell r="Z200">
            <v>16</v>
          </cell>
          <cell r="AB200">
            <v>5</v>
          </cell>
          <cell r="AC200">
            <v>0</v>
          </cell>
          <cell r="AD200" t="str">
            <v>后置指纹</v>
          </cell>
          <cell r="AE200">
            <v>42705</v>
          </cell>
          <cell r="AJ200">
            <v>2016</v>
          </cell>
          <cell r="AK200">
            <v>12</v>
          </cell>
          <cell r="AL200" t="str">
            <v/>
          </cell>
          <cell r="AM200" t="str">
            <v>1001-1300</v>
          </cell>
          <cell r="AN200" t="str">
            <v>3001-4000</v>
          </cell>
          <cell r="AO200" t="str">
            <v>401-500</v>
          </cell>
          <cell r="AP200" t="str">
            <v/>
          </cell>
          <cell r="AQ200" t="str">
            <v>0-500</v>
          </cell>
        </row>
        <row r="201">
          <cell r="B201">
            <v>1162733</v>
          </cell>
          <cell r="C201">
            <v>8848</v>
          </cell>
          <cell r="D201" t="str">
            <v>其他</v>
          </cell>
          <cell r="E201" t="str">
            <v>其他</v>
          </cell>
          <cell r="F201">
            <v>0</v>
          </cell>
          <cell r="G201">
            <v>0</v>
          </cell>
          <cell r="H201">
            <v>1</v>
          </cell>
          <cell r="I201">
            <v>2100</v>
          </cell>
          <cell r="N201">
            <v>1</v>
          </cell>
          <cell r="O201">
            <v>300</v>
          </cell>
          <cell r="S201">
            <v>0</v>
          </cell>
          <cell r="U201" t="str">
            <v>其他</v>
          </cell>
          <cell r="W201">
            <v>441</v>
          </cell>
          <cell r="Y201">
            <v>4</v>
          </cell>
          <cell r="Z201">
            <v>128</v>
          </cell>
          <cell r="AA201">
            <v>0.63200000000000001</v>
          </cell>
          <cell r="AB201">
            <v>5</v>
          </cell>
          <cell r="AC201">
            <v>0</v>
          </cell>
          <cell r="AE201">
            <v>42705</v>
          </cell>
          <cell r="AJ201">
            <v>2016</v>
          </cell>
          <cell r="AK201">
            <v>12</v>
          </cell>
          <cell r="AL201" t="str">
            <v/>
          </cell>
          <cell r="AM201" t="str">
            <v>2001-3999</v>
          </cell>
          <cell r="AN201" t="str">
            <v/>
          </cell>
          <cell r="AO201" t="str">
            <v>401-500</v>
          </cell>
          <cell r="AP201" t="str">
            <v>60-70%</v>
          </cell>
          <cell r="AQ201" t="str">
            <v>0-500</v>
          </cell>
        </row>
        <row r="202">
          <cell r="B202">
            <v>1207726</v>
          </cell>
          <cell r="C202" t="str">
            <v>海尔</v>
          </cell>
          <cell r="D202" t="str">
            <v>其他</v>
          </cell>
          <cell r="E202" t="str">
            <v>其他</v>
          </cell>
          <cell r="F202">
            <v>0</v>
          </cell>
          <cell r="G202">
            <v>0</v>
          </cell>
          <cell r="H202">
            <v>1</v>
          </cell>
          <cell r="I202">
            <v>30</v>
          </cell>
          <cell r="N202">
            <v>1</v>
          </cell>
          <cell r="S202">
            <v>0</v>
          </cell>
          <cell r="T202">
            <v>1800</v>
          </cell>
          <cell r="U202" t="str">
            <v>其他</v>
          </cell>
          <cell r="W202">
            <v>167</v>
          </cell>
          <cell r="AB202">
            <v>2</v>
          </cell>
          <cell r="AC202">
            <v>0</v>
          </cell>
          <cell r="AE202">
            <v>42705</v>
          </cell>
          <cell r="AJ202">
            <v>2016</v>
          </cell>
          <cell r="AK202">
            <v>12</v>
          </cell>
          <cell r="AL202" t="str">
            <v/>
          </cell>
          <cell r="AM202" t="str">
            <v>0-500</v>
          </cell>
          <cell r="AN202" t="str">
            <v>0-2000</v>
          </cell>
          <cell r="AO202" t="str">
            <v>0-200</v>
          </cell>
          <cell r="AP202" t="str">
            <v/>
          </cell>
          <cell r="AQ202" t="str">
            <v/>
          </cell>
        </row>
        <row r="203">
          <cell r="B203">
            <v>1146200</v>
          </cell>
          <cell r="C203" t="str">
            <v>联想</v>
          </cell>
          <cell r="D203" t="str">
            <v>其他</v>
          </cell>
          <cell r="E203" t="str">
            <v>其他</v>
          </cell>
          <cell r="F203">
            <v>0</v>
          </cell>
          <cell r="G203">
            <v>0</v>
          </cell>
          <cell r="H203">
            <v>1</v>
          </cell>
          <cell r="I203">
            <v>1600</v>
          </cell>
          <cell r="N203">
            <v>1</v>
          </cell>
          <cell r="O203">
            <v>800</v>
          </cell>
          <cell r="S203">
            <v>1</v>
          </cell>
          <cell r="T203">
            <v>4050</v>
          </cell>
          <cell r="U203" t="str">
            <v>高通</v>
          </cell>
          <cell r="W203">
            <v>459</v>
          </cell>
          <cell r="Y203">
            <v>4</v>
          </cell>
          <cell r="Z203">
            <v>64</v>
          </cell>
          <cell r="AA203">
            <v>0.70899999999999996</v>
          </cell>
          <cell r="AB203">
            <v>6</v>
          </cell>
          <cell r="AC203">
            <v>0</v>
          </cell>
          <cell r="AD203" t="str">
            <v>后置指纹</v>
          </cell>
          <cell r="AE203">
            <v>42705</v>
          </cell>
          <cell r="AF203">
            <v>179.8</v>
          </cell>
          <cell r="AG203">
            <v>88.6</v>
          </cell>
          <cell r="AJ203">
            <v>2016</v>
          </cell>
          <cell r="AK203">
            <v>12</v>
          </cell>
          <cell r="AL203">
            <v>1.1294568520000001E-2</v>
          </cell>
          <cell r="AM203" t="str">
            <v>1301-2000</v>
          </cell>
          <cell r="AN203" t="str">
            <v>4000-</v>
          </cell>
          <cell r="AO203" t="str">
            <v>401-500</v>
          </cell>
          <cell r="AP203" t="str">
            <v>70-80%</v>
          </cell>
          <cell r="AQ203" t="str">
            <v>501-1000</v>
          </cell>
        </row>
        <row r="204">
          <cell r="B204">
            <v>1157839</v>
          </cell>
          <cell r="C204" t="str">
            <v>OPPO</v>
          </cell>
          <cell r="D204" t="str">
            <v>OPPO(含realme)</v>
          </cell>
          <cell r="E204" t="str">
            <v>OPPO</v>
          </cell>
          <cell r="F204">
            <v>1</v>
          </cell>
          <cell r="G204">
            <v>0</v>
          </cell>
          <cell r="H204">
            <v>1</v>
          </cell>
          <cell r="I204">
            <v>1600</v>
          </cell>
          <cell r="N204">
            <v>1</v>
          </cell>
          <cell r="O204">
            <v>1600</v>
          </cell>
          <cell r="S204">
            <v>0</v>
          </cell>
          <cell r="T204">
            <v>4000</v>
          </cell>
          <cell r="U204" t="str">
            <v>高通</v>
          </cell>
          <cell r="W204">
            <v>367</v>
          </cell>
          <cell r="Y204">
            <v>6</v>
          </cell>
          <cell r="Z204">
            <v>64</v>
          </cell>
          <cell r="AA204">
            <v>0.751</v>
          </cell>
          <cell r="AB204">
            <v>6</v>
          </cell>
          <cell r="AC204">
            <v>0</v>
          </cell>
          <cell r="AD204" t="str">
            <v>前置指纹</v>
          </cell>
          <cell r="AE204">
            <v>42705</v>
          </cell>
          <cell r="AF204">
            <v>163.6</v>
          </cell>
          <cell r="AG204">
            <v>80.8</v>
          </cell>
          <cell r="AH204">
            <v>7.3</v>
          </cell>
          <cell r="AJ204">
            <v>2016</v>
          </cell>
          <cell r="AK204">
            <v>12</v>
          </cell>
          <cell r="AL204">
            <v>9.9273788799999988E-3</v>
          </cell>
          <cell r="AM204" t="str">
            <v>1301-2000</v>
          </cell>
          <cell r="AN204" t="str">
            <v>3001-4000</v>
          </cell>
          <cell r="AO204" t="str">
            <v>301-400</v>
          </cell>
          <cell r="AP204" t="str">
            <v>70-80%</v>
          </cell>
          <cell r="AQ204" t="str">
            <v>1301-2000</v>
          </cell>
        </row>
        <row r="205">
          <cell r="B205">
            <v>1161380</v>
          </cell>
          <cell r="C205" t="str">
            <v>魅族</v>
          </cell>
          <cell r="D205" t="str">
            <v>其他</v>
          </cell>
          <cell r="E205" t="str">
            <v>其他</v>
          </cell>
          <cell r="F205">
            <v>0</v>
          </cell>
          <cell r="G205">
            <v>0</v>
          </cell>
          <cell r="H205">
            <v>1</v>
          </cell>
          <cell r="I205">
            <v>1300</v>
          </cell>
          <cell r="N205">
            <v>1</v>
          </cell>
          <cell r="O205">
            <v>500</v>
          </cell>
          <cell r="S205">
            <v>0</v>
          </cell>
          <cell r="T205">
            <v>4000</v>
          </cell>
          <cell r="U205" t="str">
            <v>联发科</v>
          </cell>
          <cell r="V205" t="str">
            <v>联发科 Helio P10</v>
          </cell>
          <cell r="W205">
            <v>401</v>
          </cell>
          <cell r="Y205">
            <v>3</v>
          </cell>
          <cell r="Z205">
            <v>16</v>
          </cell>
          <cell r="AA205">
            <v>0.71599999999999997</v>
          </cell>
          <cell r="AB205">
            <v>5</v>
          </cell>
          <cell r="AC205">
            <v>0</v>
          </cell>
          <cell r="AD205" t="str">
            <v>前置指纹</v>
          </cell>
          <cell r="AE205">
            <v>42705</v>
          </cell>
          <cell r="AF205">
            <v>153.6</v>
          </cell>
          <cell r="AG205">
            <v>75.8</v>
          </cell>
          <cell r="AH205">
            <v>8.1</v>
          </cell>
          <cell r="AJ205">
            <v>2016</v>
          </cell>
          <cell r="AK205">
            <v>12</v>
          </cell>
          <cell r="AL205">
            <v>8.33630208E-3</v>
          </cell>
          <cell r="AM205" t="str">
            <v>1001-1300</v>
          </cell>
          <cell r="AN205" t="str">
            <v>3001-4000</v>
          </cell>
          <cell r="AO205" t="str">
            <v>401-500</v>
          </cell>
          <cell r="AP205" t="str">
            <v>70-80%</v>
          </cell>
          <cell r="AQ205" t="str">
            <v>0-500</v>
          </cell>
        </row>
        <row r="206">
          <cell r="B206">
            <v>1160636</v>
          </cell>
          <cell r="C206" t="str">
            <v>联想ZUK</v>
          </cell>
          <cell r="D206" t="str">
            <v>其他</v>
          </cell>
          <cell r="E206" t="str">
            <v>其他</v>
          </cell>
          <cell r="F206">
            <v>0</v>
          </cell>
          <cell r="G206">
            <v>1</v>
          </cell>
          <cell r="H206">
            <v>1</v>
          </cell>
          <cell r="I206">
            <v>1300</v>
          </cell>
          <cell r="N206">
            <v>1</v>
          </cell>
          <cell r="O206">
            <v>800</v>
          </cell>
          <cell r="S206">
            <v>1</v>
          </cell>
          <cell r="T206">
            <v>3100</v>
          </cell>
          <cell r="U206" t="str">
            <v>高通</v>
          </cell>
          <cell r="V206" t="str">
            <v>高通 骁龙821（MSM8996 Pro）</v>
          </cell>
          <cell r="W206">
            <v>401</v>
          </cell>
          <cell r="Y206">
            <v>6</v>
          </cell>
          <cell r="Z206">
            <v>64</v>
          </cell>
          <cell r="AA206">
            <v>0.78300000000000003</v>
          </cell>
          <cell r="AB206">
            <v>5</v>
          </cell>
          <cell r="AC206">
            <v>0</v>
          </cell>
          <cell r="AD206" t="str">
            <v>前置指纹</v>
          </cell>
          <cell r="AE206">
            <v>42705</v>
          </cell>
          <cell r="AF206">
            <v>142.9</v>
          </cell>
          <cell r="AG206">
            <v>74.5</v>
          </cell>
          <cell r="AH206">
            <v>7.68</v>
          </cell>
          <cell r="AJ206">
            <v>2016</v>
          </cell>
          <cell r="AK206">
            <v>12</v>
          </cell>
          <cell r="AL206">
            <v>8.3358571500000006E-3</v>
          </cell>
          <cell r="AM206" t="str">
            <v>1001-1300</v>
          </cell>
          <cell r="AN206" t="str">
            <v>3001-4000</v>
          </cell>
          <cell r="AO206" t="str">
            <v>401-500</v>
          </cell>
          <cell r="AP206" t="str">
            <v>70-80%</v>
          </cell>
          <cell r="AQ206" t="str">
            <v>501-1000</v>
          </cell>
        </row>
        <row r="207">
          <cell r="B207">
            <v>1161336</v>
          </cell>
          <cell r="C207" t="str">
            <v>美图</v>
          </cell>
          <cell r="D207" t="str">
            <v>其他</v>
          </cell>
          <cell r="E207" t="str">
            <v>其他</v>
          </cell>
          <cell r="F207">
            <v>0</v>
          </cell>
          <cell r="G207">
            <v>0</v>
          </cell>
          <cell r="H207">
            <v>1</v>
          </cell>
          <cell r="I207">
            <v>2100</v>
          </cell>
          <cell r="N207">
            <v>1</v>
          </cell>
          <cell r="O207">
            <v>2100</v>
          </cell>
          <cell r="S207">
            <v>1</v>
          </cell>
          <cell r="T207">
            <v>2900</v>
          </cell>
          <cell r="U207" t="str">
            <v>联发科</v>
          </cell>
          <cell r="V207" t="str">
            <v>联发科 MT6755</v>
          </cell>
          <cell r="W207">
            <v>441</v>
          </cell>
          <cell r="Y207">
            <v>4</v>
          </cell>
          <cell r="Z207">
            <v>64</v>
          </cell>
          <cell r="AA207">
            <v>0.66400000000000003</v>
          </cell>
          <cell r="AB207">
            <v>5</v>
          </cell>
          <cell r="AC207">
            <v>0</v>
          </cell>
          <cell r="AD207" t="str">
            <v>前置指纹</v>
          </cell>
          <cell r="AE207">
            <v>42705</v>
          </cell>
          <cell r="AF207">
            <v>152</v>
          </cell>
          <cell r="AG207">
            <v>68.3</v>
          </cell>
          <cell r="AH207">
            <v>9.99</v>
          </cell>
          <cell r="AJ207">
            <v>2016</v>
          </cell>
          <cell r="AK207">
            <v>12</v>
          </cell>
          <cell r="AL207">
            <v>6.8933824000000001E-3</v>
          </cell>
          <cell r="AM207" t="str">
            <v>2001-3999</v>
          </cell>
          <cell r="AN207" t="str">
            <v>2000-3000</v>
          </cell>
          <cell r="AO207" t="str">
            <v>401-500</v>
          </cell>
          <cell r="AP207" t="str">
            <v>60-70%</v>
          </cell>
          <cell r="AQ207" t="str">
            <v>2001-</v>
          </cell>
        </row>
        <row r="208">
          <cell r="B208">
            <v>1161558</v>
          </cell>
          <cell r="C208" t="str">
            <v>酷派</v>
          </cell>
          <cell r="D208" t="str">
            <v>其他</v>
          </cell>
          <cell r="E208" t="str">
            <v>其他</v>
          </cell>
          <cell r="F208">
            <v>0</v>
          </cell>
          <cell r="G208">
            <v>0</v>
          </cell>
          <cell r="H208">
            <v>1</v>
          </cell>
          <cell r="I208">
            <v>1300</v>
          </cell>
          <cell r="N208">
            <v>1</v>
          </cell>
          <cell r="O208">
            <v>800</v>
          </cell>
          <cell r="S208">
            <v>0</v>
          </cell>
          <cell r="T208">
            <v>4060</v>
          </cell>
          <cell r="U208" t="str">
            <v>高通</v>
          </cell>
          <cell r="V208" t="str">
            <v>高通 骁龙652（MSM8976）更多高通 骁龙652（MSM8976）手机&gt;，手机性能排行</v>
          </cell>
          <cell r="W208">
            <v>401</v>
          </cell>
          <cell r="Y208">
            <v>3</v>
          </cell>
          <cell r="Z208">
            <v>32</v>
          </cell>
          <cell r="AA208">
            <v>0.73399999999999999</v>
          </cell>
          <cell r="AB208">
            <v>5</v>
          </cell>
          <cell r="AC208">
            <v>0</v>
          </cell>
          <cell r="AD208" t="str">
            <v>后置指纹</v>
          </cell>
          <cell r="AE208">
            <v>42705</v>
          </cell>
          <cell r="AF208">
            <v>152</v>
          </cell>
          <cell r="AG208">
            <v>74.8</v>
          </cell>
          <cell r="AH208">
            <v>8.1999999999999993</v>
          </cell>
          <cell r="AJ208">
            <v>2016</v>
          </cell>
          <cell r="AK208">
            <v>12</v>
          </cell>
          <cell r="AL208">
            <v>8.3452864000000005E-3</v>
          </cell>
          <cell r="AM208" t="str">
            <v>1001-1300</v>
          </cell>
          <cell r="AN208" t="str">
            <v>4000-</v>
          </cell>
          <cell r="AO208" t="str">
            <v>401-500</v>
          </cell>
          <cell r="AP208" t="str">
            <v>70-80%</v>
          </cell>
          <cell r="AQ208" t="str">
            <v>501-1000</v>
          </cell>
        </row>
        <row r="209">
          <cell r="B209">
            <v>1161976</v>
          </cell>
          <cell r="C209" t="str">
            <v>努比亚</v>
          </cell>
          <cell r="D209" t="str">
            <v>其他</v>
          </cell>
          <cell r="E209" t="str">
            <v>其他</v>
          </cell>
          <cell r="F209">
            <v>0</v>
          </cell>
          <cell r="G209">
            <v>0</v>
          </cell>
          <cell r="H209">
            <v>1</v>
          </cell>
          <cell r="I209">
            <v>1600</v>
          </cell>
          <cell r="N209">
            <v>1</v>
          </cell>
          <cell r="O209">
            <v>800</v>
          </cell>
          <cell r="S209">
            <v>0</v>
          </cell>
          <cell r="T209">
            <v>3000</v>
          </cell>
          <cell r="U209" t="str">
            <v>高通</v>
          </cell>
          <cell r="V209" t="str">
            <v>高通 骁龙820（MSM8996）更多高通 骁龙820（MSM8996）手机&gt;，手机性能排行</v>
          </cell>
          <cell r="W209">
            <v>401</v>
          </cell>
          <cell r="Y209">
            <v>6</v>
          </cell>
          <cell r="Z209">
            <v>64</v>
          </cell>
          <cell r="AA209">
            <v>0.76</v>
          </cell>
          <cell r="AB209">
            <v>5</v>
          </cell>
          <cell r="AC209">
            <v>0</v>
          </cell>
          <cell r="AD209" t="str">
            <v>后置指纹</v>
          </cell>
          <cell r="AE209">
            <v>42705</v>
          </cell>
          <cell r="AF209">
            <v>151.80000000000001</v>
          </cell>
          <cell r="AG209">
            <v>72.3</v>
          </cell>
          <cell r="AH209">
            <v>7.5</v>
          </cell>
          <cell r="AJ209">
            <v>2016</v>
          </cell>
          <cell r="AK209">
            <v>12</v>
          </cell>
          <cell r="AL209">
            <v>8.341106400000001E-3</v>
          </cell>
          <cell r="AM209" t="str">
            <v>1301-2000</v>
          </cell>
          <cell r="AN209" t="str">
            <v>2000-3000</v>
          </cell>
          <cell r="AO209" t="str">
            <v>401-500</v>
          </cell>
          <cell r="AP209" t="str">
            <v>70-80%</v>
          </cell>
          <cell r="AQ209" t="str">
            <v>501-1000</v>
          </cell>
        </row>
        <row r="210">
          <cell r="B210">
            <v>1162750</v>
          </cell>
          <cell r="C210" t="str">
            <v>联想ZUK</v>
          </cell>
          <cell r="D210" t="str">
            <v>其他</v>
          </cell>
          <cell r="E210" t="str">
            <v>其他</v>
          </cell>
          <cell r="F210">
            <v>0</v>
          </cell>
          <cell r="G210">
            <v>1</v>
          </cell>
          <cell r="H210">
            <v>1</v>
          </cell>
          <cell r="I210">
            <v>1300</v>
          </cell>
          <cell r="N210">
            <v>1</v>
          </cell>
          <cell r="O210">
            <v>800</v>
          </cell>
          <cell r="S210">
            <v>1</v>
          </cell>
          <cell r="T210">
            <v>3100</v>
          </cell>
          <cell r="U210" t="str">
            <v>高通</v>
          </cell>
          <cell r="W210">
            <v>401</v>
          </cell>
          <cell r="Y210">
            <v>4</v>
          </cell>
          <cell r="Z210">
            <v>64</v>
          </cell>
          <cell r="AA210">
            <v>0.78300000000000003</v>
          </cell>
          <cell r="AB210">
            <v>5</v>
          </cell>
          <cell r="AC210">
            <v>0</v>
          </cell>
          <cell r="AD210" t="str">
            <v>前置指纹</v>
          </cell>
          <cell r="AE210">
            <v>42705</v>
          </cell>
          <cell r="AF210">
            <v>142.9</v>
          </cell>
          <cell r="AG210">
            <v>74.5</v>
          </cell>
          <cell r="AH210">
            <v>7.68</v>
          </cell>
          <cell r="AJ210">
            <v>2016</v>
          </cell>
          <cell r="AK210">
            <v>12</v>
          </cell>
          <cell r="AL210">
            <v>8.3358571500000006E-3</v>
          </cell>
          <cell r="AM210" t="str">
            <v>1001-1300</v>
          </cell>
          <cell r="AN210" t="str">
            <v>3001-4000</v>
          </cell>
          <cell r="AO210" t="str">
            <v>401-500</v>
          </cell>
          <cell r="AP210" t="str">
            <v>70-80%</v>
          </cell>
          <cell r="AQ210" t="str">
            <v>501-1000</v>
          </cell>
        </row>
        <row r="211">
          <cell r="B211">
            <v>1162871</v>
          </cell>
          <cell r="C211" t="str">
            <v>海信</v>
          </cell>
          <cell r="D211" t="str">
            <v>其他</v>
          </cell>
          <cell r="E211" t="str">
            <v>其他</v>
          </cell>
          <cell r="F211">
            <v>0</v>
          </cell>
          <cell r="G211">
            <v>0</v>
          </cell>
          <cell r="H211">
            <v>1</v>
          </cell>
          <cell r="I211">
            <v>1300</v>
          </cell>
          <cell r="N211">
            <v>1</v>
          </cell>
          <cell r="O211">
            <v>500</v>
          </cell>
          <cell r="S211">
            <v>0</v>
          </cell>
          <cell r="T211">
            <v>4000</v>
          </cell>
          <cell r="U211" t="str">
            <v>高通</v>
          </cell>
          <cell r="V211" t="str">
            <v>高通 骁龙430（MSM8937）</v>
          </cell>
          <cell r="Y211">
            <v>4</v>
          </cell>
          <cell r="Z211">
            <v>32</v>
          </cell>
          <cell r="AB211">
            <v>5</v>
          </cell>
          <cell r="AC211">
            <v>0</v>
          </cell>
          <cell r="AD211" t="str">
            <v>后置指纹</v>
          </cell>
          <cell r="AE211">
            <v>42705</v>
          </cell>
          <cell r="AF211">
            <v>143.5</v>
          </cell>
          <cell r="AG211">
            <v>70.52</v>
          </cell>
          <cell r="AH211">
            <v>8.5299999999999994</v>
          </cell>
          <cell r="AJ211">
            <v>2016</v>
          </cell>
          <cell r="AK211">
            <v>12</v>
          </cell>
          <cell r="AL211" t="str">
            <v/>
          </cell>
          <cell r="AM211" t="str">
            <v>1001-1300</v>
          </cell>
          <cell r="AN211" t="str">
            <v>3001-4000</v>
          </cell>
          <cell r="AO211" t="str">
            <v/>
          </cell>
          <cell r="AP211" t="str">
            <v/>
          </cell>
          <cell r="AQ211" t="str">
            <v>0-500</v>
          </cell>
        </row>
        <row r="212">
          <cell r="B212">
            <v>1159465</v>
          </cell>
          <cell r="C212" t="str">
            <v>荣耀</v>
          </cell>
          <cell r="D212" t="str">
            <v>华为(含荣耀)</v>
          </cell>
          <cell r="E212" t="str">
            <v>荣耀</v>
          </cell>
          <cell r="F212">
            <v>1</v>
          </cell>
          <cell r="G212">
            <v>0</v>
          </cell>
          <cell r="H212">
            <v>2</v>
          </cell>
          <cell r="I212">
            <v>1200</v>
          </cell>
          <cell r="J212">
            <v>1200</v>
          </cell>
          <cell r="N212">
            <v>1</v>
          </cell>
          <cell r="O212">
            <v>800</v>
          </cell>
          <cell r="S212">
            <v>0</v>
          </cell>
          <cell r="T212">
            <v>2900</v>
          </cell>
          <cell r="U212" t="str">
            <v>海思</v>
          </cell>
          <cell r="V212" t="str">
            <v>海思 麒麟 950游戏体验 轻掉帧(击败56.85%手机)更多海思 麒麟 950手机&gt;，手机性能排行</v>
          </cell>
          <cell r="W212">
            <v>577</v>
          </cell>
          <cell r="Y212">
            <v>4</v>
          </cell>
          <cell r="Z212">
            <v>64</v>
          </cell>
          <cell r="AA212">
            <v>0.69899999999999995</v>
          </cell>
          <cell r="AB212">
            <v>5</v>
          </cell>
          <cell r="AC212">
            <v>0</v>
          </cell>
          <cell r="AD212" t="str">
            <v>前置指纹</v>
          </cell>
          <cell r="AE212">
            <v>42705</v>
          </cell>
          <cell r="AF212">
            <v>146.1</v>
          </cell>
          <cell r="AG212">
            <v>69.900000000000006</v>
          </cell>
          <cell r="AH212">
            <v>7.8</v>
          </cell>
          <cell r="AJ212">
            <v>2016</v>
          </cell>
          <cell r="AK212">
            <v>12</v>
          </cell>
          <cell r="AL212">
            <v>7.1384606100000011E-3</v>
          </cell>
          <cell r="AM212" t="str">
            <v>1001-1300</v>
          </cell>
          <cell r="AN212" t="str">
            <v>2000-3000</v>
          </cell>
          <cell r="AO212" t="str">
            <v>500-</v>
          </cell>
          <cell r="AP212" t="str">
            <v>60-70%</v>
          </cell>
          <cell r="AQ212" t="str">
            <v>501-1000</v>
          </cell>
        </row>
        <row r="213">
          <cell r="B213">
            <v>1162862</v>
          </cell>
          <cell r="C213" t="str">
            <v>联想</v>
          </cell>
          <cell r="D213" t="str">
            <v>其他</v>
          </cell>
          <cell r="E213" t="str">
            <v>其他</v>
          </cell>
          <cell r="F213">
            <v>0</v>
          </cell>
          <cell r="G213">
            <v>0</v>
          </cell>
          <cell r="H213">
            <v>2</v>
          </cell>
          <cell r="I213">
            <v>1300</v>
          </cell>
          <cell r="J213">
            <v>1300</v>
          </cell>
          <cell r="N213">
            <v>1</v>
          </cell>
          <cell r="O213">
            <v>800</v>
          </cell>
          <cell r="S213">
            <v>1</v>
          </cell>
          <cell r="T213">
            <v>4050</v>
          </cell>
          <cell r="U213" t="str">
            <v>联发科</v>
          </cell>
          <cell r="V213" t="str">
            <v>联发科 MT8783游戏体验 重掉帧(击败16.62%手机)手机性能排行</v>
          </cell>
          <cell r="W213">
            <v>342</v>
          </cell>
          <cell r="Y213">
            <v>3</v>
          </cell>
          <cell r="Z213">
            <v>32</v>
          </cell>
          <cell r="AA213">
            <v>0.74299999999999999</v>
          </cell>
          <cell r="AB213">
            <v>6</v>
          </cell>
          <cell r="AC213">
            <v>0</v>
          </cell>
          <cell r="AD213" t="str">
            <v>后置指纹</v>
          </cell>
          <cell r="AE213">
            <v>42705</v>
          </cell>
          <cell r="AF213">
            <v>173.89</v>
          </cell>
          <cell r="AG213">
            <v>88.49</v>
          </cell>
          <cell r="AH213">
            <v>9.6</v>
          </cell>
          <cell r="AJ213">
            <v>2016</v>
          </cell>
          <cell r="AK213">
            <v>12</v>
          </cell>
          <cell r="AL213">
            <v>1.1432931892299998E-2</v>
          </cell>
          <cell r="AM213" t="str">
            <v>1001-1300</v>
          </cell>
          <cell r="AN213" t="str">
            <v>4000-</v>
          </cell>
          <cell r="AO213" t="str">
            <v>301-400</v>
          </cell>
          <cell r="AP213" t="str">
            <v>70-80%</v>
          </cell>
          <cell r="AQ213" t="str">
            <v>501-1000</v>
          </cell>
        </row>
        <row r="214">
          <cell r="B214">
            <v>1168226</v>
          </cell>
          <cell r="C214" t="str">
            <v>飞利浦</v>
          </cell>
          <cell r="D214" t="str">
            <v>其他</v>
          </cell>
          <cell r="E214" t="str">
            <v>其他</v>
          </cell>
          <cell r="F214">
            <v>0</v>
          </cell>
          <cell r="G214">
            <v>0</v>
          </cell>
          <cell r="H214">
            <v>1</v>
          </cell>
          <cell r="I214">
            <v>30</v>
          </cell>
          <cell r="N214">
            <v>1</v>
          </cell>
          <cell r="S214">
            <v>0</v>
          </cell>
          <cell r="T214">
            <v>3100</v>
          </cell>
          <cell r="U214" t="str">
            <v>其他</v>
          </cell>
          <cell r="W214">
            <v>167</v>
          </cell>
          <cell r="Y214">
            <v>32</v>
          </cell>
          <cell r="Z214">
            <v>32</v>
          </cell>
          <cell r="AA214">
            <v>0.28499999999999998</v>
          </cell>
          <cell r="AB214">
            <v>2</v>
          </cell>
          <cell r="AC214">
            <v>0</v>
          </cell>
          <cell r="AE214">
            <v>42705</v>
          </cell>
          <cell r="AF214">
            <v>120.5</v>
          </cell>
          <cell r="AG214">
            <v>52</v>
          </cell>
          <cell r="AH214">
            <v>16.7</v>
          </cell>
          <cell r="AJ214">
            <v>2016</v>
          </cell>
          <cell r="AK214">
            <v>12</v>
          </cell>
          <cell r="AL214">
            <v>1.7858099999999999E-3</v>
          </cell>
          <cell r="AM214" t="str">
            <v>0-500</v>
          </cell>
          <cell r="AN214" t="str">
            <v>3001-4000</v>
          </cell>
          <cell r="AO214" t="str">
            <v>0-200</v>
          </cell>
          <cell r="AP214" t="str">
            <v>-50%</v>
          </cell>
          <cell r="AQ214" t="str">
            <v/>
          </cell>
        </row>
        <row r="215">
          <cell r="B215">
            <v>1170412</v>
          </cell>
          <cell r="C215" t="str">
            <v>纽曼</v>
          </cell>
          <cell r="D215" t="str">
            <v>其他</v>
          </cell>
          <cell r="E215" t="str">
            <v>其他</v>
          </cell>
          <cell r="F215">
            <v>0</v>
          </cell>
          <cell r="G215">
            <v>0</v>
          </cell>
          <cell r="H215">
            <v>1</v>
          </cell>
          <cell r="I215">
            <v>30</v>
          </cell>
          <cell r="N215">
            <v>1</v>
          </cell>
          <cell r="S215">
            <v>0</v>
          </cell>
          <cell r="T215">
            <v>3600</v>
          </cell>
          <cell r="U215" t="str">
            <v>其他</v>
          </cell>
          <cell r="W215">
            <v>167</v>
          </cell>
          <cell r="Z215">
            <v>128</v>
          </cell>
          <cell r="AA215">
            <v>0.23599999999999999</v>
          </cell>
          <cell r="AB215">
            <v>2</v>
          </cell>
          <cell r="AC215">
            <v>0</v>
          </cell>
          <cell r="AE215">
            <v>42705</v>
          </cell>
          <cell r="AF215">
            <v>126</v>
          </cell>
          <cell r="AG215">
            <v>60</v>
          </cell>
          <cell r="AH215">
            <v>18</v>
          </cell>
          <cell r="AJ215">
            <v>2016</v>
          </cell>
          <cell r="AK215">
            <v>12</v>
          </cell>
          <cell r="AL215">
            <v>1.7841599999999999E-3</v>
          </cell>
          <cell r="AM215" t="str">
            <v>0-500</v>
          </cell>
          <cell r="AN215" t="str">
            <v>3001-4000</v>
          </cell>
          <cell r="AO215" t="str">
            <v>0-200</v>
          </cell>
          <cell r="AP215" t="str">
            <v>-50%</v>
          </cell>
          <cell r="AQ215" t="str">
            <v/>
          </cell>
        </row>
        <row r="216">
          <cell r="B216">
            <v>1173546</v>
          </cell>
          <cell r="C216" t="str">
            <v>长虹</v>
          </cell>
          <cell r="D216" t="str">
            <v>其他</v>
          </cell>
          <cell r="E216" t="str">
            <v>其他</v>
          </cell>
          <cell r="F216">
            <v>0</v>
          </cell>
          <cell r="G216">
            <v>0</v>
          </cell>
          <cell r="H216">
            <v>1</v>
          </cell>
          <cell r="I216">
            <v>30</v>
          </cell>
          <cell r="N216">
            <v>1</v>
          </cell>
          <cell r="S216">
            <v>0</v>
          </cell>
          <cell r="T216">
            <v>2500</v>
          </cell>
          <cell r="U216" t="str">
            <v>其他</v>
          </cell>
          <cell r="V216" t="str">
            <v>展讯 SC6531手机性能排行</v>
          </cell>
          <cell r="W216">
            <v>165</v>
          </cell>
          <cell r="Y216">
            <v>64</v>
          </cell>
          <cell r="Z216">
            <v>128</v>
          </cell>
          <cell r="AA216">
            <v>0.501</v>
          </cell>
          <cell r="AB216">
            <v>3</v>
          </cell>
          <cell r="AC216">
            <v>0</v>
          </cell>
          <cell r="AE216">
            <v>42705</v>
          </cell>
          <cell r="AF216">
            <v>117.5</v>
          </cell>
          <cell r="AG216">
            <v>62</v>
          </cell>
          <cell r="AH216">
            <v>19.600000000000001</v>
          </cell>
          <cell r="AJ216">
            <v>2016</v>
          </cell>
          <cell r="AK216">
            <v>12</v>
          </cell>
          <cell r="AL216">
            <v>3.649785E-3</v>
          </cell>
          <cell r="AM216" t="str">
            <v>0-500</v>
          </cell>
          <cell r="AN216" t="str">
            <v>2000-3000</v>
          </cell>
          <cell r="AO216" t="str">
            <v>0-200</v>
          </cell>
          <cell r="AP216" t="str">
            <v>50-60%</v>
          </cell>
          <cell r="AQ216" t="str">
            <v/>
          </cell>
        </row>
        <row r="217">
          <cell r="B217">
            <v>1161776</v>
          </cell>
          <cell r="C217" t="str">
            <v>朵唯</v>
          </cell>
          <cell r="D217" t="str">
            <v>其他</v>
          </cell>
          <cell r="E217" t="str">
            <v>其他</v>
          </cell>
          <cell r="F217">
            <v>0</v>
          </cell>
          <cell r="G217">
            <v>0</v>
          </cell>
          <cell r="H217">
            <v>1</v>
          </cell>
          <cell r="I217">
            <v>1300</v>
          </cell>
          <cell r="N217">
            <v>1</v>
          </cell>
          <cell r="O217">
            <v>1300</v>
          </cell>
          <cell r="S217">
            <v>0</v>
          </cell>
          <cell r="T217">
            <v>2500</v>
          </cell>
          <cell r="U217" t="str">
            <v>联发科</v>
          </cell>
          <cell r="V217" t="str">
            <v>联发科 MT6750C</v>
          </cell>
          <cell r="W217">
            <v>294</v>
          </cell>
          <cell r="Y217">
            <v>3</v>
          </cell>
          <cell r="Z217">
            <v>32</v>
          </cell>
          <cell r="AA217">
            <v>0.66300000000000003</v>
          </cell>
          <cell r="AB217">
            <v>5</v>
          </cell>
          <cell r="AC217">
            <v>0</v>
          </cell>
          <cell r="AE217">
            <v>42705</v>
          </cell>
          <cell r="AF217">
            <v>147.19999999999999</v>
          </cell>
          <cell r="AG217">
            <v>70.599999999999994</v>
          </cell>
          <cell r="AH217">
            <v>7.65</v>
          </cell>
          <cell r="AJ217">
            <v>2016</v>
          </cell>
          <cell r="AK217">
            <v>12</v>
          </cell>
          <cell r="AL217">
            <v>6.8901081599999992E-3</v>
          </cell>
          <cell r="AM217" t="str">
            <v>1001-1300</v>
          </cell>
          <cell r="AN217" t="str">
            <v>2000-3000</v>
          </cell>
          <cell r="AO217" t="str">
            <v>201-300</v>
          </cell>
          <cell r="AP217" t="str">
            <v>60-70%</v>
          </cell>
          <cell r="AQ217" t="str">
            <v>1001-1300</v>
          </cell>
        </row>
        <row r="218">
          <cell r="B218">
            <v>1162262</v>
          </cell>
          <cell r="C218" t="str">
            <v>vivo</v>
          </cell>
          <cell r="D218" t="str">
            <v>vivo(含iQOO)</v>
          </cell>
          <cell r="E218" t="str">
            <v>vivo</v>
          </cell>
          <cell r="F218">
            <v>0</v>
          </cell>
          <cell r="G218">
            <v>0</v>
          </cell>
          <cell r="H218">
            <v>1</v>
          </cell>
          <cell r="I218">
            <v>1300</v>
          </cell>
          <cell r="N218">
            <v>1</v>
          </cell>
          <cell r="O218">
            <v>500</v>
          </cell>
          <cell r="S218">
            <v>0</v>
          </cell>
          <cell r="T218">
            <v>3000</v>
          </cell>
          <cell r="U218" t="str">
            <v>高通</v>
          </cell>
          <cell r="V218" t="str">
            <v>高通 骁龙430（MSM8937）</v>
          </cell>
          <cell r="W218">
            <v>267</v>
          </cell>
          <cell r="Y218">
            <v>3</v>
          </cell>
          <cell r="Z218">
            <v>32</v>
          </cell>
          <cell r="AA218">
            <v>0.71599999999999997</v>
          </cell>
          <cell r="AB218">
            <v>5</v>
          </cell>
          <cell r="AC218">
            <v>0</v>
          </cell>
          <cell r="AE218">
            <v>42705</v>
          </cell>
          <cell r="AF218">
            <v>153.56</v>
          </cell>
          <cell r="AG218">
            <v>75.790000000000006</v>
          </cell>
          <cell r="AH218">
            <v>7.49</v>
          </cell>
          <cell r="AJ218">
            <v>2016</v>
          </cell>
          <cell r="AK218">
            <v>12</v>
          </cell>
          <cell r="AL218">
            <v>8.3330316784000005E-3</v>
          </cell>
          <cell r="AM218" t="str">
            <v>1001-1300</v>
          </cell>
          <cell r="AN218" t="str">
            <v>2000-3000</v>
          </cell>
          <cell r="AO218" t="str">
            <v>201-300</v>
          </cell>
          <cell r="AP218" t="str">
            <v>70-80%</v>
          </cell>
          <cell r="AQ218" t="str">
            <v>0-500</v>
          </cell>
        </row>
        <row r="219">
          <cell r="B219">
            <v>1162885</v>
          </cell>
          <cell r="C219" t="str">
            <v>ivvi</v>
          </cell>
          <cell r="D219" t="str">
            <v>其他</v>
          </cell>
          <cell r="E219" t="str">
            <v>其他</v>
          </cell>
          <cell r="F219">
            <v>0</v>
          </cell>
          <cell r="G219">
            <v>0</v>
          </cell>
          <cell r="H219">
            <v>1</v>
          </cell>
          <cell r="I219">
            <v>800</v>
          </cell>
          <cell r="N219">
            <v>1</v>
          </cell>
          <cell r="O219">
            <v>200</v>
          </cell>
          <cell r="S219">
            <v>0</v>
          </cell>
          <cell r="T219">
            <v>2500</v>
          </cell>
          <cell r="U219" t="str">
            <v>高通</v>
          </cell>
          <cell r="V219" t="str">
            <v>高通 骁龙212（MSM8909）</v>
          </cell>
          <cell r="W219">
            <v>267</v>
          </cell>
          <cell r="Y219">
            <v>2</v>
          </cell>
          <cell r="Z219">
            <v>16</v>
          </cell>
          <cell r="AA219">
            <v>0.69699999999999995</v>
          </cell>
          <cell r="AB219">
            <v>5</v>
          </cell>
          <cell r="AC219">
            <v>0</v>
          </cell>
          <cell r="AE219">
            <v>42705</v>
          </cell>
          <cell r="AF219">
            <v>154.4</v>
          </cell>
          <cell r="AG219">
            <v>77.5</v>
          </cell>
          <cell r="AH219">
            <v>8.3000000000000007</v>
          </cell>
          <cell r="AJ219">
            <v>2016</v>
          </cell>
          <cell r="AK219">
            <v>12</v>
          </cell>
          <cell r="AL219">
            <v>8.3403019999999991E-3</v>
          </cell>
          <cell r="AM219" t="str">
            <v>501-1000</v>
          </cell>
          <cell r="AN219" t="str">
            <v>2000-3000</v>
          </cell>
          <cell r="AO219" t="str">
            <v>201-300</v>
          </cell>
          <cell r="AP219" t="str">
            <v>60-70%</v>
          </cell>
          <cell r="AQ219" t="str">
            <v>0-500</v>
          </cell>
        </row>
        <row r="220">
          <cell r="B220">
            <v>1163087</v>
          </cell>
          <cell r="C220" t="str">
            <v>金立</v>
          </cell>
          <cell r="D220" t="str">
            <v>其他</v>
          </cell>
          <cell r="E220" t="str">
            <v>其他</v>
          </cell>
          <cell r="F220">
            <v>0</v>
          </cell>
          <cell r="G220">
            <v>0</v>
          </cell>
          <cell r="H220">
            <v>1</v>
          </cell>
          <cell r="I220">
            <v>800</v>
          </cell>
          <cell r="N220">
            <v>1</v>
          </cell>
          <cell r="O220">
            <v>500</v>
          </cell>
          <cell r="S220">
            <v>0</v>
          </cell>
          <cell r="T220">
            <v>4000</v>
          </cell>
          <cell r="U220" t="str">
            <v>联发科</v>
          </cell>
          <cell r="V220" t="str">
            <v>联发科 MT6737更多联发科 MT6737手机&gt;，手机性能排行</v>
          </cell>
          <cell r="W220">
            <v>294</v>
          </cell>
          <cell r="Y220">
            <v>3</v>
          </cell>
          <cell r="Z220">
            <v>16</v>
          </cell>
          <cell r="AA220">
            <v>0.67700000000000005</v>
          </cell>
          <cell r="AB220">
            <v>5</v>
          </cell>
          <cell r="AC220">
            <v>0</v>
          </cell>
          <cell r="AD220" t="str">
            <v>前置指纹</v>
          </cell>
          <cell r="AE220">
            <v>42705</v>
          </cell>
          <cell r="AF220">
            <v>144.30000000000001</v>
          </cell>
          <cell r="AG220">
            <v>70.5</v>
          </cell>
          <cell r="AH220">
            <v>8.6</v>
          </cell>
          <cell r="AJ220">
            <v>2016</v>
          </cell>
          <cell r="AK220">
            <v>12</v>
          </cell>
          <cell r="AL220">
            <v>6.8872225500000005E-3</v>
          </cell>
          <cell r="AM220" t="str">
            <v>501-1000</v>
          </cell>
          <cell r="AN220" t="str">
            <v>3001-4000</v>
          </cell>
          <cell r="AO220" t="str">
            <v>201-300</v>
          </cell>
          <cell r="AP220" t="str">
            <v>60-70%</v>
          </cell>
          <cell r="AQ220" t="str">
            <v>0-500</v>
          </cell>
        </row>
        <row r="221">
          <cell r="B221">
            <v>1164318</v>
          </cell>
          <cell r="C221" t="str">
            <v>金立</v>
          </cell>
          <cell r="D221" t="str">
            <v>其他</v>
          </cell>
          <cell r="E221" t="str">
            <v>其他</v>
          </cell>
          <cell r="F221">
            <v>0</v>
          </cell>
          <cell r="G221">
            <v>0</v>
          </cell>
          <cell r="H221">
            <v>1</v>
          </cell>
          <cell r="I221">
            <v>800</v>
          </cell>
          <cell r="N221">
            <v>1</v>
          </cell>
          <cell r="O221">
            <v>500</v>
          </cell>
          <cell r="S221">
            <v>0</v>
          </cell>
          <cell r="T221">
            <v>2660</v>
          </cell>
          <cell r="U221" t="str">
            <v>联发科</v>
          </cell>
          <cell r="V221" t="str">
            <v>联发科 MT6737更多联发科 MT6737手机&gt;，手机性能排行</v>
          </cell>
          <cell r="W221">
            <v>294</v>
          </cell>
          <cell r="Y221">
            <v>2</v>
          </cell>
          <cell r="Z221">
            <v>16</v>
          </cell>
          <cell r="AA221">
            <v>0.67600000000000005</v>
          </cell>
          <cell r="AB221">
            <v>5</v>
          </cell>
          <cell r="AC221">
            <v>0</v>
          </cell>
          <cell r="AE221">
            <v>42705</v>
          </cell>
          <cell r="AF221">
            <v>144</v>
          </cell>
          <cell r="AG221">
            <v>70.8</v>
          </cell>
          <cell r="AH221">
            <v>8.4</v>
          </cell>
          <cell r="AJ221">
            <v>2016</v>
          </cell>
          <cell r="AK221">
            <v>12</v>
          </cell>
          <cell r="AL221">
            <v>6.8919552E-3</v>
          </cell>
          <cell r="AM221" t="str">
            <v>501-1000</v>
          </cell>
          <cell r="AN221" t="str">
            <v>2000-3000</v>
          </cell>
          <cell r="AO221" t="str">
            <v>201-300</v>
          </cell>
          <cell r="AP221" t="str">
            <v>60-70%</v>
          </cell>
          <cell r="AQ221" t="str">
            <v>0-500</v>
          </cell>
        </row>
        <row r="222">
          <cell r="B222">
            <v>1167088</v>
          </cell>
          <cell r="C222" t="str">
            <v>纽曼</v>
          </cell>
          <cell r="D222" t="str">
            <v>其他</v>
          </cell>
          <cell r="E222" t="str">
            <v>其他</v>
          </cell>
          <cell r="F222">
            <v>0</v>
          </cell>
          <cell r="G222">
            <v>0</v>
          </cell>
          <cell r="H222">
            <v>1</v>
          </cell>
          <cell r="I222">
            <v>1300</v>
          </cell>
          <cell r="N222">
            <v>1</v>
          </cell>
          <cell r="O222">
            <v>500</v>
          </cell>
          <cell r="S222">
            <v>0</v>
          </cell>
          <cell r="T222">
            <v>2000</v>
          </cell>
          <cell r="U222" t="str">
            <v>其他</v>
          </cell>
          <cell r="W222">
            <v>267</v>
          </cell>
          <cell r="Y222">
            <v>2</v>
          </cell>
          <cell r="Z222">
            <v>16</v>
          </cell>
          <cell r="AA222">
            <v>0.72</v>
          </cell>
          <cell r="AB222">
            <v>5</v>
          </cell>
          <cell r="AC222">
            <v>0</v>
          </cell>
          <cell r="AD222" t="str">
            <v>后置指纹</v>
          </cell>
          <cell r="AE222">
            <v>42705</v>
          </cell>
          <cell r="AF222">
            <v>151</v>
          </cell>
          <cell r="AG222">
            <v>76.7</v>
          </cell>
          <cell r="AH222">
            <v>7.9</v>
          </cell>
          <cell r="AJ222">
            <v>2016</v>
          </cell>
          <cell r="AK222">
            <v>12</v>
          </cell>
          <cell r="AL222">
            <v>8.3388239999999999E-3</v>
          </cell>
          <cell r="AM222" t="str">
            <v>1001-1300</v>
          </cell>
          <cell r="AN222" t="str">
            <v>0-2000</v>
          </cell>
          <cell r="AO222" t="str">
            <v>201-300</v>
          </cell>
          <cell r="AP222" t="str">
            <v>70-80%</v>
          </cell>
          <cell r="AQ222" t="str">
            <v>0-500</v>
          </cell>
        </row>
        <row r="223">
          <cell r="B223">
            <v>1170555</v>
          </cell>
          <cell r="C223" t="str">
            <v>ivvi</v>
          </cell>
          <cell r="D223" t="str">
            <v>其他</v>
          </cell>
          <cell r="E223" t="str">
            <v>其他</v>
          </cell>
          <cell r="F223">
            <v>0</v>
          </cell>
          <cell r="G223">
            <v>0</v>
          </cell>
          <cell r="H223">
            <v>1</v>
          </cell>
          <cell r="I223">
            <v>500</v>
          </cell>
          <cell r="N223">
            <v>1</v>
          </cell>
          <cell r="O223">
            <v>200</v>
          </cell>
          <cell r="S223">
            <v>0</v>
          </cell>
          <cell r="T223">
            <v>2000</v>
          </cell>
          <cell r="U223" t="str">
            <v>高通</v>
          </cell>
          <cell r="V223" t="str">
            <v>高通 骁龙212（MSM8909）</v>
          </cell>
          <cell r="W223">
            <v>294</v>
          </cell>
          <cell r="Y223">
            <v>1</v>
          </cell>
          <cell r="Z223">
            <v>8</v>
          </cell>
          <cell r="AA223">
            <v>0.67</v>
          </cell>
          <cell r="AB223">
            <v>5</v>
          </cell>
          <cell r="AC223">
            <v>0</v>
          </cell>
          <cell r="AE223">
            <v>42705</v>
          </cell>
          <cell r="AF223">
            <v>142.30000000000001</v>
          </cell>
          <cell r="AG223">
            <v>72.3</v>
          </cell>
          <cell r="AH223">
            <v>9</v>
          </cell>
          <cell r="AJ223">
            <v>2016</v>
          </cell>
          <cell r="AK223">
            <v>12</v>
          </cell>
          <cell r="AL223">
            <v>6.8931543000000008E-3</v>
          </cell>
          <cell r="AM223" t="str">
            <v>0-500</v>
          </cell>
          <cell r="AN223" t="str">
            <v>0-2000</v>
          </cell>
          <cell r="AO223" t="str">
            <v>201-300</v>
          </cell>
          <cell r="AP223" t="str">
            <v>60-70%</v>
          </cell>
          <cell r="AQ223" t="str">
            <v>0-500</v>
          </cell>
        </row>
        <row r="224">
          <cell r="B224">
            <v>1170573</v>
          </cell>
          <cell r="C224" t="str">
            <v>ivvi</v>
          </cell>
          <cell r="D224" t="str">
            <v>其他</v>
          </cell>
          <cell r="E224" t="str">
            <v>其他</v>
          </cell>
          <cell r="F224">
            <v>0</v>
          </cell>
          <cell r="G224">
            <v>0</v>
          </cell>
          <cell r="H224">
            <v>1</v>
          </cell>
          <cell r="I224">
            <v>800</v>
          </cell>
          <cell r="N224">
            <v>1</v>
          </cell>
          <cell r="O224">
            <v>200</v>
          </cell>
          <cell r="S224">
            <v>0</v>
          </cell>
          <cell r="T224">
            <v>2500</v>
          </cell>
          <cell r="U224" t="str">
            <v>联发科</v>
          </cell>
          <cell r="V224" t="str">
            <v>联发科 MT6735P</v>
          </cell>
          <cell r="W224">
            <v>267</v>
          </cell>
          <cell r="Y224">
            <v>1</v>
          </cell>
          <cell r="Z224">
            <v>16</v>
          </cell>
          <cell r="AA224">
            <v>0.70599999999999996</v>
          </cell>
          <cell r="AB224">
            <v>5</v>
          </cell>
          <cell r="AC224">
            <v>0</v>
          </cell>
          <cell r="AE224">
            <v>42705</v>
          </cell>
          <cell r="AF224">
            <v>153.69999999999999</v>
          </cell>
          <cell r="AG224">
            <v>76.8</v>
          </cell>
          <cell r="AH224">
            <v>8.1999999999999993</v>
          </cell>
          <cell r="AJ224">
            <v>2016</v>
          </cell>
          <cell r="AK224">
            <v>12</v>
          </cell>
          <cell r="AL224">
            <v>8.3337369599999975E-3</v>
          </cell>
          <cell r="AM224" t="str">
            <v>501-1000</v>
          </cell>
          <cell r="AN224" t="str">
            <v>2000-3000</v>
          </cell>
          <cell r="AO224" t="str">
            <v>201-300</v>
          </cell>
          <cell r="AP224" t="str">
            <v>70-80%</v>
          </cell>
          <cell r="AQ224" t="str">
            <v>0-500</v>
          </cell>
        </row>
        <row r="225">
          <cell r="B225">
            <v>1161589</v>
          </cell>
          <cell r="C225" t="str">
            <v>魅族</v>
          </cell>
          <cell r="D225" t="str">
            <v>其他</v>
          </cell>
          <cell r="E225" t="str">
            <v>其他</v>
          </cell>
          <cell r="F225">
            <v>0</v>
          </cell>
          <cell r="G225">
            <v>0</v>
          </cell>
          <cell r="H225">
            <v>1</v>
          </cell>
          <cell r="I225">
            <v>1200</v>
          </cell>
          <cell r="N225">
            <v>1</v>
          </cell>
          <cell r="O225">
            <v>500</v>
          </cell>
          <cell r="S225">
            <v>1</v>
          </cell>
          <cell r="T225">
            <v>3200</v>
          </cell>
          <cell r="U225" t="str">
            <v>联发科</v>
          </cell>
          <cell r="V225" t="str">
            <v>联发科 Helio P20</v>
          </cell>
          <cell r="W225">
            <v>401</v>
          </cell>
          <cell r="Y225">
            <v>4</v>
          </cell>
          <cell r="Z225">
            <v>64</v>
          </cell>
          <cell r="AA225">
            <v>0.71299999999999997</v>
          </cell>
          <cell r="AB225">
            <v>5</v>
          </cell>
          <cell r="AC225">
            <v>0</v>
          </cell>
          <cell r="AD225" t="str">
            <v>前置指纹</v>
          </cell>
          <cell r="AE225">
            <v>42712</v>
          </cell>
          <cell r="AJ225">
            <v>2016</v>
          </cell>
          <cell r="AK225">
            <v>12</v>
          </cell>
          <cell r="AL225" t="str">
            <v/>
          </cell>
          <cell r="AM225" t="str">
            <v>1001-1300</v>
          </cell>
          <cell r="AN225" t="str">
            <v>3001-4000</v>
          </cell>
          <cell r="AO225" t="str">
            <v>401-500</v>
          </cell>
          <cell r="AP225" t="str">
            <v>70-80%</v>
          </cell>
          <cell r="AQ225" t="str">
            <v>0-500</v>
          </cell>
        </row>
        <row r="226">
          <cell r="B226">
            <v>1160073</v>
          </cell>
          <cell r="C226" t="str">
            <v>魅族</v>
          </cell>
          <cell r="D226" t="str">
            <v>其他</v>
          </cell>
          <cell r="E226" t="str">
            <v>其他</v>
          </cell>
          <cell r="F226">
            <v>0</v>
          </cell>
          <cell r="G226">
            <v>0</v>
          </cell>
          <cell r="H226">
            <v>1</v>
          </cell>
          <cell r="I226">
            <v>1200</v>
          </cell>
          <cell r="N226">
            <v>1</v>
          </cell>
          <cell r="O226">
            <v>500</v>
          </cell>
          <cell r="S226">
            <v>1</v>
          </cell>
          <cell r="T226">
            <v>3200</v>
          </cell>
          <cell r="U226" t="str">
            <v>联发科</v>
          </cell>
          <cell r="V226" t="str">
            <v>联发科 Helio P20</v>
          </cell>
          <cell r="W226">
            <v>401</v>
          </cell>
          <cell r="Y226">
            <v>3</v>
          </cell>
          <cell r="Z226">
            <v>32</v>
          </cell>
          <cell r="AA226">
            <v>0.71299999999999997</v>
          </cell>
          <cell r="AB226">
            <v>5</v>
          </cell>
          <cell r="AC226">
            <v>0</v>
          </cell>
          <cell r="AD226" t="str">
            <v>前置指纹</v>
          </cell>
          <cell r="AE226">
            <v>42712</v>
          </cell>
          <cell r="AF226">
            <v>153.80000000000001</v>
          </cell>
          <cell r="AG226">
            <v>76</v>
          </cell>
          <cell r="AH226">
            <v>7.4</v>
          </cell>
          <cell r="AJ226">
            <v>2016</v>
          </cell>
          <cell r="AK226">
            <v>12</v>
          </cell>
          <cell r="AL226">
            <v>8.3341144000000002E-3</v>
          </cell>
          <cell r="AM226" t="str">
            <v>1001-1300</v>
          </cell>
          <cell r="AN226" t="str">
            <v>3001-4000</v>
          </cell>
          <cell r="AO226" t="str">
            <v>401-500</v>
          </cell>
          <cell r="AP226" t="str">
            <v>70-80%</v>
          </cell>
          <cell r="AQ226" t="str">
            <v>0-500</v>
          </cell>
        </row>
        <row r="227">
          <cell r="B227">
            <v>1171166</v>
          </cell>
          <cell r="C227" t="str">
            <v>酷派</v>
          </cell>
          <cell r="D227" t="str">
            <v>其他</v>
          </cell>
          <cell r="E227" t="str">
            <v>其他</v>
          </cell>
          <cell r="F227">
            <v>0</v>
          </cell>
          <cell r="G227">
            <v>0</v>
          </cell>
          <cell r="H227">
            <v>1</v>
          </cell>
          <cell r="I227">
            <v>800</v>
          </cell>
          <cell r="N227">
            <v>1</v>
          </cell>
          <cell r="O227">
            <v>500</v>
          </cell>
          <cell r="S227">
            <v>0</v>
          </cell>
          <cell r="T227">
            <v>2500</v>
          </cell>
          <cell r="U227" t="str">
            <v>联发科</v>
          </cell>
          <cell r="V227" t="str">
            <v>联发科 MT6735P手机性能排行</v>
          </cell>
          <cell r="W227">
            <v>294</v>
          </cell>
          <cell r="Y227">
            <v>2</v>
          </cell>
          <cell r="Z227">
            <v>16</v>
          </cell>
          <cell r="AA227">
            <v>0.68600000000000005</v>
          </cell>
          <cell r="AB227">
            <v>5</v>
          </cell>
          <cell r="AC227">
            <v>0</v>
          </cell>
          <cell r="AD227" t="str">
            <v>后置指纹</v>
          </cell>
          <cell r="AE227">
            <v>42713</v>
          </cell>
          <cell r="AF227">
            <v>142.5</v>
          </cell>
          <cell r="AG227">
            <v>70.5</v>
          </cell>
          <cell r="AH227">
            <v>7.9</v>
          </cell>
          <cell r="AJ227">
            <v>2016</v>
          </cell>
          <cell r="AK227">
            <v>12</v>
          </cell>
          <cell r="AL227">
            <v>6.8917275E-3</v>
          </cell>
          <cell r="AM227" t="str">
            <v>501-1000</v>
          </cell>
          <cell r="AN227" t="str">
            <v>2000-3000</v>
          </cell>
          <cell r="AO227" t="str">
            <v>201-300</v>
          </cell>
          <cell r="AP227" t="str">
            <v>60-70%</v>
          </cell>
          <cell r="AQ227" t="str">
            <v>0-500</v>
          </cell>
        </row>
        <row r="228">
          <cell r="B228">
            <v>1177824</v>
          </cell>
          <cell r="C228" t="str">
            <v>酷派</v>
          </cell>
          <cell r="D228" t="str">
            <v>其他</v>
          </cell>
          <cell r="E228" t="str">
            <v>其他</v>
          </cell>
          <cell r="F228">
            <v>0</v>
          </cell>
          <cell r="G228">
            <v>0</v>
          </cell>
          <cell r="H228">
            <v>1</v>
          </cell>
          <cell r="I228">
            <v>1300</v>
          </cell>
          <cell r="N228">
            <v>1</v>
          </cell>
          <cell r="O228">
            <v>500</v>
          </cell>
          <cell r="S228">
            <v>0</v>
          </cell>
          <cell r="T228">
            <v>3000</v>
          </cell>
          <cell r="U228" t="str">
            <v>高通</v>
          </cell>
          <cell r="V228" t="str">
            <v>高通 骁龙435（MSM8940）</v>
          </cell>
          <cell r="W228">
            <v>267</v>
          </cell>
          <cell r="Y228">
            <v>3</v>
          </cell>
          <cell r="Z228">
            <v>16</v>
          </cell>
          <cell r="AA228">
            <v>0.71599999999999997</v>
          </cell>
          <cell r="AB228">
            <v>5</v>
          </cell>
          <cell r="AC228">
            <v>0</v>
          </cell>
          <cell r="AD228" t="str">
            <v>后置指纹</v>
          </cell>
          <cell r="AE228">
            <v>42713</v>
          </cell>
          <cell r="AF228">
            <v>152.6</v>
          </cell>
          <cell r="AG228">
            <v>76.3</v>
          </cell>
          <cell r="AH228">
            <v>8</v>
          </cell>
          <cell r="AJ228">
            <v>2016</v>
          </cell>
          <cell r="AK228">
            <v>12</v>
          </cell>
          <cell r="AL228">
            <v>8.3366600799999989E-3</v>
          </cell>
          <cell r="AM228" t="str">
            <v>1001-1300</v>
          </cell>
          <cell r="AN228" t="str">
            <v>2000-3000</v>
          </cell>
          <cell r="AO228" t="str">
            <v>201-300</v>
          </cell>
          <cell r="AP228" t="str">
            <v>70-80%</v>
          </cell>
          <cell r="AQ228" t="str">
            <v>0-500</v>
          </cell>
        </row>
        <row r="229">
          <cell r="B229">
            <v>1159623</v>
          </cell>
          <cell r="C229" t="str">
            <v>vivo</v>
          </cell>
          <cell r="D229" t="str">
            <v>vivo(含iQOO)</v>
          </cell>
          <cell r="E229" t="str">
            <v>vivo</v>
          </cell>
          <cell r="F229">
            <v>1</v>
          </cell>
          <cell r="G229">
            <v>0</v>
          </cell>
          <cell r="H229">
            <v>2</v>
          </cell>
          <cell r="I229">
            <v>1200</v>
          </cell>
          <cell r="J229">
            <v>500</v>
          </cell>
          <cell r="N229">
            <v>1</v>
          </cell>
          <cell r="O229">
            <v>1600</v>
          </cell>
          <cell r="S229">
            <v>1</v>
          </cell>
          <cell r="T229">
            <v>4080</v>
          </cell>
          <cell r="U229" t="str">
            <v>高通</v>
          </cell>
          <cell r="V229" t="str">
            <v>高通 骁龙820（MSM8996）</v>
          </cell>
          <cell r="W229">
            <v>538</v>
          </cell>
          <cell r="Y229">
            <v>6</v>
          </cell>
          <cell r="Z229">
            <v>64</v>
          </cell>
          <cell r="AA229">
            <v>0.72799999999999998</v>
          </cell>
          <cell r="AB229">
            <v>5</v>
          </cell>
          <cell r="AC229">
            <v>0</v>
          </cell>
          <cell r="AD229" t="str">
            <v>前置指纹</v>
          </cell>
          <cell r="AE229">
            <v>42716</v>
          </cell>
          <cell r="AF229">
            <v>153.66</v>
          </cell>
          <cell r="AG229">
            <v>73.48</v>
          </cell>
          <cell r="AH229">
            <v>8.25</v>
          </cell>
          <cell r="AJ229">
            <v>2016</v>
          </cell>
          <cell r="AK229">
            <v>12</v>
          </cell>
          <cell r="AL229">
            <v>8.2198019904000004E-3</v>
          </cell>
          <cell r="AM229" t="str">
            <v>1001-1300</v>
          </cell>
          <cell r="AN229" t="str">
            <v>4000-</v>
          </cell>
          <cell r="AO229" t="str">
            <v>500-</v>
          </cell>
          <cell r="AP229" t="str">
            <v>70-80%</v>
          </cell>
          <cell r="AQ229" t="str">
            <v>1301-2000</v>
          </cell>
        </row>
        <row r="230">
          <cell r="B230">
            <v>1162216</v>
          </cell>
          <cell r="C230" t="str">
            <v>酷派</v>
          </cell>
          <cell r="D230" t="str">
            <v>其他</v>
          </cell>
          <cell r="E230" t="str">
            <v>其他</v>
          </cell>
          <cell r="F230">
            <v>0</v>
          </cell>
          <cell r="G230">
            <v>0</v>
          </cell>
          <cell r="H230">
            <v>1</v>
          </cell>
          <cell r="I230">
            <v>1600</v>
          </cell>
          <cell r="N230">
            <v>1</v>
          </cell>
          <cell r="O230">
            <v>800</v>
          </cell>
          <cell r="S230">
            <v>0</v>
          </cell>
          <cell r="T230">
            <v>4070</v>
          </cell>
          <cell r="U230" t="str">
            <v>高通</v>
          </cell>
          <cell r="W230">
            <v>401</v>
          </cell>
          <cell r="Y230">
            <v>6</v>
          </cell>
          <cell r="Z230">
            <v>64</v>
          </cell>
          <cell r="AA230">
            <v>0.73699999999999999</v>
          </cell>
          <cell r="AB230">
            <v>5</v>
          </cell>
          <cell r="AC230">
            <v>0</v>
          </cell>
          <cell r="AD230" t="str">
            <v>后置指纹</v>
          </cell>
          <cell r="AE230">
            <v>42719</v>
          </cell>
          <cell r="AF230">
            <v>151.4</v>
          </cell>
          <cell r="AG230">
            <v>74.7</v>
          </cell>
          <cell r="AH230">
            <v>7.5</v>
          </cell>
          <cell r="AJ230">
            <v>2016</v>
          </cell>
          <cell r="AK230">
            <v>12</v>
          </cell>
          <cell r="AL230">
            <v>8.3351604600000011E-3</v>
          </cell>
          <cell r="AM230" t="str">
            <v>1301-2000</v>
          </cell>
          <cell r="AN230" t="str">
            <v>4000-</v>
          </cell>
          <cell r="AO230" t="str">
            <v>401-500</v>
          </cell>
          <cell r="AP230" t="str">
            <v>70-80%</v>
          </cell>
          <cell r="AQ230" t="str">
            <v>501-1000</v>
          </cell>
        </row>
        <row r="231">
          <cell r="B231">
            <v>1162552</v>
          </cell>
          <cell r="C231" t="str">
            <v>酷派</v>
          </cell>
          <cell r="D231" t="str">
            <v>其他</v>
          </cell>
          <cell r="E231" t="str">
            <v>其他</v>
          </cell>
          <cell r="F231">
            <v>0</v>
          </cell>
          <cell r="G231">
            <v>0</v>
          </cell>
          <cell r="H231">
            <v>1</v>
          </cell>
          <cell r="I231">
            <v>1600</v>
          </cell>
          <cell r="N231">
            <v>1</v>
          </cell>
          <cell r="O231">
            <v>800</v>
          </cell>
          <cell r="S231">
            <v>0</v>
          </cell>
          <cell r="T231">
            <v>4070</v>
          </cell>
          <cell r="U231" t="str">
            <v>高通</v>
          </cell>
          <cell r="W231">
            <v>401</v>
          </cell>
          <cell r="Y231">
            <v>4</v>
          </cell>
          <cell r="Z231">
            <v>64</v>
          </cell>
          <cell r="AA231">
            <v>0.73699999999999999</v>
          </cell>
          <cell r="AB231">
            <v>5</v>
          </cell>
          <cell r="AC231">
            <v>0</v>
          </cell>
          <cell r="AD231" t="str">
            <v>后置指纹</v>
          </cell>
          <cell r="AE231">
            <v>42719</v>
          </cell>
          <cell r="AF231">
            <v>151.4</v>
          </cell>
          <cell r="AG231">
            <v>74.7</v>
          </cell>
          <cell r="AH231">
            <v>7.5</v>
          </cell>
          <cell r="AJ231">
            <v>2016</v>
          </cell>
          <cell r="AK231">
            <v>12</v>
          </cell>
          <cell r="AL231">
            <v>8.3351604600000011E-3</v>
          </cell>
          <cell r="AM231" t="str">
            <v>1301-2000</v>
          </cell>
          <cell r="AN231" t="str">
            <v>4000-</v>
          </cell>
          <cell r="AO231" t="str">
            <v>401-500</v>
          </cell>
          <cell r="AP231" t="str">
            <v>70-80%</v>
          </cell>
          <cell r="AQ231" t="str">
            <v>501-1000</v>
          </cell>
        </row>
        <row r="232">
          <cell r="B232">
            <v>1159578</v>
          </cell>
          <cell r="C232" t="str">
            <v>华为</v>
          </cell>
          <cell r="D232" t="str">
            <v>华为(含荣耀)</v>
          </cell>
          <cell r="E232" t="str">
            <v>华为</v>
          </cell>
          <cell r="F232">
            <v>1</v>
          </cell>
          <cell r="G232">
            <v>0</v>
          </cell>
          <cell r="H232">
            <v>2</v>
          </cell>
          <cell r="I232">
            <v>2000</v>
          </cell>
          <cell r="J232">
            <v>1200</v>
          </cell>
          <cell r="N232">
            <v>1</v>
          </cell>
          <cell r="O232">
            <v>800</v>
          </cell>
          <cell r="S232">
            <v>1</v>
          </cell>
          <cell r="T232">
            <v>4000</v>
          </cell>
          <cell r="U232" t="str">
            <v>海思</v>
          </cell>
          <cell r="V232" t="str">
            <v>海思 麒麟 960更多海思 麒麟 960手机&gt;，手机性能排行</v>
          </cell>
          <cell r="W232">
            <v>534</v>
          </cell>
          <cell r="Y232">
            <v>4</v>
          </cell>
          <cell r="Z232">
            <v>64</v>
          </cell>
          <cell r="AA232">
            <v>0.73199999999999998</v>
          </cell>
          <cell r="AB232">
            <v>5</v>
          </cell>
          <cell r="AC232">
            <v>0</v>
          </cell>
          <cell r="AD232" t="str">
            <v>前置指纹</v>
          </cell>
          <cell r="AE232">
            <v>42719</v>
          </cell>
          <cell r="AF232">
            <v>152</v>
          </cell>
          <cell r="AG232">
            <v>75</v>
          </cell>
          <cell r="AH232">
            <v>7.5</v>
          </cell>
          <cell r="AJ232">
            <v>2016</v>
          </cell>
          <cell r="AK232">
            <v>12</v>
          </cell>
          <cell r="AL232">
            <v>8.3447999999999994E-3</v>
          </cell>
          <cell r="AM232" t="str">
            <v>1301-2000</v>
          </cell>
          <cell r="AN232" t="str">
            <v>3001-4000</v>
          </cell>
          <cell r="AO232" t="str">
            <v>500-</v>
          </cell>
          <cell r="AP232" t="str">
            <v>70-80%</v>
          </cell>
          <cell r="AQ232" t="str">
            <v>501-1000</v>
          </cell>
        </row>
        <row r="233">
          <cell r="B233">
            <v>1160109</v>
          </cell>
          <cell r="C233" t="str">
            <v>华为</v>
          </cell>
          <cell r="D233" t="str">
            <v>华为(含荣耀)</v>
          </cell>
          <cell r="E233" t="str">
            <v>华为</v>
          </cell>
          <cell r="F233">
            <v>1</v>
          </cell>
          <cell r="G233">
            <v>0</v>
          </cell>
          <cell r="H233">
            <v>2</v>
          </cell>
          <cell r="I233">
            <v>2000</v>
          </cell>
          <cell r="J233">
            <v>1200</v>
          </cell>
          <cell r="N233">
            <v>1</v>
          </cell>
          <cell r="O233">
            <v>800</v>
          </cell>
          <cell r="S233">
            <v>1</v>
          </cell>
          <cell r="T233">
            <v>4000</v>
          </cell>
          <cell r="U233" t="str">
            <v>海思</v>
          </cell>
          <cell r="V233" t="str">
            <v>海思 kirin 960</v>
          </cell>
          <cell r="W233">
            <v>534</v>
          </cell>
          <cell r="Y233">
            <v>6</v>
          </cell>
          <cell r="Z233">
            <v>128</v>
          </cell>
          <cell r="AA233">
            <v>0.73199999999999998</v>
          </cell>
          <cell r="AB233">
            <v>5</v>
          </cell>
          <cell r="AC233">
            <v>0</v>
          </cell>
          <cell r="AD233" t="str">
            <v>前置指纹</v>
          </cell>
          <cell r="AE233">
            <v>42719</v>
          </cell>
          <cell r="AF233">
            <v>152</v>
          </cell>
          <cell r="AG233">
            <v>75</v>
          </cell>
          <cell r="AH233">
            <v>7.5</v>
          </cell>
          <cell r="AJ233">
            <v>2016</v>
          </cell>
          <cell r="AK233">
            <v>12</v>
          </cell>
          <cell r="AL233">
            <v>8.3447999999999994E-3</v>
          </cell>
          <cell r="AM233" t="str">
            <v>1301-2000</v>
          </cell>
          <cell r="AN233" t="str">
            <v>3001-4000</v>
          </cell>
          <cell r="AO233" t="str">
            <v>500-</v>
          </cell>
          <cell r="AP233" t="str">
            <v>70-80%</v>
          </cell>
          <cell r="AQ233" t="str">
            <v>501-1000</v>
          </cell>
        </row>
        <row r="234">
          <cell r="B234">
            <v>1153416</v>
          </cell>
          <cell r="C234" t="str">
            <v>魅族</v>
          </cell>
          <cell r="D234" t="str">
            <v>其他</v>
          </cell>
          <cell r="E234" t="str">
            <v>其他</v>
          </cell>
          <cell r="F234">
            <v>1</v>
          </cell>
          <cell r="G234">
            <v>0</v>
          </cell>
          <cell r="H234">
            <v>1</v>
          </cell>
          <cell r="I234">
            <v>1200</v>
          </cell>
          <cell r="N234">
            <v>1</v>
          </cell>
          <cell r="O234">
            <v>500</v>
          </cell>
          <cell r="S234">
            <v>1</v>
          </cell>
          <cell r="T234">
            <v>3400</v>
          </cell>
          <cell r="U234" t="str">
            <v>三星</v>
          </cell>
          <cell r="W234">
            <v>515</v>
          </cell>
          <cell r="Y234">
            <v>4</v>
          </cell>
          <cell r="Z234">
            <v>64</v>
          </cell>
          <cell r="AA234">
            <v>0.745</v>
          </cell>
          <cell r="AB234">
            <v>5</v>
          </cell>
          <cell r="AC234">
            <v>0</v>
          </cell>
          <cell r="AD234" t="str">
            <v>前置指纹</v>
          </cell>
          <cell r="AE234">
            <v>42727</v>
          </cell>
          <cell r="AF234">
            <v>155.6</v>
          </cell>
          <cell r="AG234">
            <v>77.3</v>
          </cell>
          <cell r="AH234">
            <v>7.3</v>
          </cell>
          <cell r="AJ234">
            <v>2016</v>
          </cell>
          <cell r="AK234">
            <v>12</v>
          </cell>
          <cell r="AL234">
            <v>8.9607705999999992E-3</v>
          </cell>
          <cell r="AM234" t="str">
            <v>1001-1300</v>
          </cell>
          <cell r="AN234" t="str">
            <v>3001-4000</v>
          </cell>
          <cell r="AO234" t="str">
            <v>500-</v>
          </cell>
          <cell r="AP234" t="str">
            <v>70-80%</v>
          </cell>
          <cell r="AQ234" t="str">
            <v>0-500</v>
          </cell>
        </row>
        <row r="235">
          <cell r="B235">
            <v>1157596</v>
          </cell>
          <cell r="C235" t="str">
            <v>华为</v>
          </cell>
          <cell r="D235" t="str">
            <v>华为(含荣耀)</v>
          </cell>
          <cell r="E235" t="str">
            <v>华为</v>
          </cell>
          <cell r="F235">
            <v>0</v>
          </cell>
          <cell r="G235">
            <v>0</v>
          </cell>
          <cell r="H235">
            <v>1</v>
          </cell>
          <cell r="I235">
            <v>1300</v>
          </cell>
          <cell r="N235">
            <v>1</v>
          </cell>
          <cell r="O235">
            <v>500</v>
          </cell>
          <cell r="S235">
            <v>0</v>
          </cell>
          <cell r="T235">
            <v>3020</v>
          </cell>
          <cell r="U235" t="str">
            <v>高通</v>
          </cell>
          <cell r="V235" t="str">
            <v>高通 骁龙435（MSM8940）更多高通 骁龙435（MSM8940）手机&gt;，手机性能排行</v>
          </cell>
          <cell r="W235">
            <v>294</v>
          </cell>
          <cell r="Y235">
            <v>3</v>
          </cell>
          <cell r="Z235">
            <v>32</v>
          </cell>
          <cell r="AA235">
            <v>0.68700000000000006</v>
          </cell>
          <cell r="AB235">
            <v>5</v>
          </cell>
          <cell r="AC235">
            <v>0</v>
          </cell>
          <cell r="AD235" t="str">
            <v>后置指纹</v>
          </cell>
          <cell r="AE235">
            <v>42728</v>
          </cell>
          <cell r="AF235">
            <v>143.5</v>
          </cell>
          <cell r="AG235">
            <v>69.900000000000006</v>
          </cell>
          <cell r="AH235">
            <v>7.6</v>
          </cell>
          <cell r="AJ235">
            <v>2016</v>
          </cell>
          <cell r="AK235">
            <v>12</v>
          </cell>
          <cell r="AL235">
            <v>6.8910565500000017E-3</v>
          </cell>
          <cell r="AM235" t="str">
            <v>1001-1300</v>
          </cell>
          <cell r="AN235" t="str">
            <v>3001-4000</v>
          </cell>
          <cell r="AO235" t="str">
            <v>201-300</v>
          </cell>
          <cell r="AP235" t="str">
            <v>60-70%</v>
          </cell>
          <cell r="AQ235" t="str">
            <v>0-500</v>
          </cell>
        </row>
        <row r="236">
          <cell r="B236">
            <v>1179640</v>
          </cell>
          <cell r="C236" t="str">
            <v>华为</v>
          </cell>
          <cell r="D236" t="str">
            <v>华为(含荣耀)</v>
          </cell>
          <cell r="E236" t="str">
            <v>华为</v>
          </cell>
          <cell r="F236">
            <v>0</v>
          </cell>
          <cell r="G236">
            <v>0</v>
          </cell>
          <cell r="H236">
            <v>1</v>
          </cell>
          <cell r="I236">
            <v>1300</v>
          </cell>
          <cell r="N236">
            <v>1</v>
          </cell>
          <cell r="O236">
            <v>500</v>
          </cell>
          <cell r="S236">
            <v>0</v>
          </cell>
          <cell r="T236">
            <v>3020</v>
          </cell>
          <cell r="U236" t="str">
            <v>高通</v>
          </cell>
          <cell r="V236" t="str">
            <v>高通 骁龙435（MSM8940）</v>
          </cell>
          <cell r="W236">
            <v>294</v>
          </cell>
          <cell r="Y236">
            <v>3</v>
          </cell>
          <cell r="Z236">
            <v>32</v>
          </cell>
          <cell r="AA236">
            <v>0.68700000000000006</v>
          </cell>
          <cell r="AB236">
            <v>5</v>
          </cell>
          <cell r="AC236">
            <v>0</v>
          </cell>
          <cell r="AD236" t="str">
            <v>后置指纹</v>
          </cell>
          <cell r="AE236">
            <v>42728</v>
          </cell>
          <cell r="AF236">
            <v>143.5</v>
          </cell>
          <cell r="AG236">
            <v>69.900000000000006</v>
          </cell>
          <cell r="AH236">
            <v>7.6</v>
          </cell>
          <cell r="AJ236">
            <v>2016</v>
          </cell>
          <cell r="AK236">
            <v>12</v>
          </cell>
          <cell r="AL236">
            <v>6.8910565500000017E-3</v>
          </cell>
          <cell r="AM236" t="str">
            <v>1001-1300</v>
          </cell>
          <cell r="AN236" t="str">
            <v>3001-4000</v>
          </cell>
          <cell r="AO236" t="str">
            <v>201-300</v>
          </cell>
          <cell r="AP236" t="str">
            <v>60-70%</v>
          </cell>
          <cell r="AQ236" t="str">
            <v>0-500</v>
          </cell>
        </row>
        <row r="237">
          <cell r="B237">
            <v>1159035</v>
          </cell>
          <cell r="C237" t="str">
            <v>乐视</v>
          </cell>
          <cell r="D237" t="str">
            <v>其他</v>
          </cell>
          <cell r="E237" t="str">
            <v>其他</v>
          </cell>
          <cell r="F237">
            <v>0</v>
          </cell>
          <cell r="G237">
            <v>0</v>
          </cell>
          <cell r="H237">
            <v>1</v>
          </cell>
          <cell r="I237">
            <v>1600</v>
          </cell>
          <cell r="N237">
            <v>1</v>
          </cell>
          <cell r="O237">
            <v>800</v>
          </cell>
          <cell r="S237">
            <v>1</v>
          </cell>
          <cell r="T237">
            <v>3000</v>
          </cell>
          <cell r="U237" t="str">
            <v>联发科</v>
          </cell>
          <cell r="V237" t="str">
            <v>联发科 Helio X20</v>
          </cell>
          <cell r="W237">
            <v>401</v>
          </cell>
          <cell r="Y237">
            <v>4</v>
          </cell>
          <cell r="Z237">
            <v>32</v>
          </cell>
          <cell r="AA237">
            <v>0.74399999999999999</v>
          </cell>
          <cell r="AB237">
            <v>5</v>
          </cell>
          <cell r="AC237">
            <v>0</v>
          </cell>
          <cell r="AD237" t="str">
            <v>后置指纹</v>
          </cell>
          <cell r="AE237">
            <v>42730</v>
          </cell>
          <cell r="AJ237">
            <v>2016</v>
          </cell>
          <cell r="AK237">
            <v>12</v>
          </cell>
          <cell r="AL237" t="str">
            <v/>
          </cell>
          <cell r="AM237" t="str">
            <v>1301-2000</v>
          </cell>
          <cell r="AN237" t="str">
            <v>2000-3000</v>
          </cell>
          <cell r="AO237" t="str">
            <v>401-500</v>
          </cell>
          <cell r="AP237" t="str">
            <v>70-80%</v>
          </cell>
          <cell r="AQ237" t="str">
            <v>501-1000</v>
          </cell>
        </row>
        <row r="238">
          <cell r="B238">
            <v>1167364</v>
          </cell>
          <cell r="C238" t="str">
            <v>乐视</v>
          </cell>
          <cell r="D238" t="str">
            <v>其他</v>
          </cell>
          <cell r="E238" t="str">
            <v>其他</v>
          </cell>
          <cell r="F238">
            <v>0</v>
          </cell>
          <cell r="G238">
            <v>0</v>
          </cell>
          <cell r="H238">
            <v>1</v>
          </cell>
          <cell r="I238">
            <v>1600</v>
          </cell>
          <cell r="N238">
            <v>1</v>
          </cell>
          <cell r="O238">
            <v>800</v>
          </cell>
          <cell r="S238">
            <v>0</v>
          </cell>
          <cell r="T238">
            <v>3000</v>
          </cell>
          <cell r="U238" t="str">
            <v>联发科</v>
          </cell>
          <cell r="V238" t="str">
            <v>联发科 Helio X20</v>
          </cell>
          <cell r="W238">
            <v>401</v>
          </cell>
          <cell r="Y238">
            <v>3</v>
          </cell>
          <cell r="Z238">
            <v>32</v>
          </cell>
          <cell r="AA238">
            <v>0.74399999999999999</v>
          </cell>
          <cell r="AB238">
            <v>5</v>
          </cell>
          <cell r="AC238">
            <v>0</v>
          </cell>
          <cell r="AD238" t="str">
            <v>后置指纹</v>
          </cell>
          <cell r="AE238">
            <v>42730</v>
          </cell>
          <cell r="AJ238">
            <v>2016</v>
          </cell>
          <cell r="AK238">
            <v>12</v>
          </cell>
          <cell r="AL238" t="str">
            <v/>
          </cell>
          <cell r="AM238" t="str">
            <v>1301-2000</v>
          </cell>
          <cell r="AN238" t="str">
            <v>2000-3000</v>
          </cell>
          <cell r="AO238" t="str">
            <v>401-500</v>
          </cell>
          <cell r="AP238" t="str">
            <v>70-80%</v>
          </cell>
          <cell r="AQ238" t="str">
            <v>501-1000</v>
          </cell>
        </row>
        <row r="239">
          <cell r="B239">
            <v>1158949</v>
          </cell>
          <cell r="C239" t="str">
            <v>vivo</v>
          </cell>
          <cell r="D239" t="str">
            <v>vivo(含iQOO)</v>
          </cell>
          <cell r="E239" t="str">
            <v>vivo</v>
          </cell>
          <cell r="F239">
            <v>0</v>
          </cell>
          <cell r="G239">
            <v>0</v>
          </cell>
          <cell r="H239">
            <v>1</v>
          </cell>
          <cell r="I239">
            <v>1600</v>
          </cell>
          <cell r="N239">
            <v>2</v>
          </cell>
          <cell r="O239">
            <v>2000</v>
          </cell>
          <cell r="P239">
            <v>800</v>
          </cell>
          <cell r="S239">
            <v>1</v>
          </cell>
          <cell r="T239">
            <v>4000</v>
          </cell>
          <cell r="U239" t="str">
            <v>高通</v>
          </cell>
          <cell r="V239" t="str">
            <v>高通 骁龙653（MSM8976 Pro）</v>
          </cell>
          <cell r="W239">
            <v>375</v>
          </cell>
          <cell r="Y239">
            <v>6</v>
          </cell>
          <cell r="Z239">
            <v>64</v>
          </cell>
          <cell r="AA239">
            <v>0.74399999999999999</v>
          </cell>
          <cell r="AB239">
            <v>5</v>
          </cell>
          <cell r="AC239">
            <v>0</v>
          </cell>
          <cell r="AD239" t="str">
            <v>前置指纹</v>
          </cell>
          <cell r="AE239">
            <v>42734</v>
          </cell>
          <cell r="AF239">
            <v>162</v>
          </cell>
          <cell r="AG239">
            <v>79.099999999999994</v>
          </cell>
          <cell r="AH239">
            <v>7.49</v>
          </cell>
          <cell r="AJ239">
            <v>2016</v>
          </cell>
          <cell r="AK239">
            <v>12</v>
          </cell>
          <cell r="AL239">
            <v>9.5337648000000004E-3</v>
          </cell>
          <cell r="AM239" t="str">
            <v>1301-2000</v>
          </cell>
          <cell r="AN239" t="str">
            <v>3001-4000</v>
          </cell>
          <cell r="AO239" t="str">
            <v>301-400</v>
          </cell>
          <cell r="AP239" t="str">
            <v>70-80%</v>
          </cell>
          <cell r="AQ239" t="str">
            <v>1301-2000</v>
          </cell>
        </row>
        <row r="240">
          <cell r="B240">
            <v>369056</v>
          </cell>
          <cell r="C240" t="str">
            <v>华硕</v>
          </cell>
          <cell r="D240" t="str">
            <v>其他</v>
          </cell>
          <cell r="E240" t="str">
            <v>其他</v>
          </cell>
          <cell r="F240">
            <v>0</v>
          </cell>
          <cell r="G240">
            <v>0</v>
          </cell>
          <cell r="H240">
            <v>2</v>
          </cell>
          <cell r="I240">
            <v>1200</v>
          </cell>
          <cell r="J240">
            <v>800</v>
          </cell>
          <cell r="N240">
            <v>1</v>
          </cell>
          <cell r="O240">
            <v>800</v>
          </cell>
          <cell r="S240">
            <v>0</v>
          </cell>
          <cell r="T240">
            <v>3300</v>
          </cell>
          <cell r="U240" t="str">
            <v>高通</v>
          </cell>
          <cell r="V240" t="str">
            <v>高通 骁龙660更多高通 骁龙660手机&gt;，手机性能排行</v>
          </cell>
          <cell r="W240">
            <v>401</v>
          </cell>
          <cell r="Y240">
            <v>6</v>
          </cell>
          <cell r="Z240">
            <v>64</v>
          </cell>
          <cell r="AB240">
            <v>5</v>
          </cell>
          <cell r="AC240">
            <v>0</v>
          </cell>
          <cell r="AD240" t="str">
            <v>前置指纹</v>
          </cell>
          <cell r="AE240">
            <v>42736</v>
          </cell>
          <cell r="AJ240">
            <v>2017</v>
          </cell>
          <cell r="AK240">
            <v>1</v>
          </cell>
          <cell r="AL240" t="str">
            <v/>
          </cell>
          <cell r="AM240" t="str">
            <v>1001-1300</v>
          </cell>
          <cell r="AN240" t="str">
            <v>3001-4000</v>
          </cell>
          <cell r="AO240" t="str">
            <v>401-500</v>
          </cell>
          <cell r="AP240" t="str">
            <v/>
          </cell>
          <cell r="AQ240" t="str">
            <v>501-1000</v>
          </cell>
        </row>
        <row r="241">
          <cell r="B241">
            <v>1175343</v>
          </cell>
          <cell r="C241" t="str">
            <v>Moto</v>
          </cell>
          <cell r="D241" t="str">
            <v>其他</v>
          </cell>
          <cell r="E241" t="str">
            <v>其他</v>
          </cell>
          <cell r="F241">
            <v>0</v>
          </cell>
          <cell r="G241">
            <v>0</v>
          </cell>
          <cell r="H241">
            <v>2</v>
          </cell>
          <cell r="I241">
            <v>1200</v>
          </cell>
          <cell r="J241">
            <v>800</v>
          </cell>
          <cell r="N241">
            <v>1</v>
          </cell>
          <cell r="O241">
            <v>1600</v>
          </cell>
          <cell r="S241">
            <v>1</v>
          </cell>
          <cell r="T241">
            <v>3000</v>
          </cell>
          <cell r="U241" t="str">
            <v>高通</v>
          </cell>
          <cell r="V241" t="str">
            <v>高通 骁龙630更多高通 骁龙630手机&gt;，手机性能排行</v>
          </cell>
          <cell r="W241">
            <v>424</v>
          </cell>
          <cell r="X241" t="str">
            <v>IP68</v>
          </cell>
          <cell r="Y241">
            <v>4</v>
          </cell>
          <cell r="Z241">
            <v>64</v>
          </cell>
          <cell r="AB241">
            <v>5</v>
          </cell>
          <cell r="AC241">
            <v>0</v>
          </cell>
          <cell r="AD241" t="str">
            <v>前置指纹</v>
          </cell>
          <cell r="AE241">
            <v>42736</v>
          </cell>
          <cell r="AJ241">
            <v>2017</v>
          </cell>
          <cell r="AK241">
            <v>1</v>
          </cell>
          <cell r="AL241" t="str">
            <v/>
          </cell>
          <cell r="AM241" t="str">
            <v>1001-1300</v>
          </cell>
          <cell r="AN241" t="str">
            <v>2000-3000</v>
          </cell>
          <cell r="AO241" t="str">
            <v>401-500</v>
          </cell>
          <cell r="AP241" t="str">
            <v/>
          </cell>
          <cell r="AQ241" t="str">
            <v>1301-2000</v>
          </cell>
        </row>
        <row r="242">
          <cell r="B242">
            <v>1174041</v>
          </cell>
          <cell r="C242" t="str">
            <v>汇威</v>
          </cell>
          <cell r="D242" t="str">
            <v>其他</v>
          </cell>
          <cell r="E242" t="str">
            <v>其他</v>
          </cell>
          <cell r="F242">
            <v>1</v>
          </cell>
          <cell r="G242">
            <v>0</v>
          </cell>
          <cell r="H242">
            <v>1</v>
          </cell>
          <cell r="I242">
            <v>1600</v>
          </cell>
          <cell r="N242">
            <v>1</v>
          </cell>
          <cell r="O242">
            <v>800</v>
          </cell>
          <cell r="S242">
            <v>1</v>
          </cell>
          <cell r="T242">
            <v>3400</v>
          </cell>
          <cell r="U242" t="str">
            <v>高通</v>
          </cell>
          <cell r="V242" t="str">
            <v>高通 骁龙652（MSM8976）</v>
          </cell>
          <cell r="W242">
            <v>401</v>
          </cell>
          <cell r="Y242">
            <v>4</v>
          </cell>
          <cell r="Z242">
            <v>128</v>
          </cell>
          <cell r="AA242">
            <v>0.68600000000000005</v>
          </cell>
          <cell r="AB242">
            <v>5</v>
          </cell>
          <cell r="AC242">
            <v>0</v>
          </cell>
          <cell r="AD242" t="str">
            <v>前置指纹</v>
          </cell>
          <cell r="AE242">
            <v>42736</v>
          </cell>
          <cell r="AJ242">
            <v>2017</v>
          </cell>
          <cell r="AK242">
            <v>1</v>
          </cell>
          <cell r="AL242" t="str">
            <v/>
          </cell>
          <cell r="AM242" t="str">
            <v>1301-2000</v>
          </cell>
          <cell r="AN242" t="str">
            <v>3001-4000</v>
          </cell>
          <cell r="AO242" t="str">
            <v>401-500</v>
          </cell>
          <cell r="AP242" t="str">
            <v>60-70%</v>
          </cell>
          <cell r="AQ242" t="str">
            <v>501-1000</v>
          </cell>
        </row>
        <row r="243">
          <cell r="B243">
            <v>1164011</v>
          </cell>
          <cell r="C243" t="str">
            <v>HTC</v>
          </cell>
          <cell r="D243" t="str">
            <v>其他</v>
          </cell>
          <cell r="E243" t="str">
            <v>其他</v>
          </cell>
          <cell r="F243">
            <v>0</v>
          </cell>
          <cell r="G243">
            <v>0</v>
          </cell>
          <cell r="H243">
            <v>1</v>
          </cell>
          <cell r="I243">
            <v>1600</v>
          </cell>
          <cell r="N243">
            <v>1</v>
          </cell>
          <cell r="S243">
            <v>1</v>
          </cell>
          <cell r="T243">
            <v>2500</v>
          </cell>
          <cell r="U243" t="str">
            <v>联发科</v>
          </cell>
          <cell r="V243" t="str">
            <v>联发科 Helio P10手机性能排行</v>
          </cell>
          <cell r="W243">
            <v>424</v>
          </cell>
          <cell r="Y243">
            <v>3</v>
          </cell>
          <cell r="Z243">
            <v>32</v>
          </cell>
          <cell r="AB243">
            <v>5</v>
          </cell>
          <cell r="AC243">
            <v>0</v>
          </cell>
          <cell r="AD243" t="str">
            <v>前置指纹</v>
          </cell>
          <cell r="AE243">
            <v>42736</v>
          </cell>
          <cell r="AJ243">
            <v>2017</v>
          </cell>
          <cell r="AK243">
            <v>1</v>
          </cell>
          <cell r="AL243" t="str">
            <v/>
          </cell>
          <cell r="AM243" t="str">
            <v>1301-2000</v>
          </cell>
          <cell r="AN243" t="str">
            <v>2000-3000</v>
          </cell>
          <cell r="AO243" t="str">
            <v>401-500</v>
          </cell>
          <cell r="AP243" t="str">
            <v/>
          </cell>
          <cell r="AQ243" t="str">
            <v/>
          </cell>
        </row>
        <row r="244">
          <cell r="B244">
            <v>1164215</v>
          </cell>
          <cell r="C244" t="str">
            <v>华为</v>
          </cell>
          <cell r="D244" t="str">
            <v>华为(含荣耀)</v>
          </cell>
          <cell r="E244" t="str">
            <v>华为</v>
          </cell>
          <cell r="F244">
            <v>0</v>
          </cell>
          <cell r="G244">
            <v>0</v>
          </cell>
          <cell r="H244">
            <v>1</v>
          </cell>
          <cell r="I244">
            <v>1200</v>
          </cell>
          <cell r="N244">
            <v>1</v>
          </cell>
          <cell r="O244">
            <v>800</v>
          </cell>
          <cell r="S244">
            <v>1</v>
          </cell>
          <cell r="T244">
            <v>3000</v>
          </cell>
          <cell r="U244" t="str">
            <v>海思</v>
          </cell>
          <cell r="V244" t="str">
            <v>海思 Kirin 655</v>
          </cell>
          <cell r="W244">
            <v>424</v>
          </cell>
          <cell r="Y244">
            <v>4</v>
          </cell>
          <cell r="Z244">
            <v>64</v>
          </cell>
          <cell r="AA244">
            <v>0.70699999999999996</v>
          </cell>
          <cell r="AB244">
            <v>5</v>
          </cell>
          <cell r="AC244">
            <v>0</v>
          </cell>
          <cell r="AD244" t="str">
            <v>后置指纹</v>
          </cell>
          <cell r="AE244">
            <v>42736</v>
          </cell>
          <cell r="AJ244">
            <v>2017</v>
          </cell>
          <cell r="AK244">
            <v>1</v>
          </cell>
          <cell r="AL244" t="str">
            <v/>
          </cell>
          <cell r="AM244" t="str">
            <v>1001-1300</v>
          </cell>
          <cell r="AN244" t="str">
            <v>2000-3000</v>
          </cell>
          <cell r="AO244" t="str">
            <v>401-500</v>
          </cell>
          <cell r="AP244" t="str">
            <v>70-80%</v>
          </cell>
          <cell r="AQ244" t="str">
            <v>501-1000</v>
          </cell>
        </row>
        <row r="245">
          <cell r="B245">
            <v>1166706</v>
          </cell>
          <cell r="C245" t="str">
            <v>酷派</v>
          </cell>
          <cell r="D245" t="str">
            <v>其他</v>
          </cell>
          <cell r="E245" t="str">
            <v>其他</v>
          </cell>
          <cell r="F245">
            <v>0</v>
          </cell>
          <cell r="G245">
            <v>0</v>
          </cell>
          <cell r="H245">
            <v>1</v>
          </cell>
          <cell r="I245">
            <v>1300</v>
          </cell>
          <cell r="N245">
            <v>1</v>
          </cell>
          <cell r="O245">
            <v>500</v>
          </cell>
          <cell r="S245">
            <v>0</v>
          </cell>
          <cell r="U245" t="str">
            <v>高通</v>
          </cell>
          <cell r="V245" t="str">
            <v>高通 骁龙435（MSM8940）更多高通 骁龙435（MSM8940）手机&gt;，手机性能排行</v>
          </cell>
          <cell r="W245">
            <v>267</v>
          </cell>
          <cell r="Y245">
            <v>3</v>
          </cell>
          <cell r="Z245">
            <v>16</v>
          </cell>
          <cell r="AB245">
            <v>5</v>
          </cell>
          <cell r="AC245">
            <v>0</v>
          </cell>
          <cell r="AD245" t="str">
            <v>后置指纹</v>
          </cell>
          <cell r="AE245">
            <v>42736</v>
          </cell>
          <cell r="AJ245">
            <v>2017</v>
          </cell>
          <cell r="AK245">
            <v>1</v>
          </cell>
          <cell r="AL245" t="str">
            <v/>
          </cell>
          <cell r="AM245" t="str">
            <v>1001-1300</v>
          </cell>
          <cell r="AN245" t="str">
            <v/>
          </cell>
          <cell r="AO245" t="str">
            <v>201-300</v>
          </cell>
          <cell r="AP245" t="str">
            <v/>
          </cell>
          <cell r="AQ245" t="str">
            <v>0-500</v>
          </cell>
        </row>
        <row r="246">
          <cell r="B246">
            <v>1170060</v>
          </cell>
          <cell r="C246" t="str">
            <v>LG</v>
          </cell>
          <cell r="D246" t="str">
            <v>其他</v>
          </cell>
          <cell r="E246" t="str">
            <v>其他</v>
          </cell>
          <cell r="F246">
            <v>0</v>
          </cell>
          <cell r="G246">
            <v>1</v>
          </cell>
          <cell r="H246">
            <v>1</v>
          </cell>
          <cell r="I246">
            <v>1300</v>
          </cell>
          <cell r="N246">
            <v>1</v>
          </cell>
          <cell r="O246">
            <v>500</v>
          </cell>
          <cell r="S246">
            <v>0</v>
          </cell>
          <cell r="T246">
            <v>3000</v>
          </cell>
          <cell r="U246" t="str">
            <v>高通</v>
          </cell>
          <cell r="V246" t="str">
            <v>高通 骁龙435（MSM8940）</v>
          </cell>
          <cell r="W246">
            <v>439</v>
          </cell>
          <cell r="Y246">
            <v>3</v>
          </cell>
          <cell r="Z246">
            <v>32</v>
          </cell>
          <cell r="AB246">
            <v>5</v>
          </cell>
          <cell r="AC246">
            <v>0</v>
          </cell>
          <cell r="AD246" t="str">
            <v>后置指纹</v>
          </cell>
          <cell r="AE246">
            <v>42736</v>
          </cell>
          <cell r="AJ246">
            <v>2017</v>
          </cell>
          <cell r="AK246">
            <v>1</v>
          </cell>
          <cell r="AL246" t="str">
            <v/>
          </cell>
          <cell r="AM246" t="str">
            <v>1001-1300</v>
          </cell>
          <cell r="AN246" t="str">
            <v>2000-3000</v>
          </cell>
          <cell r="AO246" t="str">
            <v>401-500</v>
          </cell>
          <cell r="AP246" t="str">
            <v/>
          </cell>
          <cell r="AQ246" t="str">
            <v>0-500</v>
          </cell>
        </row>
        <row r="247">
          <cell r="B247">
            <v>1176350</v>
          </cell>
          <cell r="C247" t="str">
            <v>LG</v>
          </cell>
          <cell r="D247" t="str">
            <v>其他</v>
          </cell>
          <cell r="E247" t="str">
            <v>其他</v>
          </cell>
          <cell r="F247">
            <v>0</v>
          </cell>
          <cell r="G247">
            <v>0</v>
          </cell>
          <cell r="H247">
            <v>1</v>
          </cell>
          <cell r="I247">
            <v>1300</v>
          </cell>
          <cell r="N247">
            <v>1</v>
          </cell>
          <cell r="O247">
            <v>500</v>
          </cell>
          <cell r="S247">
            <v>0</v>
          </cell>
          <cell r="U247" t="str">
            <v>高通</v>
          </cell>
          <cell r="V247" t="str">
            <v>高通 骁龙435（MSM8940）更多高通 骁龙435（MSM8940）手机&gt;，手机性能排行</v>
          </cell>
          <cell r="W247">
            <v>439</v>
          </cell>
          <cell r="Y247">
            <v>4</v>
          </cell>
          <cell r="Z247">
            <v>64</v>
          </cell>
          <cell r="AB247">
            <v>5</v>
          </cell>
          <cell r="AC247">
            <v>0</v>
          </cell>
          <cell r="AD247" t="str">
            <v>后置指纹</v>
          </cell>
          <cell r="AE247">
            <v>42736</v>
          </cell>
          <cell r="AJ247">
            <v>2017</v>
          </cell>
          <cell r="AK247">
            <v>1</v>
          </cell>
          <cell r="AL247" t="str">
            <v/>
          </cell>
          <cell r="AM247" t="str">
            <v>1001-1300</v>
          </cell>
          <cell r="AN247" t="str">
            <v/>
          </cell>
          <cell r="AO247" t="str">
            <v>401-500</v>
          </cell>
          <cell r="AP247" t="str">
            <v/>
          </cell>
          <cell r="AQ247" t="str">
            <v>0-500</v>
          </cell>
        </row>
        <row r="248">
          <cell r="B248">
            <v>1179667</v>
          </cell>
          <cell r="C248" t="str">
            <v>酷派</v>
          </cell>
          <cell r="D248" t="str">
            <v>其他</v>
          </cell>
          <cell r="E248" t="str">
            <v>其他</v>
          </cell>
          <cell r="F248">
            <v>0</v>
          </cell>
          <cell r="G248">
            <v>0</v>
          </cell>
          <cell r="H248">
            <v>1</v>
          </cell>
          <cell r="I248">
            <v>1200</v>
          </cell>
          <cell r="N248">
            <v>1</v>
          </cell>
          <cell r="O248">
            <v>1300</v>
          </cell>
          <cell r="S248">
            <v>0</v>
          </cell>
          <cell r="T248">
            <v>3200</v>
          </cell>
          <cell r="U248" t="str">
            <v>高通</v>
          </cell>
          <cell r="V248" t="str">
            <v>高通 骁龙625（MSM8953）更多高通 骁龙625（MSM8953）手机&gt;，手机性能排行</v>
          </cell>
          <cell r="W248">
            <v>401</v>
          </cell>
          <cell r="Y248">
            <v>4</v>
          </cell>
          <cell r="Z248">
            <v>64</v>
          </cell>
          <cell r="AB248">
            <v>5</v>
          </cell>
          <cell r="AC248">
            <v>0</v>
          </cell>
          <cell r="AD248" t="str">
            <v>前置指纹</v>
          </cell>
          <cell r="AE248">
            <v>42736</v>
          </cell>
          <cell r="AJ248">
            <v>2017</v>
          </cell>
          <cell r="AK248">
            <v>1</v>
          </cell>
          <cell r="AL248" t="str">
            <v/>
          </cell>
          <cell r="AM248" t="str">
            <v>1001-1300</v>
          </cell>
          <cell r="AN248" t="str">
            <v>3001-4000</v>
          </cell>
          <cell r="AO248" t="str">
            <v>401-500</v>
          </cell>
          <cell r="AP248" t="str">
            <v/>
          </cell>
          <cell r="AQ248" t="str">
            <v>1001-1300</v>
          </cell>
        </row>
        <row r="249">
          <cell r="B249">
            <v>1163383</v>
          </cell>
          <cell r="C249" t="str">
            <v>华硕</v>
          </cell>
          <cell r="D249" t="str">
            <v>其他</v>
          </cell>
          <cell r="E249" t="str">
            <v>其他</v>
          </cell>
          <cell r="F249">
            <v>0</v>
          </cell>
          <cell r="G249">
            <v>0</v>
          </cell>
          <cell r="H249">
            <v>1</v>
          </cell>
          <cell r="N249">
            <v>1</v>
          </cell>
          <cell r="S249">
            <v>0</v>
          </cell>
          <cell r="U249" t="str">
            <v>高通</v>
          </cell>
          <cell r="W249">
            <v>515</v>
          </cell>
          <cell r="Y249">
            <v>8</v>
          </cell>
          <cell r="AB249">
            <v>5</v>
          </cell>
          <cell r="AC249">
            <v>0</v>
          </cell>
          <cell r="AE249">
            <v>42736</v>
          </cell>
          <cell r="AJ249">
            <v>2017</v>
          </cell>
          <cell r="AK249">
            <v>1</v>
          </cell>
          <cell r="AL249" t="str">
            <v/>
          </cell>
          <cell r="AM249" t="str">
            <v/>
          </cell>
          <cell r="AN249" t="str">
            <v/>
          </cell>
          <cell r="AO249" t="str">
            <v>500-</v>
          </cell>
          <cell r="AP249" t="str">
            <v/>
          </cell>
          <cell r="AQ249" t="str">
            <v/>
          </cell>
        </row>
        <row r="250">
          <cell r="B250">
            <v>1162219</v>
          </cell>
          <cell r="C250" t="str">
            <v>金立</v>
          </cell>
          <cell r="D250" t="str">
            <v>其他</v>
          </cell>
          <cell r="E250" t="str">
            <v>其他</v>
          </cell>
          <cell r="F250">
            <v>0</v>
          </cell>
          <cell r="G250">
            <v>0</v>
          </cell>
          <cell r="H250">
            <v>1</v>
          </cell>
          <cell r="I250">
            <v>1300</v>
          </cell>
          <cell r="N250">
            <v>1</v>
          </cell>
          <cell r="O250">
            <v>800</v>
          </cell>
          <cell r="S250">
            <v>0</v>
          </cell>
          <cell r="T250">
            <v>4000</v>
          </cell>
          <cell r="U250" t="str">
            <v>联发科</v>
          </cell>
          <cell r="V250" t="str">
            <v>联发科 MT6750</v>
          </cell>
          <cell r="W250">
            <v>277</v>
          </cell>
          <cell r="Y250">
            <v>4</v>
          </cell>
          <cell r="Z250">
            <v>32</v>
          </cell>
          <cell r="AA250">
            <v>0.69299999999999995</v>
          </cell>
          <cell r="AB250">
            <v>5</v>
          </cell>
          <cell r="AC250">
            <v>0</v>
          </cell>
          <cell r="AE250">
            <v>42736</v>
          </cell>
          <cell r="AJ250">
            <v>2017</v>
          </cell>
          <cell r="AK250">
            <v>1</v>
          </cell>
          <cell r="AL250" t="str">
            <v/>
          </cell>
          <cell r="AM250" t="str">
            <v>1001-1300</v>
          </cell>
          <cell r="AN250" t="str">
            <v>3001-4000</v>
          </cell>
          <cell r="AO250" t="str">
            <v>201-300</v>
          </cell>
          <cell r="AP250" t="str">
            <v>60-70%</v>
          </cell>
          <cell r="AQ250" t="str">
            <v>501-1000</v>
          </cell>
        </row>
        <row r="251">
          <cell r="B251">
            <v>1164184</v>
          </cell>
          <cell r="C251" t="str">
            <v>LG</v>
          </cell>
          <cell r="D251" t="str">
            <v>其他</v>
          </cell>
          <cell r="E251" t="str">
            <v>其他</v>
          </cell>
          <cell r="F251">
            <v>0</v>
          </cell>
          <cell r="G251">
            <v>0</v>
          </cell>
          <cell r="H251">
            <v>1</v>
          </cell>
          <cell r="I251">
            <v>1300</v>
          </cell>
          <cell r="N251">
            <v>1</v>
          </cell>
          <cell r="O251">
            <v>500</v>
          </cell>
          <cell r="S251">
            <v>0</v>
          </cell>
          <cell r="T251">
            <v>2500</v>
          </cell>
          <cell r="U251" t="str">
            <v>高通</v>
          </cell>
          <cell r="V251" t="str">
            <v>高通 骁龙425（MSM8917）更多高通 骁龙425（MSM8917）手机&gt;，手机性能排行</v>
          </cell>
          <cell r="W251">
            <v>294</v>
          </cell>
          <cell r="Y251">
            <v>2</v>
          </cell>
          <cell r="Z251">
            <v>16</v>
          </cell>
          <cell r="AB251">
            <v>5</v>
          </cell>
          <cell r="AC251">
            <v>0</v>
          </cell>
          <cell r="AE251">
            <v>42736</v>
          </cell>
          <cell r="AJ251">
            <v>2017</v>
          </cell>
          <cell r="AK251">
            <v>1</v>
          </cell>
          <cell r="AL251" t="str">
            <v/>
          </cell>
          <cell r="AM251" t="str">
            <v>1001-1300</v>
          </cell>
          <cell r="AN251" t="str">
            <v>2000-3000</v>
          </cell>
          <cell r="AO251" t="str">
            <v>201-300</v>
          </cell>
          <cell r="AP251" t="str">
            <v/>
          </cell>
          <cell r="AQ251" t="str">
            <v>0-500</v>
          </cell>
        </row>
        <row r="252">
          <cell r="B252">
            <v>1173634</v>
          </cell>
          <cell r="C252" t="str">
            <v>三星</v>
          </cell>
          <cell r="D252" t="str">
            <v>其他</v>
          </cell>
          <cell r="E252" t="str">
            <v>其他</v>
          </cell>
          <cell r="F252">
            <v>0</v>
          </cell>
          <cell r="G252">
            <v>0</v>
          </cell>
          <cell r="H252">
            <v>1</v>
          </cell>
          <cell r="I252">
            <v>1300</v>
          </cell>
          <cell r="N252">
            <v>1</v>
          </cell>
          <cell r="O252">
            <v>800</v>
          </cell>
          <cell r="S252">
            <v>0</v>
          </cell>
          <cell r="T252">
            <v>3300</v>
          </cell>
          <cell r="U252" t="str">
            <v>三星</v>
          </cell>
          <cell r="V252" t="str">
            <v>三星 Exynos 7870</v>
          </cell>
          <cell r="W252">
            <v>401</v>
          </cell>
          <cell r="Y252">
            <v>3</v>
          </cell>
          <cell r="Z252">
            <v>16</v>
          </cell>
          <cell r="AB252">
            <v>5</v>
          </cell>
          <cell r="AC252">
            <v>0</v>
          </cell>
          <cell r="AE252">
            <v>42736</v>
          </cell>
          <cell r="AJ252">
            <v>2017</v>
          </cell>
          <cell r="AK252">
            <v>1</v>
          </cell>
          <cell r="AL252" t="str">
            <v/>
          </cell>
          <cell r="AM252" t="str">
            <v>1001-1300</v>
          </cell>
          <cell r="AN252" t="str">
            <v>3001-4000</v>
          </cell>
          <cell r="AO252" t="str">
            <v>401-500</v>
          </cell>
          <cell r="AP252" t="str">
            <v/>
          </cell>
          <cell r="AQ252" t="str">
            <v>501-1000</v>
          </cell>
        </row>
        <row r="253">
          <cell r="B253">
            <v>1167899</v>
          </cell>
          <cell r="C253" t="str">
            <v>酷派</v>
          </cell>
          <cell r="D253" t="str">
            <v>其他</v>
          </cell>
          <cell r="E253" t="str">
            <v>其他</v>
          </cell>
          <cell r="F253">
            <v>0</v>
          </cell>
          <cell r="G253">
            <v>0</v>
          </cell>
          <cell r="H253">
            <v>1</v>
          </cell>
          <cell r="I253">
            <v>500</v>
          </cell>
          <cell r="N253">
            <v>1</v>
          </cell>
          <cell r="O253">
            <v>30</v>
          </cell>
          <cell r="S253">
            <v>0</v>
          </cell>
          <cell r="T253">
            <v>2000</v>
          </cell>
          <cell r="U253" t="str">
            <v>高通</v>
          </cell>
          <cell r="V253" t="str">
            <v>高通 骁龙210（MSM8909）更多高通 骁龙210（MSM8909）手机&gt;，手机性能排行</v>
          </cell>
          <cell r="W253">
            <v>196</v>
          </cell>
          <cell r="Y253">
            <v>1</v>
          </cell>
          <cell r="Z253">
            <v>8</v>
          </cell>
          <cell r="AB253">
            <v>5</v>
          </cell>
          <cell r="AC253">
            <v>0</v>
          </cell>
          <cell r="AE253">
            <v>42736</v>
          </cell>
          <cell r="AJ253">
            <v>2017</v>
          </cell>
          <cell r="AK253">
            <v>1</v>
          </cell>
          <cell r="AL253" t="str">
            <v/>
          </cell>
          <cell r="AM253" t="str">
            <v>0-500</v>
          </cell>
          <cell r="AN253" t="str">
            <v>0-2000</v>
          </cell>
          <cell r="AO253" t="str">
            <v>0-200</v>
          </cell>
          <cell r="AP253" t="str">
            <v/>
          </cell>
          <cell r="AQ253" t="str">
            <v>0-500</v>
          </cell>
        </row>
        <row r="254">
          <cell r="B254">
            <v>1171055</v>
          </cell>
          <cell r="C254" t="str">
            <v>海尔</v>
          </cell>
          <cell r="D254" t="str">
            <v>其他</v>
          </cell>
          <cell r="E254" t="str">
            <v>其他</v>
          </cell>
          <cell r="F254">
            <v>0</v>
          </cell>
          <cell r="G254">
            <v>0</v>
          </cell>
          <cell r="H254">
            <v>1</v>
          </cell>
          <cell r="I254">
            <v>500</v>
          </cell>
          <cell r="N254">
            <v>1</v>
          </cell>
          <cell r="O254">
            <v>200</v>
          </cell>
          <cell r="S254">
            <v>0</v>
          </cell>
          <cell r="T254">
            <v>2000</v>
          </cell>
          <cell r="U254" t="str">
            <v>联发科</v>
          </cell>
          <cell r="V254" t="str">
            <v>联发科 MT6737</v>
          </cell>
          <cell r="W254">
            <v>294</v>
          </cell>
          <cell r="Y254">
            <v>2</v>
          </cell>
          <cell r="Z254">
            <v>16</v>
          </cell>
          <cell r="AA254">
            <v>0.66500000000000004</v>
          </cell>
          <cell r="AB254">
            <v>5</v>
          </cell>
          <cell r="AC254">
            <v>0</v>
          </cell>
          <cell r="AE254">
            <v>42736</v>
          </cell>
          <cell r="AJ254">
            <v>2017</v>
          </cell>
          <cell r="AK254">
            <v>1</v>
          </cell>
          <cell r="AL254" t="str">
            <v/>
          </cell>
          <cell r="AM254" t="str">
            <v>0-500</v>
          </cell>
          <cell r="AN254" t="str">
            <v>0-2000</v>
          </cell>
          <cell r="AO254" t="str">
            <v>201-300</v>
          </cell>
          <cell r="AP254" t="str">
            <v>60-70%</v>
          </cell>
          <cell r="AQ254" t="str">
            <v>0-500</v>
          </cell>
        </row>
        <row r="255">
          <cell r="B255">
            <v>1171071</v>
          </cell>
          <cell r="C255" t="str">
            <v>海尔</v>
          </cell>
          <cell r="D255" t="str">
            <v>其他</v>
          </cell>
          <cell r="E255" t="str">
            <v>其他</v>
          </cell>
          <cell r="F255">
            <v>0</v>
          </cell>
          <cell r="G255">
            <v>0</v>
          </cell>
          <cell r="H255">
            <v>1</v>
          </cell>
          <cell r="I255">
            <v>500</v>
          </cell>
          <cell r="N255">
            <v>1</v>
          </cell>
          <cell r="O255">
            <v>200</v>
          </cell>
          <cell r="S255">
            <v>0</v>
          </cell>
          <cell r="T255">
            <v>2000</v>
          </cell>
          <cell r="U255" t="str">
            <v>联发科</v>
          </cell>
          <cell r="V255" t="str">
            <v>联发科 MT6737</v>
          </cell>
          <cell r="W255">
            <v>294</v>
          </cell>
          <cell r="Y255">
            <v>3</v>
          </cell>
          <cell r="Z255">
            <v>32</v>
          </cell>
          <cell r="AA255">
            <v>0.66500000000000004</v>
          </cell>
          <cell r="AB255">
            <v>5</v>
          </cell>
          <cell r="AC255">
            <v>0</v>
          </cell>
          <cell r="AE255">
            <v>42736</v>
          </cell>
          <cell r="AJ255">
            <v>2017</v>
          </cell>
          <cell r="AK255">
            <v>1</v>
          </cell>
          <cell r="AL255" t="str">
            <v/>
          </cell>
          <cell r="AM255" t="str">
            <v>0-500</v>
          </cell>
          <cell r="AN255" t="str">
            <v>0-2000</v>
          </cell>
          <cell r="AO255" t="str">
            <v>201-300</v>
          </cell>
          <cell r="AP255" t="str">
            <v>60-70%</v>
          </cell>
          <cell r="AQ255" t="str">
            <v>0-500</v>
          </cell>
        </row>
        <row r="256">
          <cell r="B256">
            <v>1178316</v>
          </cell>
          <cell r="C256" t="str">
            <v>中兴</v>
          </cell>
          <cell r="D256" t="str">
            <v>其他</v>
          </cell>
          <cell r="E256" t="str">
            <v>其他</v>
          </cell>
          <cell r="F256">
            <v>0</v>
          </cell>
          <cell r="G256">
            <v>0</v>
          </cell>
          <cell r="H256">
            <v>1</v>
          </cell>
          <cell r="I256">
            <v>500</v>
          </cell>
          <cell r="N256">
            <v>1</v>
          </cell>
          <cell r="O256">
            <v>200</v>
          </cell>
          <cell r="S256">
            <v>0</v>
          </cell>
          <cell r="T256">
            <v>2000</v>
          </cell>
          <cell r="U256" t="str">
            <v>其他</v>
          </cell>
          <cell r="V256" t="str">
            <v>展讯 SC9830</v>
          </cell>
          <cell r="W256">
            <v>196</v>
          </cell>
          <cell r="Y256">
            <v>1</v>
          </cell>
          <cell r="Z256">
            <v>8</v>
          </cell>
          <cell r="AA256">
            <v>0.66600000000000004</v>
          </cell>
          <cell r="AB256">
            <v>5</v>
          </cell>
          <cell r="AC256">
            <v>0</v>
          </cell>
          <cell r="AE256">
            <v>42736</v>
          </cell>
          <cell r="AJ256">
            <v>2017</v>
          </cell>
          <cell r="AK256">
            <v>1</v>
          </cell>
          <cell r="AL256" t="str">
            <v/>
          </cell>
          <cell r="AM256" t="str">
            <v>0-500</v>
          </cell>
          <cell r="AN256" t="str">
            <v>0-2000</v>
          </cell>
          <cell r="AO256" t="str">
            <v>0-200</v>
          </cell>
          <cell r="AP256" t="str">
            <v>60-70%</v>
          </cell>
          <cell r="AQ256" t="str">
            <v>0-500</v>
          </cell>
        </row>
        <row r="257">
          <cell r="B257">
            <v>1178475</v>
          </cell>
          <cell r="C257" t="str">
            <v>长虹</v>
          </cell>
          <cell r="D257" t="str">
            <v>其他</v>
          </cell>
          <cell r="E257" t="str">
            <v>其他</v>
          </cell>
          <cell r="F257">
            <v>0</v>
          </cell>
          <cell r="G257">
            <v>0</v>
          </cell>
          <cell r="H257">
            <v>1</v>
          </cell>
          <cell r="I257">
            <v>500</v>
          </cell>
          <cell r="N257">
            <v>1</v>
          </cell>
          <cell r="S257">
            <v>0</v>
          </cell>
          <cell r="U257" t="str">
            <v>联发科</v>
          </cell>
          <cell r="V257" t="str">
            <v>MTK6735p</v>
          </cell>
          <cell r="W257">
            <v>350</v>
          </cell>
          <cell r="Y257">
            <v>2</v>
          </cell>
          <cell r="Z257">
            <v>16</v>
          </cell>
          <cell r="AB257">
            <v>4</v>
          </cell>
          <cell r="AC257">
            <v>0</v>
          </cell>
          <cell r="AE257">
            <v>42736</v>
          </cell>
          <cell r="AJ257">
            <v>2017</v>
          </cell>
          <cell r="AK257">
            <v>1</v>
          </cell>
          <cell r="AL257" t="str">
            <v/>
          </cell>
          <cell r="AM257" t="str">
            <v>0-500</v>
          </cell>
          <cell r="AN257" t="str">
            <v/>
          </cell>
          <cell r="AO257" t="str">
            <v>301-400</v>
          </cell>
          <cell r="AP257" t="str">
            <v/>
          </cell>
          <cell r="AQ257" t="str">
            <v/>
          </cell>
        </row>
        <row r="258">
          <cell r="B258">
            <v>1185338</v>
          </cell>
          <cell r="C258" t="str">
            <v>朵唯</v>
          </cell>
          <cell r="D258" t="str">
            <v>其他</v>
          </cell>
          <cell r="E258" t="str">
            <v>其他</v>
          </cell>
          <cell r="F258">
            <v>0</v>
          </cell>
          <cell r="G258">
            <v>0</v>
          </cell>
          <cell r="H258">
            <v>1</v>
          </cell>
          <cell r="I258">
            <v>500</v>
          </cell>
          <cell r="N258">
            <v>1</v>
          </cell>
          <cell r="O258">
            <v>200</v>
          </cell>
          <cell r="S258">
            <v>0</v>
          </cell>
          <cell r="U258" t="str">
            <v>其他</v>
          </cell>
          <cell r="V258" t="str">
            <v>展讯 SC9832A手机性能排行</v>
          </cell>
          <cell r="W258">
            <v>267</v>
          </cell>
          <cell r="Y258">
            <v>3</v>
          </cell>
          <cell r="Z258">
            <v>32</v>
          </cell>
          <cell r="AB258">
            <v>5</v>
          </cell>
          <cell r="AC258">
            <v>0</v>
          </cell>
          <cell r="AE258">
            <v>42736</v>
          </cell>
          <cell r="AJ258">
            <v>2017</v>
          </cell>
          <cell r="AK258">
            <v>1</v>
          </cell>
          <cell r="AL258" t="str">
            <v/>
          </cell>
          <cell r="AM258" t="str">
            <v>0-500</v>
          </cell>
          <cell r="AN258" t="str">
            <v/>
          </cell>
          <cell r="AO258" t="str">
            <v>201-300</v>
          </cell>
          <cell r="AP258" t="str">
            <v/>
          </cell>
          <cell r="AQ258" t="str">
            <v>0-500</v>
          </cell>
        </row>
        <row r="259">
          <cell r="B259">
            <v>1185429</v>
          </cell>
          <cell r="C259" t="str">
            <v>长虹</v>
          </cell>
          <cell r="D259" t="str">
            <v>其他</v>
          </cell>
          <cell r="E259" t="str">
            <v>其他</v>
          </cell>
          <cell r="F259">
            <v>0</v>
          </cell>
          <cell r="G259">
            <v>0</v>
          </cell>
          <cell r="H259">
            <v>1</v>
          </cell>
          <cell r="I259">
            <v>500</v>
          </cell>
          <cell r="N259">
            <v>1</v>
          </cell>
          <cell r="S259">
            <v>0</v>
          </cell>
          <cell r="U259" t="str">
            <v>联发科</v>
          </cell>
          <cell r="V259" t="str">
            <v>联发科 MTK6737</v>
          </cell>
          <cell r="W259">
            <v>294</v>
          </cell>
          <cell r="Y259">
            <v>1</v>
          </cell>
          <cell r="Z259">
            <v>16</v>
          </cell>
          <cell r="AB259">
            <v>5</v>
          </cell>
          <cell r="AC259">
            <v>0</v>
          </cell>
          <cell r="AE259">
            <v>42736</v>
          </cell>
          <cell r="AJ259">
            <v>2017</v>
          </cell>
          <cell r="AK259">
            <v>1</v>
          </cell>
          <cell r="AL259" t="str">
            <v/>
          </cell>
          <cell r="AM259" t="str">
            <v>0-500</v>
          </cell>
          <cell r="AN259" t="str">
            <v/>
          </cell>
          <cell r="AO259" t="str">
            <v>201-300</v>
          </cell>
          <cell r="AP259" t="str">
            <v/>
          </cell>
          <cell r="AQ259" t="str">
            <v/>
          </cell>
        </row>
        <row r="260">
          <cell r="B260">
            <v>1171682</v>
          </cell>
          <cell r="C260" t="str">
            <v>长虹</v>
          </cell>
          <cell r="D260" t="str">
            <v>其他</v>
          </cell>
          <cell r="E260" t="str">
            <v>其他</v>
          </cell>
          <cell r="F260">
            <v>0</v>
          </cell>
          <cell r="G260">
            <v>0</v>
          </cell>
          <cell r="H260">
            <v>1</v>
          </cell>
          <cell r="N260">
            <v>1</v>
          </cell>
          <cell r="S260">
            <v>0</v>
          </cell>
          <cell r="U260" t="str">
            <v>其他</v>
          </cell>
          <cell r="AA260">
            <v>0.57399999999999995</v>
          </cell>
          <cell r="AB260">
            <v>2</v>
          </cell>
          <cell r="AC260">
            <v>0</v>
          </cell>
          <cell r="AE260">
            <v>42736</v>
          </cell>
          <cell r="AJ260">
            <v>2017</v>
          </cell>
          <cell r="AK260">
            <v>1</v>
          </cell>
          <cell r="AL260" t="str">
            <v/>
          </cell>
          <cell r="AM260" t="str">
            <v/>
          </cell>
          <cell r="AN260" t="str">
            <v/>
          </cell>
          <cell r="AO260" t="str">
            <v/>
          </cell>
          <cell r="AP260" t="str">
            <v>50-60%</v>
          </cell>
          <cell r="AQ260" t="str">
            <v/>
          </cell>
        </row>
        <row r="261">
          <cell r="B261">
            <v>1171650</v>
          </cell>
          <cell r="C261" t="str">
            <v>ivvi</v>
          </cell>
          <cell r="D261" t="str">
            <v>其他</v>
          </cell>
          <cell r="E261" t="str">
            <v>其他</v>
          </cell>
          <cell r="F261">
            <v>0</v>
          </cell>
          <cell r="G261">
            <v>0</v>
          </cell>
          <cell r="H261">
            <v>1</v>
          </cell>
          <cell r="I261">
            <v>800</v>
          </cell>
          <cell r="N261">
            <v>1</v>
          </cell>
          <cell r="O261">
            <v>500</v>
          </cell>
          <cell r="S261">
            <v>0</v>
          </cell>
          <cell r="T261">
            <v>2500</v>
          </cell>
          <cell r="U261" t="str">
            <v>其他</v>
          </cell>
          <cell r="W261">
            <v>267</v>
          </cell>
          <cell r="Y261">
            <v>2</v>
          </cell>
          <cell r="Z261">
            <v>16</v>
          </cell>
          <cell r="AB261">
            <v>5</v>
          </cell>
          <cell r="AC261">
            <v>0</v>
          </cell>
          <cell r="AD261" t="str">
            <v>后置指纹</v>
          </cell>
          <cell r="AE261">
            <v>42736</v>
          </cell>
          <cell r="AJ261">
            <v>2017</v>
          </cell>
          <cell r="AK261">
            <v>1</v>
          </cell>
          <cell r="AL261" t="str">
            <v/>
          </cell>
          <cell r="AM261" t="str">
            <v>501-1000</v>
          </cell>
          <cell r="AN261" t="str">
            <v>2000-3000</v>
          </cell>
          <cell r="AO261" t="str">
            <v>201-300</v>
          </cell>
          <cell r="AP261" t="str">
            <v/>
          </cell>
          <cell r="AQ261" t="str">
            <v>0-500</v>
          </cell>
        </row>
        <row r="262">
          <cell r="B262">
            <v>1203421</v>
          </cell>
          <cell r="C262" t="str">
            <v>ivvi</v>
          </cell>
          <cell r="D262" t="str">
            <v>其他</v>
          </cell>
          <cell r="E262" t="str">
            <v>其他</v>
          </cell>
          <cell r="F262">
            <v>0</v>
          </cell>
          <cell r="G262">
            <v>0</v>
          </cell>
          <cell r="H262">
            <v>1</v>
          </cell>
          <cell r="I262">
            <v>1300</v>
          </cell>
          <cell r="N262">
            <v>1</v>
          </cell>
          <cell r="O262">
            <v>1600</v>
          </cell>
          <cell r="S262">
            <v>0</v>
          </cell>
          <cell r="T262">
            <v>4000</v>
          </cell>
          <cell r="U262" t="str">
            <v>其他</v>
          </cell>
          <cell r="W262">
            <v>401</v>
          </cell>
          <cell r="Y262">
            <v>4</v>
          </cell>
          <cell r="Z262">
            <v>128</v>
          </cell>
          <cell r="AB262">
            <v>5</v>
          </cell>
          <cell r="AC262">
            <v>0</v>
          </cell>
          <cell r="AE262">
            <v>42736</v>
          </cell>
          <cell r="AJ262">
            <v>2017</v>
          </cell>
          <cell r="AK262">
            <v>1</v>
          </cell>
          <cell r="AL262" t="str">
            <v/>
          </cell>
          <cell r="AM262" t="str">
            <v>1001-1300</v>
          </cell>
          <cell r="AN262" t="str">
            <v>3001-4000</v>
          </cell>
          <cell r="AO262" t="str">
            <v>401-500</v>
          </cell>
          <cell r="AP262" t="str">
            <v/>
          </cell>
          <cell r="AQ262" t="str">
            <v>1301-2000</v>
          </cell>
        </row>
        <row r="263">
          <cell r="B263">
            <v>1163696</v>
          </cell>
          <cell r="C263" t="str">
            <v>长虹</v>
          </cell>
          <cell r="D263" t="str">
            <v>其他</v>
          </cell>
          <cell r="E263" t="str">
            <v>其他</v>
          </cell>
          <cell r="F263">
            <v>0</v>
          </cell>
          <cell r="G263">
            <v>0</v>
          </cell>
          <cell r="H263">
            <v>1</v>
          </cell>
          <cell r="I263">
            <v>1600</v>
          </cell>
          <cell r="N263">
            <v>1</v>
          </cell>
          <cell r="S263">
            <v>0</v>
          </cell>
          <cell r="U263" t="str">
            <v>其他</v>
          </cell>
          <cell r="W263">
            <v>245</v>
          </cell>
          <cell r="Y263">
            <v>4</v>
          </cell>
          <cell r="Z263">
            <v>64</v>
          </cell>
          <cell r="AB263">
            <v>6</v>
          </cell>
          <cell r="AC263">
            <v>0</v>
          </cell>
          <cell r="AE263">
            <v>42736</v>
          </cell>
          <cell r="AJ263">
            <v>2017</v>
          </cell>
          <cell r="AK263">
            <v>1</v>
          </cell>
          <cell r="AL263" t="str">
            <v/>
          </cell>
          <cell r="AM263" t="str">
            <v>1301-2000</v>
          </cell>
          <cell r="AN263" t="str">
            <v/>
          </cell>
          <cell r="AO263" t="str">
            <v>201-300</v>
          </cell>
          <cell r="AP263" t="str">
            <v/>
          </cell>
          <cell r="AQ263" t="str">
            <v/>
          </cell>
        </row>
        <row r="264">
          <cell r="B264">
            <v>1181080</v>
          </cell>
          <cell r="C264" t="str">
            <v>纽曼</v>
          </cell>
          <cell r="D264" t="str">
            <v>其他</v>
          </cell>
          <cell r="E264" t="str">
            <v>其他</v>
          </cell>
          <cell r="F264">
            <v>0</v>
          </cell>
          <cell r="G264">
            <v>0</v>
          </cell>
          <cell r="H264">
            <v>1</v>
          </cell>
          <cell r="I264">
            <v>30</v>
          </cell>
          <cell r="N264">
            <v>1</v>
          </cell>
          <cell r="S264">
            <v>0</v>
          </cell>
          <cell r="T264">
            <v>800</v>
          </cell>
          <cell r="U264" t="str">
            <v>其他</v>
          </cell>
          <cell r="W264">
            <v>222</v>
          </cell>
          <cell r="AB264">
            <v>1</v>
          </cell>
          <cell r="AC264">
            <v>0</v>
          </cell>
          <cell r="AE264">
            <v>42736</v>
          </cell>
          <cell r="AJ264">
            <v>2017</v>
          </cell>
          <cell r="AK264">
            <v>1</v>
          </cell>
          <cell r="AL264" t="str">
            <v/>
          </cell>
          <cell r="AM264" t="str">
            <v>0-500</v>
          </cell>
          <cell r="AN264" t="str">
            <v>0-2000</v>
          </cell>
          <cell r="AO264" t="str">
            <v>201-300</v>
          </cell>
          <cell r="AP264" t="str">
            <v/>
          </cell>
          <cell r="AQ264" t="str">
            <v/>
          </cell>
        </row>
        <row r="265">
          <cell r="B265">
            <v>1184672</v>
          </cell>
          <cell r="C265" t="str">
            <v>飞利浦</v>
          </cell>
          <cell r="D265" t="str">
            <v>其他</v>
          </cell>
          <cell r="E265" t="str">
            <v>其他</v>
          </cell>
          <cell r="F265">
            <v>0</v>
          </cell>
          <cell r="G265">
            <v>0</v>
          </cell>
          <cell r="H265">
            <v>1</v>
          </cell>
          <cell r="I265">
            <v>200</v>
          </cell>
          <cell r="N265">
            <v>1</v>
          </cell>
          <cell r="S265">
            <v>0</v>
          </cell>
          <cell r="T265">
            <v>1000</v>
          </cell>
          <cell r="U265" t="str">
            <v>其他</v>
          </cell>
          <cell r="W265">
            <v>167</v>
          </cell>
          <cell r="AB265">
            <v>2</v>
          </cell>
          <cell r="AC265">
            <v>0</v>
          </cell>
          <cell r="AE265">
            <v>42736</v>
          </cell>
          <cell r="AJ265">
            <v>2017</v>
          </cell>
          <cell r="AK265">
            <v>1</v>
          </cell>
          <cell r="AL265" t="str">
            <v/>
          </cell>
          <cell r="AM265" t="str">
            <v>0-500</v>
          </cell>
          <cell r="AN265" t="str">
            <v>0-2000</v>
          </cell>
          <cell r="AO265" t="str">
            <v>0-200</v>
          </cell>
          <cell r="AP265" t="str">
            <v/>
          </cell>
          <cell r="AQ265" t="str">
            <v/>
          </cell>
        </row>
        <row r="266">
          <cell r="B266">
            <v>1184674</v>
          </cell>
          <cell r="C266" t="str">
            <v>飞利浦</v>
          </cell>
          <cell r="D266" t="str">
            <v>其他</v>
          </cell>
          <cell r="E266" t="str">
            <v>其他</v>
          </cell>
          <cell r="F266">
            <v>0</v>
          </cell>
          <cell r="G266">
            <v>0</v>
          </cell>
          <cell r="H266">
            <v>1</v>
          </cell>
          <cell r="I266">
            <v>30</v>
          </cell>
          <cell r="N266">
            <v>1</v>
          </cell>
          <cell r="S266">
            <v>0</v>
          </cell>
          <cell r="T266">
            <v>1600</v>
          </cell>
          <cell r="U266" t="str">
            <v>其他</v>
          </cell>
          <cell r="W266">
            <v>167</v>
          </cell>
          <cell r="AB266">
            <v>2</v>
          </cell>
          <cell r="AC266">
            <v>0</v>
          </cell>
          <cell r="AE266">
            <v>42736</v>
          </cell>
          <cell r="AJ266">
            <v>2017</v>
          </cell>
          <cell r="AK266">
            <v>1</v>
          </cell>
          <cell r="AL266" t="str">
            <v/>
          </cell>
          <cell r="AM266" t="str">
            <v>0-500</v>
          </cell>
          <cell r="AN266" t="str">
            <v>0-2000</v>
          </cell>
          <cell r="AO266" t="str">
            <v>0-200</v>
          </cell>
          <cell r="AP266" t="str">
            <v/>
          </cell>
          <cell r="AQ266" t="str">
            <v/>
          </cell>
        </row>
        <row r="267">
          <cell r="B267">
            <v>1184676</v>
          </cell>
          <cell r="C267" t="str">
            <v>飞利浦</v>
          </cell>
          <cell r="D267" t="str">
            <v>其他</v>
          </cell>
          <cell r="E267" t="str">
            <v>其他</v>
          </cell>
          <cell r="F267">
            <v>0</v>
          </cell>
          <cell r="G267">
            <v>0</v>
          </cell>
          <cell r="H267">
            <v>1</v>
          </cell>
          <cell r="I267">
            <v>30</v>
          </cell>
          <cell r="N267">
            <v>1</v>
          </cell>
          <cell r="S267">
            <v>0</v>
          </cell>
          <cell r="T267">
            <v>1050</v>
          </cell>
          <cell r="U267" t="str">
            <v>其他</v>
          </cell>
          <cell r="W267">
            <v>167</v>
          </cell>
          <cell r="AB267">
            <v>2</v>
          </cell>
          <cell r="AC267">
            <v>0</v>
          </cell>
          <cell r="AE267">
            <v>42736</v>
          </cell>
          <cell r="AJ267">
            <v>2017</v>
          </cell>
          <cell r="AK267">
            <v>1</v>
          </cell>
          <cell r="AL267" t="str">
            <v/>
          </cell>
          <cell r="AM267" t="str">
            <v>0-500</v>
          </cell>
          <cell r="AN267" t="str">
            <v>0-2000</v>
          </cell>
          <cell r="AO267" t="str">
            <v>0-200</v>
          </cell>
          <cell r="AP267" t="str">
            <v/>
          </cell>
          <cell r="AQ267" t="str">
            <v/>
          </cell>
        </row>
        <row r="268">
          <cell r="B268">
            <v>1202848</v>
          </cell>
          <cell r="C268" t="str">
            <v>中兴</v>
          </cell>
          <cell r="D268" t="str">
            <v>其他</v>
          </cell>
          <cell r="E268" t="str">
            <v>其他</v>
          </cell>
          <cell r="F268">
            <v>0</v>
          </cell>
          <cell r="G268">
            <v>0</v>
          </cell>
          <cell r="H268">
            <v>1</v>
          </cell>
          <cell r="N268">
            <v>1</v>
          </cell>
          <cell r="S268">
            <v>0</v>
          </cell>
          <cell r="T268">
            <v>1200</v>
          </cell>
          <cell r="U268" t="str">
            <v>其他</v>
          </cell>
          <cell r="W268">
            <v>167</v>
          </cell>
          <cell r="AB268">
            <v>2</v>
          </cell>
          <cell r="AC268">
            <v>0</v>
          </cell>
          <cell r="AE268">
            <v>42736</v>
          </cell>
          <cell r="AJ268">
            <v>2017</v>
          </cell>
          <cell r="AK268">
            <v>1</v>
          </cell>
          <cell r="AL268" t="str">
            <v/>
          </cell>
          <cell r="AM268" t="str">
            <v/>
          </cell>
          <cell r="AN268" t="str">
            <v>0-2000</v>
          </cell>
          <cell r="AO268" t="str">
            <v>0-200</v>
          </cell>
          <cell r="AP268" t="str">
            <v/>
          </cell>
          <cell r="AQ268" t="str">
            <v/>
          </cell>
        </row>
        <row r="269">
          <cell r="B269">
            <v>1202850</v>
          </cell>
          <cell r="C269" t="str">
            <v>中兴</v>
          </cell>
          <cell r="D269" t="str">
            <v>其他</v>
          </cell>
          <cell r="E269" t="str">
            <v>其他</v>
          </cell>
          <cell r="F269">
            <v>0</v>
          </cell>
          <cell r="G269">
            <v>0</v>
          </cell>
          <cell r="H269">
            <v>1</v>
          </cell>
          <cell r="I269">
            <v>30</v>
          </cell>
          <cell r="N269">
            <v>1</v>
          </cell>
          <cell r="S269">
            <v>0</v>
          </cell>
          <cell r="T269">
            <v>2000</v>
          </cell>
          <cell r="U269" t="str">
            <v>其他</v>
          </cell>
          <cell r="W269">
            <v>167</v>
          </cell>
          <cell r="AB269">
            <v>2</v>
          </cell>
          <cell r="AC269">
            <v>0</v>
          </cell>
          <cell r="AE269">
            <v>42736</v>
          </cell>
          <cell r="AJ269">
            <v>2017</v>
          </cell>
          <cell r="AK269">
            <v>1</v>
          </cell>
          <cell r="AL269" t="str">
            <v/>
          </cell>
          <cell r="AM269" t="str">
            <v>0-500</v>
          </cell>
          <cell r="AN269" t="str">
            <v>0-2000</v>
          </cell>
          <cell r="AO269" t="str">
            <v>0-200</v>
          </cell>
          <cell r="AP269" t="str">
            <v/>
          </cell>
          <cell r="AQ269" t="str">
            <v/>
          </cell>
        </row>
        <row r="270">
          <cell r="B270">
            <v>1202851</v>
          </cell>
          <cell r="C270" t="str">
            <v>中兴</v>
          </cell>
          <cell r="D270" t="str">
            <v>其他</v>
          </cell>
          <cell r="E270" t="str">
            <v>其他</v>
          </cell>
          <cell r="F270">
            <v>0</v>
          </cell>
          <cell r="G270">
            <v>0</v>
          </cell>
          <cell r="H270">
            <v>1</v>
          </cell>
          <cell r="I270">
            <v>30</v>
          </cell>
          <cell r="N270">
            <v>1</v>
          </cell>
          <cell r="S270">
            <v>0</v>
          </cell>
          <cell r="T270">
            <v>1200</v>
          </cell>
          <cell r="U270" t="str">
            <v>其他</v>
          </cell>
          <cell r="W270">
            <v>222</v>
          </cell>
          <cell r="AB270">
            <v>1</v>
          </cell>
          <cell r="AC270">
            <v>0</v>
          </cell>
          <cell r="AE270">
            <v>42736</v>
          </cell>
          <cell r="AJ270">
            <v>2017</v>
          </cell>
          <cell r="AK270">
            <v>1</v>
          </cell>
          <cell r="AL270" t="str">
            <v/>
          </cell>
          <cell r="AM270" t="str">
            <v>0-500</v>
          </cell>
          <cell r="AN270" t="str">
            <v>0-2000</v>
          </cell>
          <cell r="AO270" t="str">
            <v>201-300</v>
          </cell>
          <cell r="AP270" t="str">
            <v/>
          </cell>
          <cell r="AQ270" t="str">
            <v/>
          </cell>
        </row>
        <row r="271">
          <cell r="B271">
            <v>1202852</v>
          </cell>
          <cell r="C271" t="str">
            <v>中兴</v>
          </cell>
          <cell r="D271" t="str">
            <v>其他</v>
          </cell>
          <cell r="E271" t="str">
            <v>其他</v>
          </cell>
          <cell r="F271">
            <v>0</v>
          </cell>
          <cell r="G271">
            <v>0</v>
          </cell>
          <cell r="H271">
            <v>1</v>
          </cell>
          <cell r="I271">
            <v>30</v>
          </cell>
          <cell r="N271">
            <v>1</v>
          </cell>
          <cell r="S271">
            <v>0</v>
          </cell>
          <cell r="T271">
            <v>1800</v>
          </cell>
          <cell r="U271" t="str">
            <v>其他</v>
          </cell>
          <cell r="W271">
            <v>167</v>
          </cell>
          <cell r="AB271">
            <v>2</v>
          </cell>
          <cell r="AC271">
            <v>0</v>
          </cell>
          <cell r="AE271">
            <v>42736</v>
          </cell>
          <cell r="AJ271">
            <v>2017</v>
          </cell>
          <cell r="AK271">
            <v>1</v>
          </cell>
          <cell r="AL271" t="str">
            <v/>
          </cell>
          <cell r="AM271" t="str">
            <v>0-500</v>
          </cell>
          <cell r="AN271" t="str">
            <v>0-2000</v>
          </cell>
          <cell r="AO271" t="str">
            <v>0-200</v>
          </cell>
          <cell r="AP271" t="str">
            <v/>
          </cell>
          <cell r="AQ271" t="str">
            <v/>
          </cell>
        </row>
        <row r="272">
          <cell r="B272">
            <v>1172472</v>
          </cell>
          <cell r="C272" t="str">
            <v>小米</v>
          </cell>
          <cell r="D272" t="str">
            <v>小米(含红米）</v>
          </cell>
          <cell r="E272" t="str">
            <v>小米</v>
          </cell>
          <cell r="F272">
            <v>1</v>
          </cell>
          <cell r="G272">
            <v>0</v>
          </cell>
          <cell r="H272">
            <v>1</v>
          </cell>
          <cell r="I272">
            <v>2256</v>
          </cell>
          <cell r="N272">
            <v>1</v>
          </cell>
          <cell r="O272">
            <v>800</v>
          </cell>
          <cell r="S272">
            <v>1</v>
          </cell>
          <cell r="T272">
            <v>4070</v>
          </cell>
          <cell r="U272" t="str">
            <v>高通</v>
          </cell>
          <cell r="W272">
            <v>386</v>
          </cell>
          <cell r="Y272">
            <v>6</v>
          </cell>
          <cell r="Z272">
            <v>128</v>
          </cell>
          <cell r="AA272">
            <v>0.74199999999999999</v>
          </cell>
          <cell r="AB272">
            <v>5</v>
          </cell>
          <cell r="AC272">
            <v>0</v>
          </cell>
          <cell r="AD272" t="str">
            <v>前置指纹</v>
          </cell>
          <cell r="AE272">
            <v>42736</v>
          </cell>
          <cell r="AF272">
            <v>156.19999999999999</v>
          </cell>
          <cell r="AG272">
            <v>77.3</v>
          </cell>
          <cell r="AH272">
            <v>7.6</v>
          </cell>
          <cell r="AJ272">
            <v>2017</v>
          </cell>
          <cell r="AK272">
            <v>1</v>
          </cell>
          <cell r="AL272">
            <v>8.9591009199999991E-3</v>
          </cell>
          <cell r="AM272" t="str">
            <v>2001-3999</v>
          </cell>
          <cell r="AN272" t="str">
            <v>4000-</v>
          </cell>
          <cell r="AO272" t="str">
            <v>301-400</v>
          </cell>
          <cell r="AP272" t="str">
            <v>70-80%</v>
          </cell>
          <cell r="AQ272" t="str">
            <v>501-1000</v>
          </cell>
        </row>
        <row r="273">
          <cell r="B273">
            <v>1175214</v>
          </cell>
          <cell r="C273" t="str">
            <v>SUGAR</v>
          </cell>
          <cell r="D273" t="str">
            <v>其他</v>
          </cell>
          <cell r="E273" t="str">
            <v>其他</v>
          </cell>
          <cell r="F273">
            <v>0</v>
          </cell>
          <cell r="G273">
            <v>0</v>
          </cell>
          <cell r="H273">
            <v>2</v>
          </cell>
          <cell r="I273">
            <v>1300</v>
          </cell>
          <cell r="J273">
            <v>800</v>
          </cell>
          <cell r="N273">
            <v>1</v>
          </cell>
          <cell r="O273">
            <v>1600</v>
          </cell>
          <cell r="S273">
            <v>1</v>
          </cell>
          <cell r="T273">
            <v>3000</v>
          </cell>
          <cell r="U273" t="str">
            <v>高通</v>
          </cell>
          <cell r="V273" t="str">
            <v>高通 骁龙手机性能排行</v>
          </cell>
          <cell r="W273">
            <v>401</v>
          </cell>
          <cell r="Y273">
            <v>4</v>
          </cell>
          <cell r="Z273">
            <v>64</v>
          </cell>
          <cell r="AA273">
            <v>0.70299999999999996</v>
          </cell>
          <cell r="AB273">
            <v>5</v>
          </cell>
          <cell r="AC273">
            <v>0</v>
          </cell>
          <cell r="AD273" t="str">
            <v>后置指纹</v>
          </cell>
          <cell r="AE273">
            <v>42736</v>
          </cell>
          <cell r="AF273">
            <v>155.6</v>
          </cell>
          <cell r="AG273">
            <v>76.2</v>
          </cell>
          <cell r="AH273">
            <v>7.95</v>
          </cell>
          <cell r="AJ273">
            <v>2017</v>
          </cell>
          <cell r="AK273">
            <v>1</v>
          </cell>
          <cell r="AL273">
            <v>8.3352741599999995E-3</v>
          </cell>
          <cell r="AM273" t="str">
            <v>1001-1300</v>
          </cell>
          <cell r="AN273" t="str">
            <v>2000-3000</v>
          </cell>
          <cell r="AO273" t="str">
            <v>401-500</v>
          </cell>
          <cell r="AP273" t="str">
            <v>70-80%</v>
          </cell>
          <cell r="AQ273" t="str">
            <v>1301-2000</v>
          </cell>
        </row>
        <row r="274">
          <cell r="B274">
            <v>1177468</v>
          </cell>
          <cell r="C274" t="str">
            <v>SUGAR</v>
          </cell>
          <cell r="D274" t="str">
            <v>其他</v>
          </cell>
          <cell r="E274" t="str">
            <v>其他</v>
          </cell>
          <cell r="F274">
            <v>0</v>
          </cell>
          <cell r="G274">
            <v>0</v>
          </cell>
          <cell r="H274">
            <v>1</v>
          </cell>
          <cell r="I274">
            <v>1300</v>
          </cell>
          <cell r="N274">
            <v>1</v>
          </cell>
          <cell r="O274">
            <v>1600</v>
          </cell>
          <cell r="S274">
            <v>0</v>
          </cell>
          <cell r="T274">
            <v>3000</v>
          </cell>
          <cell r="U274" t="str">
            <v>高通</v>
          </cell>
          <cell r="V274" t="str">
            <v>高通 骁龙手机性能排行</v>
          </cell>
          <cell r="W274">
            <v>267</v>
          </cell>
          <cell r="Y274">
            <v>3</v>
          </cell>
          <cell r="Z274">
            <v>64</v>
          </cell>
          <cell r="AA274">
            <v>0.70799999999999996</v>
          </cell>
          <cell r="AB274">
            <v>5</v>
          </cell>
          <cell r="AC274">
            <v>0</v>
          </cell>
          <cell r="AD274" t="str">
            <v>后置指纹</v>
          </cell>
          <cell r="AE274">
            <v>42736</v>
          </cell>
          <cell r="AF274">
            <v>154</v>
          </cell>
          <cell r="AG274">
            <v>76.5</v>
          </cell>
          <cell r="AH274">
            <v>7.9</v>
          </cell>
          <cell r="AJ274">
            <v>2017</v>
          </cell>
          <cell r="AK274">
            <v>1</v>
          </cell>
          <cell r="AL274">
            <v>8.3409479999999991E-3</v>
          </cell>
          <cell r="AM274" t="str">
            <v>1001-1300</v>
          </cell>
          <cell r="AN274" t="str">
            <v>2000-3000</v>
          </cell>
          <cell r="AO274" t="str">
            <v>201-300</v>
          </cell>
          <cell r="AP274" t="str">
            <v>70-80%</v>
          </cell>
          <cell r="AQ274" t="str">
            <v>1301-2000</v>
          </cell>
        </row>
        <row r="275">
          <cell r="B275">
            <v>1184068</v>
          </cell>
          <cell r="C275" t="str">
            <v>OPPO</v>
          </cell>
          <cell r="D275" t="str">
            <v>OPPO(含realme)</v>
          </cell>
          <cell r="E275" t="str">
            <v>OPPO</v>
          </cell>
          <cell r="F275">
            <v>1</v>
          </cell>
          <cell r="G275">
            <v>1</v>
          </cell>
          <cell r="H275">
            <v>2</v>
          </cell>
          <cell r="I275">
            <v>2000</v>
          </cell>
          <cell r="J275">
            <v>1600</v>
          </cell>
          <cell r="N275">
            <v>1</v>
          </cell>
          <cell r="O275">
            <v>2000</v>
          </cell>
          <cell r="S275">
            <v>0</v>
          </cell>
          <cell r="T275">
            <v>3205</v>
          </cell>
          <cell r="U275" t="str">
            <v>高通</v>
          </cell>
          <cell r="V275" t="str">
            <v>高通 骁龙660游戏体验 轻掉帧(击败63.85%手机)更多高通 骁龙660手机&gt;，手机性能排行</v>
          </cell>
          <cell r="W275">
            <v>401</v>
          </cell>
          <cell r="Y275">
            <v>4</v>
          </cell>
          <cell r="Z275">
            <v>64</v>
          </cell>
          <cell r="AA275">
            <v>0.85799999999999998</v>
          </cell>
          <cell r="AB275">
            <v>6</v>
          </cell>
          <cell r="AC275">
            <v>0</v>
          </cell>
          <cell r="AD275" t="str">
            <v>后置指纹</v>
          </cell>
          <cell r="AE275">
            <v>42736</v>
          </cell>
          <cell r="AF275">
            <v>155.1</v>
          </cell>
          <cell r="AG275">
            <v>75.5</v>
          </cell>
          <cell r="AH275">
            <v>7.1</v>
          </cell>
          <cell r="AJ275">
            <v>2017</v>
          </cell>
          <cell r="AK275">
            <v>1</v>
          </cell>
          <cell r="AL275">
            <v>1.00472229E-2</v>
          </cell>
          <cell r="AM275" t="str">
            <v>1301-2000</v>
          </cell>
          <cell r="AN275" t="str">
            <v>3001-4000</v>
          </cell>
          <cell r="AO275" t="str">
            <v>401-500</v>
          </cell>
          <cell r="AP275" t="str">
            <v>80-90%</v>
          </cell>
          <cell r="AQ275" t="str">
            <v>1301-2000</v>
          </cell>
        </row>
        <row r="276">
          <cell r="B276">
            <v>1203640</v>
          </cell>
          <cell r="C276" t="str">
            <v>OPPO</v>
          </cell>
          <cell r="D276" t="str">
            <v>OPPO(含realme)</v>
          </cell>
          <cell r="E276" t="str">
            <v>OPPO</v>
          </cell>
          <cell r="F276">
            <v>1</v>
          </cell>
          <cell r="G276">
            <v>1</v>
          </cell>
          <cell r="H276">
            <v>1</v>
          </cell>
          <cell r="I276">
            <v>1600</v>
          </cell>
          <cell r="N276">
            <v>1</v>
          </cell>
          <cell r="O276">
            <v>1600</v>
          </cell>
          <cell r="S276">
            <v>1</v>
          </cell>
          <cell r="T276">
            <v>3000</v>
          </cell>
          <cell r="U276" t="str">
            <v>联发科</v>
          </cell>
          <cell r="V276" t="str">
            <v>联发科 MT6763T游戏体验 重掉帧(击败45.48%手机)手机性能排行</v>
          </cell>
          <cell r="W276">
            <v>402</v>
          </cell>
          <cell r="Y276">
            <v>4</v>
          </cell>
          <cell r="Z276">
            <v>64</v>
          </cell>
          <cell r="AB276">
            <v>6</v>
          </cell>
          <cell r="AC276">
            <v>0</v>
          </cell>
          <cell r="AD276" t="str">
            <v>后置指纹</v>
          </cell>
          <cell r="AE276">
            <v>42736</v>
          </cell>
          <cell r="AF276">
            <v>157.30000000000001</v>
          </cell>
          <cell r="AG276">
            <v>76</v>
          </cell>
          <cell r="AH276">
            <v>7.1</v>
          </cell>
          <cell r="AJ276">
            <v>2017</v>
          </cell>
          <cell r="AK276">
            <v>1</v>
          </cell>
          <cell r="AL276" t="str">
            <v/>
          </cell>
          <cell r="AM276" t="str">
            <v>1301-2000</v>
          </cell>
          <cell r="AN276" t="str">
            <v>2000-3000</v>
          </cell>
          <cell r="AO276" t="str">
            <v>401-500</v>
          </cell>
          <cell r="AP276" t="str">
            <v/>
          </cell>
          <cell r="AQ276" t="str">
            <v>1301-2000</v>
          </cell>
        </row>
        <row r="277">
          <cell r="B277">
            <v>1204193</v>
          </cell>
          <cell r="C277" t="str">
            <v>OPPO</v>
          </cell>
          <cell r="D277" t="str">
            <v>OPPO(含realme)</v>
          </cell>
          <cell r="E277" t="str">
            <v>OPPO</v>
          </cell>
          <cell r="F277">
            <v>1</v>
          </cell>
          <cell r="G277">
            <v>1</v>
          </cell>
          <cell r="H277">
            <v>2</v>
          </cell>
          <cell r="I277">
            <v>2000</v>
          </cell>
          <cell r="J277">
            <v>1600</v>
          </cell>
          <cell r="N277">
            <v>1</v>
          </cell>
          <cell r="O277">
            <v>2000</v>
          </cell>
          <cell r="S277">
            <v>0</v>
          </cell>
          <cell r="T277">
            <v>3205</v>
          </cell>
          <cell r="U277" t="str">
            <v>高通</v>
          </cell>
          <cell r="V277" t="str">
            <v>高通 骁龙660更多高通 骁龙660手机&gt;，手机性能排行</v>
          </cell>
          <cell r="W277">
            <v>401</v>
          </cell>
          <cell r="Y277">
            <v>6</v>
          </cell>
          <cell r="Z277">
            <v>128</v>
          </cell>
          <cell r="AA277">
            <v>0.85799999999999998</v>
          </cell>
          <cell r="AB277">
            <v>6</v>
          </cell>
          <cell r="AC277">
            <v>0</v>
          </cell>
          <cell r="AD277" t="str">
            <v>后置指纹</v>
          </cell>
          <cell r="AE277">
            <v>42736</v>
          </cell>
          <cell r="AF277">
            <v>155.1</v>
          </cell>
          <cell r="AG277">
            <v>75.5</v>
          </cell>
          <cell r="AH277">
            <v>7.1</v>
          </cell>
          <cell r="AJ277">
            <v>2017</v>
          </cell>
          <cell r="AK277">
            <v>1</v>
          </cell>
          <cell r="AL277">
            <v>1.00472229E-2</v>
          </cell>
          <cell r="AM277" t="str">
            <v>1301-2000</v>
          </cell>
          <cell r="AN277" t="str">
            <v>3001-4000</v>
          </cell>
          <cell r="AO277" t="str">
            <v>401-500</v>
          </cell>
          <cell r="AP277" t="str">
            <v>80-90%</v>
          </cell>
          <cell r="AQ277" t="str">
            <v>1301-2000</v>
          </cell>
        </row>
        <row r="278">
          <cell r="B278">
            <v>1205696</v>
          </cell>
          <cell r="C278" t="str">
            <v>SUGAR</v>
          </cell>
          <cell r="D278" t="str">
            <v>其他</v>
          </cell>
          <cell r="E278" t="str">
            <v>其他</v>
          </cell>
          <cell r="F278">
            <v>0</v>
          </cell>
          <cell r="G278">
            <v>0</v>
          </cell>
          <cell r="H278">
            <v>2</v>
          </cell>
          <cell r="I278">
            <v>800</v>
          </cell>
          <cell r="J278">
            <v>200</v>
          </cell>
          <cell r="N278">
            <v>1</v>
          </cell>
          <cell r="O278">
            <v>500</v>
          </cell>
          <cell r="S278">
            <v>1</v>
          </cell>
          <cell r="T278">
            <v>3000</v>
          </cell>
          <cell r="U278" t="str">
            <v>高通</v>
          </cell>
          <cell r="V278" t="str">
            <v>高通 骁龙手机性能排行</v>
          </cell>
          <cell r="W278">
            <v>295</v>
          </cell>
          <cell r="Y278">
            <v>3</v>
          </cell>
          <cell r="Z278">
            <v>32</v>
          </cell>
          <cell r="AA278">
            <v>0.71099999999999997</v>
          </cell>
          <cell r="AB278">
            <v>5</v>
          </cell>
          <cell r="AC278">
            <v>0</v>
          </cell>
          <cell r="AE278">
            <v>42736</v>
          </cell>
          <cell r="AF278">
            <v>147</v>
          </cell>
          <cell r="AG278">
            <v>73.400000000000006</v>
          </cell>
          <cell r="AH278">
            <v>8.3000000000000007</v>
          </cell>
          <cell r="AJ278">
            <v>2017</v>
          </cell>
          <cell r="AK278">
            <v>1</v>
          </cell>
          <cell r="AL278">
            <v>7.6715478000000002E-3</v>
          </cell>
          <cell r="AM278" t="str">
            <v>501-1000</v>
          </cell>
          <cell r="AN278" t="str">
            <v>2000-3000</v>
          </cell>
          <cell r="AO278" t="str">
            <v>201-300</v>
          </cell>
          <cell r="AP278" t="str">
            <v>70-80%</v>
          </cell>
          <cell r="AQ278" t="str">
            <v>0-500</v>
          </cell>
        </row>
        <row r="279">
          <cell r="B279">
            <v>1163093</v>
          </cell>
          <cell r="C279" t="str">
            <v>MANN</v>
          </cell>
          <cell r="D279" t="str">
            <v>其他</v>
          </cell>
          <cell r="E279" t="str">
            <v>其他</v>
          </cell>
          <cell r="F279">
            <v>0</v>
          </cell>
          <cell r="G279">
            <v>0</v>
          </cell>
          <cell r="H279">
            <v>1</v>
          </cell>
          <cell r="I279">
            <v>800</v>
          </cell>
          <cell r="N279">
            <v>1</v>
          </cell>
          <cell r="O279">
            <v>200</v>
          </cell>
          <cell r="S279">
            <v>0</v>
          </cell>
          <cell r="T279">
            <v>4000</v>
          </cell>
          <cell r="U279" t="str">
            <v>高通</v>
          </cell>
          <cell r="V279" t="str">
            <v>高通 骁龙212（MSM8909）更多高通 骁龙212（MSM8909）手机&gt;，手机性能排行</v>
          </cell>
          <cell r="W279">
            <v>294</v>
          </cell>
          <cell r="X279" t="str">
            <v>IP68</v>
          </cell>
          <cell r="Y279">
            <v>2</v>
          </cell>
          <cell r="Z279">
            <v>16</v>
          </cell>
          <cell r="AA279">
            <v>0.66700000000000004</v>
          </cell>
          <cell r="AB279">
            <v>5</v>
          </cell>
          <cell r="AC279">
            <v>0</v>
          </cell>
          <cell r="AE279">
            <v>42736</v>
          </cell>
          <cell r="AF279">
            <v>142</v>
          </cell>
          <cell r="AG279">
            <v>72.8</v>
          </cell>
          <cell r="AH279">
            <v>13</v>
          </cell>
          <cell r="AJ279">
            <v>2017</v>
          </cell>
          <cell r="AK279">
            <v>1</v>
          </cell>
          <cell r="AL279">
            <v>6.8951792000000005E-3</v>
          </cell>
          <cell r="AM279" t="str">
            <v>501-1000</v>
          </cell>
          <cell r="AN279" t="str">
            <v>3001-4000</v>
          </cell>
          <cell r="AO279" t="str">
            <v>201-300</v>
          </cell>
          <cell r="AP279" t="str">
            <v>60-70%</v>
          </cell>
          <cell r="AQ279" t="str">
            <v>0-500</v>
          </cell>
        </row>
        <row r="280">
          <cell r="B280">
            <v>1164004</v>
          </cell>
          <cell r="C280" t="str">
            <v>诺基亚</v>
          </cell>
          <cell r="D280" t="str">
            <v>其他</v>
          </cell>
          <cell r="E280" t="str">
            <v>其他</v>
          </cell>
          <cell r="F280">
            <v>0</v>
          </cell>
          <cell r="G280">
            <v>0</v>
          </cell>
          <cell r="H280">
            <v>2</v>
          </cell>
          <cell r="I280">
            <v>1300</v>
          </cell>
          <cell r="J280">
            <v>1300</v>
          </cell>
          <cell r="N280">
            <v>1</v>
          </cell>
          <cell r="O280">
            <v>1300</v>
          </cell>
          <cell r="S280">
            <v>1</v>
          </cell>
          <cell r="T280">
            <v>3090</v>
          </cell>
          <cell r="U280" t="str">
            <v>高通</v>
          </cell>
          <cell r="V280" t="str">
            <v>高通 骁龙835（MSM8998）更多高通 骁龙835（MSM8998）手机&gt;，手机性能排行</v>
          </cell>
          <cell r="W280">
            <v>554</v>
          </cell>
          <cell r="X280" t="str">
            <v>IP54</v>
          </cell>
          <cell r="Y280">
            <v>4</v>
          </cell>
          <cell r="Z280">
            <v>64</v>
          </cell>
          <cell r="AA280">
            <v>0.69299999999999995</v>
          </cell>
          <cell r="AB280">
            <v>5</v>
          </cell>
          <cell r="AC280">
            <v>0</v>
          </cell>
          <cell r="AD280" t="str">
            <v>前置指纹</v>
          </cell>
          <cell r="AE280">
            <v>42736</v>
          </cell>
          <cell r="AF280">
            <v>151.5</v>
          </cell>
          <cell r="AG280">
            <v>73.7</v>
          </cell>
          <cell r="AH280">
            <v>7.9</v>
          </cell>
          <cell r="AJ280">
            <v>2017</v>
          </cell>
          <cell r="AK280">
            <v>1</v>
          </cell>
          <cell r="AL280">
            <v>7.7377261500000006E-3</v>
          </cell>
          <cell r="AM280" t="str">
            <v>1001-1300</v>
          </cell>
          <cell r="AN280" t="str">
            <v>3001-4000</v>
          </cell>
          <cell r="AO280" t="str">
            <v>500-</v>
          </cell>
          <cell r="AP280" t="str">
            <v>60-70%</v>
          </cell>
          <cell r="AQ280" t="str">
            <v>1001-1300</v>
          </cell>
        </row>
        <row r="281">
          <cell r="B281">
            <v>1164085</v>
          </cell>
          <cell r="C281" t="str">
            <v>谷歌</v>
          </cell>
          <cell r="D281" t="str">
            <v>其他</v>
          </cell>
          <cell r="E281" t="str">
            <v>其他</v>
          </cell>
          <cell r="F281">
            <v>1</v>
          </cell>
          <cell r="G281">
            <v>0</v>
          </cell>
          <cell r="H281">
            <v>1</v>
          </cell>
          <cell r="I281">
            <v>1220</v>
          </cell>
          <cell r="N281">
            <v>1</v>
          </cell>
          <cell r="O281">
            <v>800</v>
          </cell>
          <cell r="S281">
            <v>0</v>
          </cell>
          <cell r="T281">
            <v>2700</v>
          </cell>
          <cell r="U281" t="str">
            <v>高通</v>
          </cell>
          <cell r="V281" t="str">
            <v>高通 骁龙835（MSM8998）更多高通 骁龙835（MSM8998）手机&gt;，手机性能排行</v>
          </cell>
          <cell r="W281">
            <v>441</v>
          </cell>
          <cell r="X281" t="str">
            <v>IP67</v>
          </cell>
          <cell r="Y281">
            <v>4</v>
          </cell>
          <cell r="Z281">
            <v>64</v>
          </cell>
          <cell r="AA281">
            <v>0.67900000000000005</v>
          </cell>
          <cell r="AB281">
            <v>5</v>
          </cell>
          <cell r="AC281">
            <v>0</v>
          </cell>
          <cell r="AD281" t="str">
            <v>后置指纹</v>
          </cell>
          <cell r="AE281">
            <v>42736</v>
          </cell>
          <cell r="AF281">
            <v>145.69999999999999</v>
          </cell>
          <cell r="AG281">
            <v>69.7</v>
          </cell>
          <cell r="AH281">
            <v>7.8</v>
          </cell>
          <cell r="AJ281">
            <v>2017</v>
          </cell>
          <cell r="AK281">
            <v>1</v>
          </cell>
          <cell r="AL281">
            <v>6.8954419100000003E-3</v>
          </cell>
          <cell r="AM281" t="str">
            <v>1001-1300</v>
          </cell>
          <cell r="AN281" t="str">
            <v>2000-3000</v>
          </cell>
          <cell r="AO281" t="str">
            <v>401-500</v>
          </cell>
          <cell r="AP281" t="str">
            <v>60-70%</v>
          </cell>
          <cell r="AQ281" t="str">
            <v>501-1000</v>
          </cell>
        </row>
        <row r="282">
          <cell r="B282">
            <v>1166334</v>
          </cell>
          <cell r="C282" t="str">
            <v>苹果</v>
          </cell>
          <cell r="D282" t="str">
            <v>苹果</v>
          </cell>
          <cell r="E282" t="str">
            <v>苹果</v>
          </cell>
          <cell r="F282">
            <v>0</v>
          </cell>
          <cell r="G282">
            <v>0</v>
          </cell>
          <cell r="H282">
            <v>1</v>
          </cell>
          <cell r="I282">
            <v>1200</v>
          </cell>
          <cell r="N282">
            <v>1</v>
          </cell>
          <cell r="O282">
            <v>700</v>
          </cell>
          <cell r="S282">
            <v>0</v>
          </cell>
          <cell r="T282">
            <v>1960</v>
          </cell>
          <cell r="U282" t="str">
            <v>苹果</v>
          </cell>
          <cell r="V282" t="str">
            <v>苹果 A10+M10协处理器更多苹果 A10+M10协处理器手机&gt;，手机性能排行</v>
          </cell>
          <cell r="W282">
            <v>326</v>
          </cell>
          <cell r="X282" t="str">
            <v>IP67</v>
          </cell>
          <cell r="Y282">
            <v>2</v>
          </cell>
          <cell r="Z282">
            <v>32</v>
          </cell>
          <cell r="AA282">
            <v>0.65600000000000003</v>
          </cell>
          <cell r="AB282">
            <v>4</v>
          </cell>
          <cell r="AC282">
            <v>0</v>
          </cell>
          <cell r="AD282" t="str">
            <v>前置指纹</v>
          </cell>
          <cell r="AE282">
            <v>42736</v>
          </cell>
          <cell r="AF282">
            <v>138.30000000000001</v>
          </cell>
          <cell r="AG282">
            <v>67.099999999999994</v>
          </cell>
          <cell r="AH282">
            <v>7.1</v>
          </cell>
          <cell r="AJ282">
            <v>2017</v>
          </cell>
          <cell r="AK282">
            <v>1</v>
          </cell>
          <cell r="AL282">
            <v>6.0876340800000003E-3</v>
          </cell>
          <cell r="AM282" t="str">
            <v>1001-1300</v>
          </cell>
          <cell r="AN282" t="str">
            <v>0-2000</v>
          </cell>
          <cell r="AO282" t="str">
            <v>301-400</v>
          </cell>
          <cell r="AP282" t="str">
            <v>60-70%</v>
          </cell>
          <cell r="AQ282" t="str">
            <v>501-1000</v>
          </cell>
        </row>
        <row r="283">
          <cell r="B283">
            <v>1168374</v>
          </cell>
          <cell r="C283" t="str">
            <v>谷歌</v>
          </cell>
          <cell r="D283" t="str">
            <v>其他</v>
          </cell>
          <cell r="E283" t="str">
            <v>其他</v>
          </cell>
          <cell r="F283">
            <v>1</v>
          </cell>
          <cell r="G283">
            <v>0</v>
          </cell>
          <cell r="H283">
            <v>1</v>
          </cell>
          <cell r="I283">
            <v>1220</v>
          </cell>
          <cell r="N283">
            <v>1</v>
          </cell>
          <cell r="O283">
            <v>800</v>
          </cell>
          <cell r="S283">
            <v>0</v>
          </cell>
          <cell r="T283">
            <v>3520</v>
          </cell>
          <cell r="U283" t="str">
            <v>高通</v>
          </cell>
          <cell r="V283" t="str">
            <v>高通 骁龙835（MSM8998）</v>
          </cell>
          <cell r="W283">
            <v>537</v>
          </cell>
          <cell r="X283" t="str">
            <v>IP67</v>
          </cell>
          <cell r="Y283">
            <v>4</v>
          </cell>
          <cell r="Z283">
            <v>64</v>
          </cell>
          <cell r="AA283">
            <v>0.76700000000000002</v>
          </cell>
          <cell r="AB283">
            <v>6</v>
          </cell>
          <cell r="AC283">
            <v>0</v>
          </cell>
          <cell r="AD283" t="str">
            <v>后置指纹</v>
          </cell>
          <cell r="AE283">
            <v>42736</v>
          </cell>
          <cell r="AF283">
            <v>157.9</v>
          </cell>
          <cell r="AG283">
            <v>76.7</v>
          </cell>
          <cell r="AH283">
            <v>7.9</v>
          </cell>
          <cell r="AJ283">
            <v>2017</v>
          </cell>
          <cell r="AK283">
            <v>1</v>
          </cell>
          <cell r="AL283">
            <v>9.2890833100000014E-3</v>
          </cell>
          <cell r="AM283" t="str">
            <v>1001-1300</v>
          </cell>
          <cell r="AN283" t="str">
            <v>3001-4000</v>
          </cell>
          <cell r="AO283" t="str">
            <v>500-</v>
          </cell>
          <cell r="AP283" t="str">
            <v>70-80%</v>
          </cell>
          <cell r="AQ283" t="str">
            <v>501-1000</v>
          </cell>
        </row>
        <row r="284">
          <cell r="B284">
            <v>1145130</v>
          </cell>
          <cell r="C284" t="str">
            <v>华硕</v>
          </cell>
          <cell r="D284" t="str">
            <v>其他</v>
          </cell>
          <cell r="E284" t="str">
            <v>其他</v>
          </cell>
          <cell r="F284">
            <v>0</v>
          </cell>
          <cell r="G284">
            <v>1</v>
          </cell>
          <cell r="H284">
            <v>2</v>
          </cell>
          <cell r="I284">
            <v>1600</v>
          </cell>
          <cell r="J284">
            <v>800</v>
          </cell>
          <cell r="N284">
            <v>1</v>
          </cell>
          <cell r="O284">
            <v>800</v>
          </cell>
          <cell r="S284">
            <v>0</v>
          </cell>
          <cell r="T284">
            <v>4130</v>
          </cell>
          <cell r="U284" t="str">
            <v>联发科</v>
          </cell>
          <cell r="V284" t="str">
            <v>联发科 MT6750T手机性能排行</v>
          </cell>
          <cell r="W284">
            <v>439</v>
          </cell>
          <cell r="Y284">
            <v>2</v>
          </cell>
          <cell r="Z284">
            <v>16</v>
          </cell>
          <cell r="AA284">
            <v>0.70099999999999996</v>
          </cell>
          <cell r="AB284">
            <v>5</v>
          </cell>
          <cell r="AC284">
            <v>0</v>
          </cell>
          <cell r="AE284">
            <v>42736</v>
          </cell>
          <cell r="AF284">
            <v>152.6</v>
          </cell>
          <cell r="AG284">
            <v>73</v>
          </cell>
          <cell r="AH284">
            <v>8.8000000000000007</v>
          </cell>
          <cell r="AJ284">
            <v>2017</v>
          </cell>
          <cell r="AK284">
            <v>1</v>
          </cell>
          <cell r="AL284">
            <v>7.8089997999999999E-3</v>
          </cell>
          <cell r="AM284" t="str">
            <v>1301-2000</v>
          </cell>
          <cell r="AN284" t="str">
            <v>4000-</v>
          </cell>
          <cell r="AO284" t="str">
            <v>401-500</v>
          </cell>
          <cell r="AP284" t="str">
            <v>70-80%</v>
          </cell>
          <cell r="AQ284" t="str">
            <v>501-1000</v>
          </cell>
        </row>
        <row r="285">
          <cell r="B285">
            <v>1168974</v>
          </cell>
          <cell r="C285" t="str">
            <v>Moto</v>
          </cell>
          <cell r="D285" t="str">
            <v>其他</v>
          </cell>
          <cell r="E285" t="str">
            <v>其他</v>
          </cell>
          <cell r="F285">
            <v>1</v>
          </cell>
          <cell r="G285">
            <v>0</v>
          </cell>
          <cell r="H285">
            <v>2</v>
          </cell>
          <cell r="I285">
            <v>1200</v>
          </cell>
          <cell r="J285">
            <v>1200</v>
          </cell>
          <cell r="N285">
            <v>1</v>
          </cell>
          <cell r="O285">
            <v>500</v>
          </cell>
          <cell r="S285">
            <v>1</v>
          </cell>
          <cell r="T285">
            <v>2730</v>
          </cell>
          <cell r="U285" t="str">
            <v>高通</v>
          </cell>
          <cell r="W285">
            <v>534</v>
          </cell>
          <cell r="Y285">
            <v>6</v>
          </cell>
          <cell r="Z285">
            <v>128</v>
          </cell>
          <cell r="AA285">
            <v>0.70399999999999996</v>
          </cell>
          <cell r="AB285">
            <v>5</v>
          </cell>
          <cell r="AC285">
            <v>0</v>
          </cell>
          <cell r="AD285" t="str">
            <v>前置指纹</v>
          </cell>
          <cell r="AE285">
            <v>42736</v>
          </cell>
          <cell r="AF285">
            <v>155.80000000000001</v>
          </cell>
          <cell r="AG285">
            <v>76</v>
          </cell>
          <cell r="AH285">
            <v>6.1</v>
          </cell>
          <cell r="AJ285">
            <v>2017</v>
          </cell>
          <cell r="AK285">
            <v>1</v>
          </cell>
          <cell r="AL285">
            <v>8.3359231999999995E-3</v>
          </cell>
          <cell r="AM285" t="str">
            <v>1001-1300</v>
          </cell>
          <cell r="AN285" t="str">
            <v>2000-3000</v>
          </cell>
          <cell r="AO285" t="str">
            <v>500-</v>
          </cell>
          <cell r="AP285" t="str">
            <v>70-80%</v>
          </cell>
          <cell r="AQ285" t="str">
            <v>0-500</v>
          </cell>
        </row>
        <row r="286">
          <cell r="B286">
            <v>1176588</v>
          </cell>
          <cell r="C286" t="str">
            <v>飞利浦</v>
          </cell>
          <cell r="D286" t="str">
            <v>其他</v>
          </cell>
          <cell r="E286" t="str">
            <v>其他</v>
          </cell>
          <cell r="F286">
            <v>0</v>
          </cell>
          <cell r="G286">
            <v>0</v>
          </cell>
          <cell r="H286">
            <v>2</v>
          </cell>
          <cell r="I286">
            <v>1300</v>
          </cell>
          <cell r="J286">
            <v>500</v>
          </cell>
          <cell r="N286">
            <v>1</v>
          </cell>
          <cell r="O286">
            <v>1300</v>
          </cell>
          <cell r="S286">
            <v>0</v>
          </cell>
          <cell r="T286">
            <v>4000</v>
          </cell>
          <cell r="U286" t="str">
            <v>其他</v>
          </cell>
          <cell r="W286">
            <v>401</v>
          </cell>
          <cell r="Y286">
            <v>4</v>
          </cell>
          <cell r="Z286">
            <v>64</v>
          </cell>
          <cell r="AA286">
            <v>0.70499999999999996</v>
          </cell>
          <cell r="AB286">
            <v>5</v>
          </cell>
          <cell r="AC286">
            <v>0</v>
          </cell>
          <cell r="AE286">
            <v>42736</v>
          </cell>
          <cell r="AF286">
            <v>154.80000000000001</v>
          </cell>
          <cell r="AG286">
            <v>76.400000000000006</v>
          </cell>
          <cell r="AH286">
            <v>9.4</v>
          </cell>
          <cell r="AJ286">
            <v>2017</v>
          </cell>
          <cell r="AK286">
            <v>1</v>
          </cell>
          <cell r="AL286">
            <v>8.3378376000000001E-3</v>
          </cell>
          <cell r="AM286" t="str">
            <v>1001-1300</v>
          </cell>
          <cell r="AN286" t="str">
            <v>3001-4000</v>
          </cell>
          <cell r="AO286" t="str">
            <v>401-500</v>
          </cell>
          <cell r="AP286" t="str">
            <v>70-80%</v>
          </cell>
          <cell r="AQ286" t="str">
            <v>1001-1300</v>
          </cell>
        </row>
        <row r="287">
          <cell r="B287">
            <v>1202776</v>
          </cell>
          <cell r="C287" t="str">
            <v>华硕</v>
          </cell>
          <cell r="D287" t="str">
            <v>其他</v>
          </cell>
          <cell r="E287" t="str">
            <v>其他</v>
          </cell>
          <cell r="F287">
            <v>0</v>
          </cell>
          <cell r="G287">
            <v>1</v>
          </cell>
          <cell r="H287">
            <v>2</v>
          </cell>
          <cell r="I287">
            <v>1600</v>
          </cell>
          <cell r="J287">
            <v>800</v>
          </cell>
          <cell r="N287">
            <v>1</v>
          </cell>
          <cell r="O287">
            <v>800</v>
          </cell>
          <cell r="S287">
            <v>0</v>
          </cell>
          <cell r="T287">
            <v>4130</v>
          </cell>
          <cell r="U287" t="str">
            <v>联发科</v>
          </cell>
          <cell r="V287" t="str">
            <v>联发科 MT6750T手机性能排行</v>
          </cell>
          <cell r="W287">
            <v>282</v>
          </cell>
          <cell r="Y287">
            <v>4</v>
          </cell>
          <cell r="Z287">
            <v>32</v>
          </cell>
          <cell r="AA287">
            <v>0.753</v>
          </cell>
          <cell r="AB287">
            <v>5</v>
          </cell>
          <cell r="AC287">
            <v>0</v>
          </cell>
          <cell r="AD287" t="str">
            <v>后置指纹</v>
          </cell>
          <cell r="AE287">
            <v>42736</v>
          </cell>
          <cell r="AF287">
            <v>152.6</v>
          </cell>
          <cell r="AG287">
            <v>73</v>
          </cell>
          <cell r="AH287">
            <v>8.8000000000000007</v>
          </cell>
          <cell r="AJ287">
            <v>2017</v>
          </cell>
          <cell r="AK287">
            <v>1</v>
          </cell>
          <cell r="AL287">
            <v>8.3882694000000004E-3</v>
          </cell>
          <cell r="AM287" t="str">
            <v>1301-2000</v>
          </cell>
          <cell r="AN287" t="str">
            <v>4000-</v>
          </cell>
          <cell r="AO287" t="str">
            <v>201-300</v>
          </cell>
          <cell r="AP287" t="str">
            <v>70-80%</v>
          </cell>
          <cell r="AQ287" t="str">
            <v>501-1000</v>
          </cell>
        </row>
        <row r="288">
          <cell r="B288">
            <v>1162820</v>
          </cell>
          <cell r="C288" t="str">
            <v>海信</v>
          </cell>
          <cell r="D288" t="str">
            <v>其他</v>
          </cell>
          <cell r="E288" t="str">
            <v>其他</v>
          </cell>
          <cell r="F288">
            <v>0</v>
          </cell>
          <cell r="G288">
            <v>0</v>
          </cell>
          <cell r="H288">
            <v>1</v>
          </cell>
          <cell r="I288">
            <v>1300</v>
          </cell>
          <cell r="N288">
            <v>1</v>
          </cell>
          <cell r="O288">
            <v>500</v>
          </cell>
          <cell r="S288">
            <v>0</v>
          </cell>
          <cell r="T288">
            <v>5050</v>
          </cell>
          <cell r="U288" t="str">
            <v>高通</v>
          </cell>
          <cell r="V288" t="str">
            <v>高通 骁龙430（MSM8937）更多高通 骁龙430（MSM8937）手机&gt;，手机性能排行</v>
          </cell>
          <cell r="W288">
            <v>283</v>
          </cell>
          <cell r="Y288">
            <v>3</v>
          </cell>
          <cell r="Z288">
            <v>32</v>
          </cell>
          <cell r="AA288">
            <v>0.70499999999999996</v>
          </cell>
          <cell r="AB288">
            <v>8</v>
          </cell>
          <cell r="AC288">
            <v>0</v>
          </cell>
          <cell r="AE288">
            <v>42736</v>
          </cell>
          <cell r="AF288">
            <v>214.85</v>
          </cell>
          <cell r="AG288">
            <v>122.55</v>
          </cell>
          <cell r="AH288">
            <v>7.89</v>
          </cell>
          <cell r="AJ288">
            <v>2017</v>
          </cell>
          <cell r="AK288">
            <v>1</v>
          </cell>
          <cell r="AL288">
            <v>1.8562556587499997E-2</v>
          </cell>
          <cell r="AM288" t="str">
            <v>1001-1300</v>
          </cell>
          <cell r="AN288" t="str">
            <v>4000-</v>
          </cell>
          <cell r="AO288" t="str">
            <v>201-300</v>
          </cell>
          <cell r="AP288" t="str">
            <v>70-80%</v>
          </cell>
          <cell r="AQ288" t="str">
            <v>0-500</v>
          </cell>
        </row>
        <row r="289">
          <cell r="B289">
            <v>1167075</v>
          </cell>
          <cell r="C289" t="str">
            <v>飞利浦</v>
          </cell>
          <cell r="D289" t="str">
            <v>其他</v>
          </cell>
          <cell r="E289" t="str">
            <v>其他</v>
          </cell>
          <cell r="F289">
            <v>0</v>
          </cell>
          <cell r="G289">
            <v>0</v>
          </cell>
          <cell r="H289">
            <v>1</v>
          </cell>
          <cell r="I289">
            <v>200</v>
          </cell>
          <cell r="N289">
            <v>1</v>
          </cell>
          <cell r="S289">
            <v>1</v>
          </cell>
          <cell r="T289">
            <v>3160</v>
          </cell>
          <cell r="U289" t="str">
            <v>联发科</v>
          </cell>
          <cell r="V289" t="str">
            <v>联发科 MT6062A手机性能排行</v>
          </cell>
          <cell r="W289">
            <v>143</v>
          </cell>
          <cell r="Y289">
            <v>64</v>
          </cell>
          <cell r="Z289">
            <v>128</v>
          </cell>
          <cell r="AA289">
            <v>0.31</v>
          </cell>
          <cell r="AB289">
            <v>2</v>
          </cell>
          <cell r="AC289">
            <v>0</v>
          </cell>
          <cell r="AE289">
            <v>42736</v>
          </cell>
          <cell r="AF289">
            <v>133.5</v>
          </cell>
          <cell r="AG289">
            <v>58.6</v>
          </cell>
          <cell r="AH289">
            <v>15.7</v>
          </cell>
          <cell r="AJ289">
            <v>2017</v>
          </cell>
          <cell r="AK289">
            <v>1</v>
          </cell>
          <cell r="AL289">
            <v>2.4251609999999999E-3</v>
          </cell>
          <cell r="AM289" t="str">
            <v>0-500</v>
          </cell>
          <cell r="AN289" t="str">
            <v>3001-4000</v>
          </cell>
          <cell r="AO289" t="str">
            <v>0-200</v>
          </cell>
          <cell r="AP289" t="str">
            <v>-50%</v>
          </cell>
          <cell r="AQ289" t="str">
            <v/>
          </cell>
        </row>
        <row r="290">
          <cell r="B290">
            <v>1167160</v>
          </cell>
          <cell r="C290" t="str">
            <v>康佳</v>
          </cell>
          <cell r="D290" t="str">
            <v>其他</v>
          </cell>
          <cell r="E290" t="str">
            <v>其他</v>
          </cell>
          <cell r="F290">
            <v>0</v>
          </cell>
          <cell r="G290">
            <v>0</v>
          </cell>
          <cell r="H290">
            <v>1</v>
          </cell>
          <cell r="I290">
            <v>30</v>
          </cell>
          <cell r="N290">
            <v>1</v>
          </cell>
          <cell r="S290">
            <v>0</v>
          </cell>
          <cell r="T290">
            <v>1500</v>
          </cell>
          <cell r="U290" t="str">
            <v>其他</v>
          </cell>
          <cell r="V290" t="str">
            <v>展讯 SC9820</v>
          </cell>
          <cell r="Y290">
            <v>512</v>
          </cell>
          <cell r="Z290">
            <v>4</v>
          </cell>
          <cell r="AB290">
            <v>2</v>
          </cell>
          <cell r="AC290">
            <v>0</v>
          </cell>
          <cell r="AE290">
            <v>42736</v>
          </cell>
          <cell r="AF290">
            <v>123.9</v>
          </cell>
          <cell r="AG290">
            <v>54.7</v>
          </cell>
          <cell r="AH290">
            <v>13.7</v>
          </cell>
          <cell r="AJ290">
            <v>2017</v>
          </cell>
          <cell r="AK290">
            <v>1</v>
          </cell>
          <cell r="AL290" t="str">
            <v/>
          </cell>
          <cell r="AM290" t="str">
            <v>0-500</v>
          </cell>
          <cell r="AN290" t="str">
            <v>0-2000</v>
          </cell>
          <cell r="AO290" t="str">
            <v/>
          </cell>
          <cell r="AP290" t="str">
            <v/>
          </cell>
          <cell r="AQ290" t="str">
            <v/>
          </cell>
        </row>
        <row r="291">
          <cell r="B291">
            <v>1168211</v>
          </cell>
          <cell r="C291" t="str">
            <v>飞利浦</v>
          </cell>
          <cell r="D291" t="str">
            <v>其他</v>
          </cell>
          <cell r="E291" t="str">
            <v>其他</v>
          </cell>
          <cell r="F291">
            <v>0</v>
          </cell>
          <cell r="G291">
            <v>0</v>
          </cell>
          <cell r="H291">
            <v>1</v>
          </cell>
          <cell r="I291">
            <v>30</v>
          </cell>
          <cell r="N291">
            <v>1</v>
          </cell>
          <cell r="S291">
            <v>0</v>
          </cell>
          <cell r="T291">
            <v>1600</v>
          </cell>
          <cell r="U291" t="str">
            <v>其他</v>
          </cell>
          <cell r="W291">
            <v>167</v>
          </cell>
          <cell r="AA291">
            <v>0.28599999999999998</v>
          </cell>
          <cell r="AB291">
            <v>2</v>
          </cell>
          <cell r="AC291">
            <v>0</v>
          </cell>
          <cell r="AE291">
            <v>42736</v>
          </cell>
          <cell r="AF291">
            <v>122.2</v>
          </cell>
          <cell r="AG291">
            <v>51</v>
          </cell>
          <cell r="AH291">
            <v>14</v>
          </cell>
          <cell r="AJ291">
            <v>2017</v>
          </cell>
          <cell r="AK291">
            <v>1</v>
          </cell>
          <cell r="AL291">
            <v>1.7824091999999998E-3</v>
          </cell>
          <cell r="AM291" t="str">
            <v>0-500</v>
          </cell>
          <cell r="AN291" t="str">
            <v>0-2000</v>
          </cell>
          <cell r="AO291" t="str">
            <v>0-200</v>
          </cell>
          <cell r="AP291" t="str">
            <v>-50%</v>
          </cell>
          <cell r="AQ291" t="str">
            <v/>
          </cell>
        </row>
        <row r="292">
          <cell r="B292">
            <v>1171094</v>
          </cell>
          <cell r="C292" t="str">
            <v>飞利浦</v>
          </cell>
          <cell r="D292" t="str">
            <v>其他</v>
          </cell>
          <cell r="E292" t="str">
            <v>其他</v>
          </cell>
          <cell r="F292">
            <v>0</v>
          </cell>
          <cell r="G292">
            <v>0</v>
          </cell>
          <cell r="H292">
            <v>1</v>
          </cell>
          <cell r="N292">
            <v>1</v>
          </cell>
          <cell r="S292">
            <v>0</v>
          </cell>
          <cell r="T292">
            <v>1050</v>
          </cell>
          <cell r="U292" t="str">
            <v>其他</v>
          </cell>
          <cell r="W292">
            <v>116</v>
          </cell>
          <cell r="AA292">
            <v>0.19700000000000001</v>
          </cell>
          <cell r="AB292">
            <v>1</v>
          </cell>
          <cell r="AC292">
            <v>0</v>
          </cell>
          <cell r="AE292">
            <v>42736</v>
          </cell>
          <cell r="AF292">
            <v>108.3</v>
          </cell>
          <cell r="AG292">
            <v>46.3</v>
          </cell>
          <cell r="AH292">
            <v>15.8</v>
          </cell>
          <cell r="AJ292">
            <v>2017</v>
          </cell>
          <cell r="AK292">
            <v>1</v>
          </cell>
          <cell r="AL292">
            <v>9.8781513000000009E-4</v>
          </cell>
          <cell r="AM292" t="str">
            <v/>
          </cell>
          <cell r="AN292" t="str">
            <v>0-2000</v>
          </cell>
          <cell r="AO292" t="str">
            <v>0-200</v>
          </cell>
          <cell r="AP292" t="str">
            <v>-50%</v>
          </cell>
          <cell r="AQ292" t="str">
            <v/>
          </cell>
        </row>
        <row r="293">
          <cell r="B293">
            <v>1177019</v>
          </cell>
          <cell r="C293" t="str">
            <v>诺基亚</v>
          </cell>
          <cell r="D293" t="str">
            <v>其他</v>
          </cell>
          <cell r="E293" t="str">
            <v>其他</v>
          </cell>
          <cell r="F293">
            <v>0</v>
          </cell>
          <cell r="G293">
            <v>0</v>
          </cell>
          <cell r="H293">
            <v>1</v>
          </cell>
          <cell r="N293">
            <v>1</v>
          </cell>
          <cell r="S293">
            <v>0</v>
          </cell>
          <cell r="T293">
            <v>800</v>
          </cell>
          <cell r="U293" t="str">
            <v>其他</v>
          </cell>
          <cell r="W293">
            <v>143</v>
          </cell>
          <cell r="Y293">
            <v>4</v>
          </cell>
          <cell r="Z293">
            <v>4</v>
          </cell>
          <cell r="AA293">
            <v>0.109</v>
          </cell>
          <cell r="AB293">
            <v>1</v>
          </cell>
          <cell r="AC293">
            <v>0</v>
          </cell>
          <cell r="AE293">
            <v>42736</v>
          </cell>
          <cell r="AF293">
            <v>112</v>
          </cell>
          <cell r="AG293">
            <v>49.5</v>
          </cell>
          <cell r="AH293">
            <v>14.4</v>
          </cell>
          <cell r="AJ293">
            <v>2017</v>
          </cell>
          <cell r="AK293">
            <v>1</v>
          </cell>
          <cell r="AL293">
            <v>6.0429600000000004E-4</v>
          </cell>
          <cell r="AM293" t="str">
            <v/>
          </cell>
          <cell r="AN293" t="str">
            <v>0-2000</v>
          </cell>
          <cell r="AO293" t="str">
            <v>0-200</v>
          </cell>
          <cell r="AP293" t="str">
            <v>-50%</v>
          </cell>
          <cell r="AQ293" t="str">
            <v/>
          </cell>
        </row>
        <row r="294">
          <cell r="B294">
            <v>1177020</v>
          </cell>
          <cell r="C294" t="str">
            <v>诺基亚</v>
          </cell>
          <cell r="D294" t="str">
            <v>其他</v>
          </cell>
          <cell r="E294" t="str">
            <v>其他</v>
          </cell>
          <cell r="F294">
            <v>0</v>
          </cell>
          <cell r="G294">
            <v>0</v>
          </cell>
          <cell r="H294">
            <v>1</v>
          </cell>
          <cell r="I294">
            <v>30</v>
          </cell>
          <cell r="N294">
            <v>1</v>
          </cell>
          <cell r="S294">
            <v>0</v>
          </cell>
          <cell r="T294">
            <v>1020</v>
          </cell>
          <cell r="U294" t="str">
            <v>其他</v>
          </cell>
          <cell r="W294">
            <v>111</v>
          </cell>
          <cell r="Y294">
            <v>4</v>
          </cell>
          <cell r="Z294">
            <v>8</v>
          </cell>
          <cell r="AA294">
            <v>0.186</v>
          </cell>
          <cell r="AB294">
            <v>1</v>
          </cell>
          <cell r="AC294">
            <v>0</v>
          </cell>
          <cell r="AE294">
            <v>42736</v>
          </cell>
          <cell r="AF294">
            <v>111.5</v>
          </cell>
          <cell r="AG294">
            <v>48.4</v>
          </cell>
          <cell r="AH294">
            <v>14.2</v>
          </cell>
          <cell r="AJ294">
            <v>2017</v>
          </cell>
          <cell r="AK294">
            <v>1</v>
          </cell>
          <cell r="AL294">
            <v>1.0037676E-3</v>
          </cell>
          <cell r="AM294" t="str">
            <v>0-500</v>
          </cell>
          <cell r="AN294" t="str">
            <v>0-2000</v>
          </cell>
          <cell r="AO294" t="str">
            <v>0-200</v>
          </cell>
          <cell r="AP294" t="str">
            <v>-50%</v>
          </cell>
          <cell r="AQ294" t="str">
            <v/>
          </cell>
        </row>
        <row r="295">
          <cell r="B295">
            <v>1179570</v>
          </cell>
          <cell r="C295" t="str">
            <v>康佳</v>
          </cell>
          <cell r="D295" t="str">
            <v>其他</v>
          </cell>
          <cell r="E295" t="str">
            <v>其他</v>
          </cell>
          <cell r="F295">
            <v>0</v>
          </cell>
          <cell r="G295">
            <v>0</v>
          </cell>
          <cell r="H295">
            <v>1</v>
          </cell>
          <cell r="I295">
            <v>30</v>
          </cell>
          <cell r="N295">
            <v>1</v>
          </cell>
          <cell r="S295">
            <v>0</v>
          </cell>
          <cell r="T295">
            <v>1350</v>
          </cell>
          <cell r="U295" t="str">
            <v>其他</v>
          </cell>
          <cell r="W295">
            <v>167</v>
          </cell>
          <cell r="AA295">
            <v>0.28000000000000003</v>
          </cell>
          <cell r="AB295">
            <v>2</v>
          </cell>
          <cell r="AC295">
            <v>0</v>
          </cell>
          <cell r="AE295">
            <v>42736</v>
          </cell>
          <cell r="AF295">
            <v>124.8</v>
          </cell>
          <cell r="AG295">
            <v>51</v>
          </cell>
          <cell r="AH295">
            <v>11.3</v>
          </cell>
          <cell r="AJ295">
            <v>2017</v>
          </cell>
          <cell r="AK295">
            <v>1</v>
          </cell>
          <cell r="AL295">
            <v>1.7821440000000003E-3</v>
          </cell>
          <cell r="AM295" t="str">
            <v>0-500</v>
          </cell>
          <cell r="AN295" t="str">
            <v>0-2000</v>
          </cell>
          <cell r="AO295" t="str">
            <v>0-200</v>
          </cell>
          <cell r="AP295" t="str">
            <v>-50%</v>
          </cell>
          <cell r="AQ295" t="str">
            <v/>
          </cell>
        </row>
        <row r="296">
          <cell r="B296">
            <v>1183611</v>
          </cell>
          <cell r="C296" t="str">
            <v>金立</v>
          </cell>
          <cell r="D296" t="str">
            <v>其他</v>
          </cell>
          <cell r="E296" t="str">
            <v>其他</v>
          </cell>
          <cell r="F296">
            <v>0</v>
          </cell>
          <cell r="G296">
            <v>1</v>
          </cell>
          <cell r="H296">
            <v>1</v>
          </cell>
          <cell r="I296">
            <v>1300</v>
          </cell>
          <cell r="N296">
            <v>1</v>
          </cell>
          <cell r="O296">
            <v>800</v>
          </cell>
          <cell r="S296">
            <v>0</v>
          </cell>
          <cell r="T296">
            <v>5000</v>
          </cell>
          <cell r="U296" t="str">
            <v>高通</v>
          </cell>
          <cell r="V296" t="str">
            <v>高通 骁龙435（MSM8940）更多高通 骁龙435（MSM8940）手机&gt;，手机性能排行</v>
          </cell>
          <cell r="W296">
            <v>268</v>
          </cell>
          <cell r="Y296">
            <v>4</v>
          </cell>
          <cell r="Z296">
            <v>64</v>
          </cell>
          <cell r="AA296">
            <v>0.78600000000000003</v>
          </cell>
          <cell r="AB296">
            <v>6</v>
          </cell>
          <cell r="AC296">
            <v>0</v>
          </cell>
          <cell r="AE296">
            <v>42736</v>
          </cell>
          <cell r="AF296">
            <v>156.30000000000001</v>
          </cell>
          <cell r="AG296">
            <v>75.599999999999994</v>
          </cell>
          <cell r="AH296">
            <v>8.6</v>
          </cell>
          <cell r="AJ296">
            <v>2017</v>
          </cell>
          <cell r="AK296">
            <v>1</v>
          </cell>
          <cell r="AL296">
            <v>9.2875960800000001E-3</v>
          </cell>
          <cell r="AM296" t="str">
            <v>1001-1300</v>
          </cell>
          <cell r="AN296" t="str">
            <v>4000-</v>
          </cell>
          <cell r="AO296" t="str">
            <v>201-300</v>
          </cell>
          <cell r="AP296" t="str">
            <v>70-80%</v>
          </cell>
          <cell r="AQ296" t="str">
            <v>501-1000</v>
          </cell>
        </row>
        <row r="297">
          <cell r="B297">
            <v>1184909</v>
          </cell>
          <cell r="C297" t="str">
            <v>长虹</v>
          </cell>
          <cell r="D297" t="str">
            <v>其他</v>
          </cell>
          <cell r="E297" t="str">
            <v>其他</v>
          </cell>
          <cell r="F297">
            <v>0</v>
          </cell>
          <cell r="G297">
            <v>0</v>
          </cell>
          <cell r="H297">
            <v>1</v>
          </cell>
          <cell r="I297">
            <v>8</v>
          </cell>
          <cell r="N297">
            <v>1</v>
          </cell>
          <cell r="S297">
            <v>0</v>
          </cell>
          <cell r="T297">
            <v>1700</v>
          </cell>
          <cell r="U297" t="str">
            <v>联发科</v>
          </cell>
          <cell r="V297" t="str">
            <v>联发科 MT6261DA手机性能排行</v>
          </cell>
          <cell r="W297">
            <v>173</v>
          </cell>
          <cell r="Y297">
            <v>32</v>
          </cell>
          <cell r="Z297">
            <v>32</v>
          </cell>
          <cell r="AA297">
            <v>0.23</v>
          </cell>
          <cell r="AB297">
            <v>2</v>
          </cell>
          <cell r="AC297">
            <v>0</v>
          </cell>
          <cell r="AE297">
            <v>42736</v>
          </cell>
          <cell r="AF297">
            <v>124</v>
          </cell>
          <cell r="AG297">
            <v>58</v>
          </cell>
          <cell r="AH297">
            <v>16</v>
          </cell>
          <cell r="AJ297">
            <v>2017</v>
          </cell>
          <cell r="AK297">
            <v>1</v>
          </cell>
          <cell r="AL297">
            <v>1.65416E-3</v>
          </cell>
          <cell r="AM297" t="str">
            <v>0-500</v>
          </cell>
          <cell r="AN297" t="str">
            <v>0-2000</v>
          </cell>
          <cell r="AO297" t="str">
            <v>0-200</v>
          </cell>
          <cell r="AP297" t="str">
            <v>-50%</v>
          </cell>
          <cell r="AQ297" t="str">
            <v/>
          </cell>
        </row>
        <row r="298">
          <cell r="B298">
            <v>1184918</v>
          </cell>
          <cell r="C298" t="str">
            <v>酷派</v>
          </cell>
          <cell r="D298" t="str">
            <v>其他</v>
          </cell>
          <cell r="E298" t="str">
            <v>其他</v>
          </cell>
          <cell r="F298">
            <v>0</v>
          </cell>
          <cell r="G298">
            <v>0</v>
          </cell>
          <cell r="H298">
            <v>1</v>
          </cell>
          <cell r="I298">
            <v>8</v>
          </cell>
          <cell r="N298">
            <v>1</v>
          </cell>
          <cell r="S298">
            <v>0</v>
          </cell>
          <cell r="T298">
            <v>1300</v>
          </cell>
          <cell r="U298" t="str">
            <v>联发科</v>
          </cell>
          <cell r="V298" t="str">
            <v>联发科 6261D手机性能排行</v>
          </cell>
          <cell r="W298">
            <v>133</v>
          </cell>
          <cell r="Y298">
            <v>32</v>
          </cell>
          <cell r="Z298">
            <v>32</v>
          </cell>
          <cell r="AA298">
            <v>0.187</v>
          </cell>
          <cell r="AB298">
            <v>2</v>
          </cell>
          <cell r="AC298">
            <v>0</v>
          </cell>
          <cell r="AE298">
            <v>42736</v>
          </cell>
          <cell r="AF298">
            <v>123.2</v>
          </cell>
          <cell r="AG298">
            <v>55.6</v>
          </cell>
          <cell r="AH298">
            <v>13.8</v>
          </cell>
          <cell r="AJ298">
            <v>2017</v>
          </cell>
          <cell r="AK298">
            <v>1</v>
          </cell>
          <cell r="AL298">
            <v>1.28093504E-3</v>
          </cell>
          <cell r="AM298" t="str">
            <v>0-500</v>
          </cell>
          <cell r="AN298" t="str">
            <v>0-2000</v>
          </cell>
          <cell r="AO298" t="str">
            <v>0-200</v>
          </cell>
          <cell r="AP298" t="str">
            <v>-50%</v>
          </cell>
          <cell r="AQ298" t="str">
            <v/>
          </cell>
        </row>
        <row r="299">
          <cell r="B299">
            <v>1185014</v>
          </cell>
          <cell r="C299" t="str">
            <v>天语</v>
          </cell>
          <cell r="D299" t="str">
            <v>其他</v>
          </cell>
          <cell r="E299" t="str">
            <v>其他</v>
          </cell>
          <cell r="F299">
            <v>0</v>
          </cell>
          <cell r="G299">
            <v>0</v>
          </cell>
          <cell r="H299">
            <v>1</v>
          </cell>
          <cell r="I299">
            <v>30</v>
          </cell>
          <cell r="N299">
            <v>1</v>
          </cell>
          <cell r="S299">
            <v>0</v>
          </cell>
          <cell r="T299">
            <v>1300</v>
          </cell>
          <cell r="U299" t="str">
            <v>其他</v>
          </cell>
          <cell r="W299">
            <v>167</v>
          </cell>
          <cell r="Y299">
            <v>32</v>
          </cell>
          <cell r="Z299">
            <v>32</v>
          </cell>
          <cell r="AA299">
            <v>0.25900000000000001</v>
          </cell>
          <cell r="AB299">
            <v>2</v>
          </cell>
          <cell r="AC299">
            <v>0</v>
          </cell>
          <cell r="AE299">
            <v>42736</v>
          </cell>
          <cell r="AF299">
            <v>125</v>
          </cell>
          <cell r="AG299">
            <v>55</v>
          </cell>
          <cell r="AH299">
            <v>15</v>
          </cell>
          <cell r="AJ299">
            <v>2017</v>
          </cell>
          <cell r="AK299">
            <v>1</v>
          </cell>
          <cell r="AL299">
            <v>1.7806250000000001E-3</v>
          </cell>
          <cell r="AM299" t="str">
            <v>0-500</v>
          </cell>
          <cell r="AN299" t="str">
            <v>0-2000</v>
          </cell>
          <cell r="AO299" t="str">
            <v>0-200</v>
          </cell>
          <cell r="AP299" t="str">
            <v>-50%</v>
          </cell>
          <cell r="AQ299" t="str">
            <v/>
          </cell>
        </row>
        <row r="300">
          <cell r="B300">
            <v>1203356</v>
          </cell>
          <cell r="C300" t="str">
            <v>纽曼</v>
          </cell>
          <cell r="D300" t="str">
            <v>其他</v>
          </cell>
          <cell r="E300" t="str">
            <v>其他</v>
          </cell>
          <cell r="F300">
            <v>0</v>
          </cell>
          <cell r="G300">
            <v>0</v>
          </cell>
          <cell r="H300">
            <v>1</v>
          </cell>
          <cell r="I300">
            <v>30</v>
          </cell>
          <cell r="N300">
            <v>1</v>
          </cell>
          <cell r="S300">
            <v>0</v>
          </cell>
          <cell r="T300">
            <v>4000</v>
          </cell>
          <cell r="U300" t="str">
            <v>其他</v>
          </cell>
          <cell r="V300" t="str">
            <v>展讯 SC6531手机性能排行</v>
          </cell>
          <cell r="W300">
            <v>154</v>
          </cell>
          <cell r="AA300">
            <v>0.28199999999999997</v>
          </cell>
          <cell r="AB300">
            <v>2</v>
          </cell>
          <cell r="AC300">
            <v>0</v>
          </cell>
          <cell r="AE300">
            <v>42736</v>
          </cell>
          <cell r="AF300">
            <v>128</v>
          </cell>
          <cell r="AG300">
            <v>58</v>
          </cell>
          <cell r="AH300">
            <v>24</v>
          </cell>
          <cell r="AJ300">
            <v>2017</v>
          </cell>
          <cell r="AK300">
            <v>1</v>
          </cell>
          <cell r="AL300">
            <v>2.0935679999999996E-3</v>
          </cell>
          <cell r="AM300" t="str">
            <v>0-500</v>
          </cell>
          <cell r="AN300" t="str">
            <v>3001-4000</v>
          </cell>
          <cell r="AO300" t="str">
            <v>0-200</v>
          </cell>
          <cell r="AP300" t="str">
            <v>-50%</v>
          </cell>
          <cell r="AQ300" t="str">
            <v/>
          </cell>
        </row>
        <row r="301">
          <cell r="B301">
            <v>1212748</v>
          </cell>
          <cell r="C301" t="str">
            <v>飞利浦</v>
          </cell>
          <cell r="D301" t="str">
            <v>其他</v>
          </cell>
          <cell r="E301" t="str">
            <v>其他</v>
          </cell>
          <cell r="F301">
            <v>0</v>
          </cell>
          <cell r="G301">
            <v>0</v>
          </cell>
          <cell r="H301">
            <v>1</v>
          </cell>
          <cell r="I301">
            <v>30</v>
          </cell>
          <cell r="N301">
            <v>1</v>
          </cell>
          <cell r="S301">
            <v>0</v>
          </cell>
          <cell r="T301">
            <v>1050</v>
          </cell>
          <cell r="U301" t="str">
            <v>其他</v>
          </cell>
          <cell r="W301">
            <v>222</v>
          </cell>
          <cell r="AA301">
            <v>0.14699999999999999</v>
          </cell>
          <cell r="AB301">
            <v>1</v>
          </cell>
          <cell r="AC301">
            <v>0</v>
          </cell>
          <cell r="AE301">
            <v>42736</v>
          </cell>
          <cell r="AF301">
            <v>120</v>
          </cell>
          <cell r="AG301">
            <v>57</v>
          </cell>
          <cell r="AH301">
            <v>15</v>
          </cell>
          <cell r="AJ301">
            <v>2017</v>
          </cell>
          <cell r="AK301">
            <v>1</v>
          </cell>
          <cell r="AL301">
            <v>1.00548E-3</v>
          </cell>
          <cell r="AM301" t="str">
            <v>0-500</v>
          </cell>
          <cell r="AN301" t="str">
            <v>0-2000</v>
          </cell>
          <cell r="AO301" t="str">
            <v>201-300</v>
          </cell>
          <cell r="AP301" t="str">
            <v>-50%</v>
          </cell>
          <cell r="AQ301" t="str">
            <v/>
          </cell>
        </row>
        <row r="302">
          <cell r="B302">
            <v>1214030</v>
          </cell>
          <cell r="C302" t="str">
            <v>三星</v>
          </cell>
          <cell r="D302" t="str">
            <v>其他</v>
          </cell>
          <cell r="E302" t="str">
            <v>其他</v>
          </cell>
          <cell r="F302">
            <v>0</v>
          </cell>
          <cell r="G302">
            <v>0</v>
          </cell>
          <cell r="H302">
            <v>1</v>
          </cell>
          <cell r="I302">
            <v>800</v>
          </cell>
          <cell r="N302">
            <v>1</v>
          </cell>
          <cell r="O302">
            <v>500</v>
          </cell>
          <cell r="S302">
            <v>0</v>
          </cell>
          <cell r="T302">
            <v>1950</v>
          </cell>
          <cell r="U302" t="str">
            <v>其他</v>
          </cell>
          <cell r="W302">
            <v>246</v>
          </cell>
          <cell r="Y302">
            <v>2</v>
          </cell>
          <cell r="Z302">
            <v>16</v>
          </cell>
          <cell r="AA302">
            <v>0.56000000000000005</v>
          </cell>
          <cell r="AB302">
            <v>3</v>
          </cell>
          <cell r="AC302">
            <v>0</v>
          </cell>
          <cell r="AE302">
            <v>42736</v>
          </cell>
          <cell r="AF302">
            <v>122</v>
          </cell>
          <cell r="AG302">
            <v>60.2</v>
          </cell>
          <cell r="AH302">
            <v>16.100000000000001</v>
          </cell>
          <cell r="AJ302">
            <v>2017</v>
          </cell>
          <cell r="AK302">
            <v>1</v>
          </cell>
          <cell r="AL302">
            <v>4.1128640000000008E-3</v>
          </cell>
          <cell r="AM302" t="str">
            <v>501-1000</v>
          </cell>
          <cell r="AN302" t="str">
            <v>0-2000</v>
          </cell>
          <cell r="AO302" t="str">
            <v>201-300</v>
          </cell>
          <cell r="AP302" t="str">
            <v>50-60%</v>
          </cell>
          <cell r="AQ302" t="str">
            <v>0-500</v>
          </cell>
        </row>
        <row r="303">
          <cell r="B303">
            <v>1227567</v>
          </cell>
          <cell r="C303" t="str">
            <v>天语</v>
          </cell>
          <cell r="D303" t="str">
            <v>其他</v>
          </cell>
          <cell r="E303" t="str">
            <v>其他</v>
          </cell>
          <cell r="F303">
            <v>0</v>
          </cell>
          <cell r="G303">
            <v>0</v>
          </cell>
          <cell r="H303">
            <v>1</v>
          </cell>
          <cell r="I303">
            <v>30</v>
          </cell>
          <cell r="N303">
            <v>1</v>
          </cell>
          <cell r="S303">
            <v>0</v>
          </cell>
          <cell r="T303">
            <v>1300</v>
          </cell>
          <cell r="U303" t="str">
            <v>其他</v>
          </cell>
          <cell r="W303">
            <v>141</v>
          </cell>
          <cell r="Y303">
            <v>32</v>
          </cell>
          <cell r="Z303">
            <v>32</v>
          </cell>
          <cell r="AA303">
            <v>0.186</v>
          </cell>
          <cell r="AB303">
            <v>2</v>
          </cell>
          <cell r="AC303">
            <v>0</v>
          </cell>
          <cell r="AE303">
            <v>42736</v>
          </cell>
          <cell r="AF303">
            <v>123</v>
          </cell>
          <cell r="AG303">
            <v>55</v>
          </cell>
          <cell r="AH303">
            <v>13</v>
          </cell>
          <cell r="AJ303">
            <v>2017</v>
          </cell>
          <cell r="AK303">
            <v>1</v>
          </cell>
          <cell r="AL303">
            <v>1.25829E-3</v>
          </cell>
          <cell r="AM303" t="str">
            <v>0-500</v>
          </cell>
          <cell r="AN303" t="str">
            <v>0-2000</v>
          </cell>
          <cell r="AO303" t="str">
            <v>0-200</v>
          </cell>
          <cell r="AP303" t="str">
            <v>-50%</v>
          </cell>
          <cell r="AQ303" t="str">
            <v/>
          </cell>
        </row>
        <row r="304">
          <cell r="B304">
            <v>1258342</v>
          </cell>
          <cell r="C304" t="str">
            <v>海信</v>
          </cell>
          <cell r="D304" t="str">
            <v>其他</v>
          </cell>
          <cell r="E304" t="str">
            <v>其他</v>
          </cell>
          <cell r="F304">
            <v>0</v>
          </cell>
          <cell r="G304">
            <v>1</v>
          </cell>
          <cell r="H304">
            <v>1</v>
          </cell>
          <cell r="I304">
            <v>1300</v>
          </cell>
          <cell r="N304">
            <v>1</v>
          </cell>
          <cell r="O304">
            <v>800</v>
          </cell>
          <cell r="S304">
            <v>0</v>
          </cell>
          <cell r="T304">
            <v>2380</v>
          </cell>
          <cell r="U304" t="str">
            <v>高通</v>
          </cell>
          <cell r="V304" t="str">
            <v>高通 骁龙手机性能排行</v>
          </cell>
          <cell r="Y304">
            <v>2</v>
          </cell>
          <cell r="Z304">
            <v>16</v>
          </cell>
          <cell r="AB304">
            <v>6</v>
          </cell>
          <cell r="AC304">
            <v>0</v>
          </cell>
          <cell r="AE304">
            <v>42736</v>
          </cell>
          <cell r="AF304">
            <v>143.9</v>
          </cell>
          <cell r="AG304">
            <v>71.8</v>
          </cell>
          <cell r="AH304">
            <v>8.9499999999999993</v>
          </cell>
          <cell r="AJ304">
            <v>2017</v>
          </cell>
          <cell r="AK304">
            <v>1</v>
          </cell>
          <cell r="AL304" t="str">
            <v/>
          </cell>
          <cell r="AM304" t="str">
            <v>1001-1300</v>
          </cell>
          <cell r="AN304" t="str">
            <v>2000-3000</v>
          </cell>
          <cell r="AO304" t="str">
            <v/>
          </cell>
          <cell r="AP304" t="str">
            <v/>
          </cell>
          <cell r="AQ304" t="str">
            <v>501-1000</v>
          </cell>
        </row>
        <row r="305">
          <cell r="B305">
            <v>1273670</v>
          </cell>
          <cell r="C305" t="str">
            <v>天语</v>
          </cell>
          <cell r="D305" t="str">
            <v>其他</v>
          </cell>
          <cell r="E305" t="str">
            <v>其他</v>
          </cell>
          <cell r="F305">
            <v>0</v>
          </cell>
          <cell r="G305">
            <v>0</v>
          </cell>
          <cell r="H305">
            <v>1</v>
          </cell>
          <cell r="I305">
            <v>30</v>
          </cell>
          <cell r="N305">
            <v>1</v>
          </cell>
          <cell r="S305">
            <v>0</v>
          </cell>
          <cell r="T305">
            <v>800</v>
          </cell>
          <cell r="U305" t="str">
            <v>其他</v>
          </cell>
          <cell r="W305">
            <v>167</v>
          </cell>
          <cell r="AA305">
            <v>0.29399999999999998</v>
          </cell>
          <cell r="AB305">
            <v>2</v>
          </cell>
          <cell r="AC305">
            <v>0</v>
          </cell>
          <cell r="AE305">
            <v>42736</v>
          </cell>
          <cell r="AF305">
            <v>112.5</v>
          </cell>
          <cell r="AG305">
            <v>54</v>
          </cell>
          <cell r="AH305">
            <v>14.5</v>
          </cell>
          <cell r="AJ305">
            <v>2017</v>
          </cell>
          <cell r="AK305">
            <v>1</v>
          </cell>
          <cell r="AL305">
            <v>1.7860499999999997E-3</v>
          </cell>
          <cell r="AM305" t="str">
            <v>0-500</v>
          </cell>
          <cell r="AN305" t="str">
            <v>0-2000</v>
          </cell>
          <cell r="AO305" t="str">
            <v>0-200</v>
          </cell>
          <cell r="AP305" t="str">
            <v>-50%</v>
          </cell>
          <cell r="AQ305" t="str">
            <v/>
          </cell>
        </row>
        <row r="306">
          <cell r="B306">
            <v>1158872</v>
          </cell>
          <cell r="C306" t="str">
            <v>HTC</v>
          </cell>
          <cell r="D306" t="str">
            <v>其他</v>
          </cell>
          <cell r="E306" t="str">
            <v>其他</v>
          </cell>
          <cell r="F306">
            <v>0</v>
          </cell>
          <cell r="G306">
            <v>0</v>
          </cell>
          <cell r="H306">
            <v>1</v>
          </cell>
          <cell r="I306">
            <v>1200</v>
          </cell>
          <cell r="N306">
            <v>1</v>
          </cell>
          <cell r="O306">
            <v>1600</v>
          </cell>
          <cell r="S306">
            <v>1</v>
          </cell>
          <cell r="T306">
            <v>3000</v>
          </cell>
          <cell r="U306" t="str">
            <v>高通</v>
          </cell>
          <cell r="W306">
            <v>515</v>
          </cell>
          <cell r="Y306">
            <v>4</v>
          </cell>
          <cell r="Z306">
            <v>64</v>
          </cell>
          <cell r="AA306">
            <v>0.69099999999999995</v>
          </cell>
          <cell r="AB306">
            <v>5</v>
          </cell>
          <cell r="AC306">
            <v>0</v>
          </cell>
          <cell r="AD306" t="str">
            <v>前置指纹</v>
          </cell>
          <cell r="AE306">
            <v>42736</v>
          </cell>
          <cell r="AF306">
            <v>162.41</v>
          </cell>
          <cell r="AG306">
            <v>79.790000000000006</v>
          </cell>
          <cell r="AH306">
            <v>7.99</v>
          </cell>
          <cell r="AJ306">
            <v>2017</v>
          </cell>
          <cell r="AK306">
            <v>1</v>
          </cell>
          <cell r="AL306">
            <v>8.9544574848999994E-3</v>
          </cell>
          <cell r="AM306" t="str">
            <v>1001-1300</v>
          </cell>
          <cell r="AN306" t="str">
            <v>2000-3000</v>
          </cell>
          <cell r="AO306" t="str">
            <v>500-</v>
          </cell>
          <cell r="AP306" t="str">
            <v>60-70%</v>
          </cell>
          <cell r="AQ306" t="str">
            <v>1301-2000</v>
          </cell>
        </row>
        <row r="307">
          <cell r="B307">
            <v>1160785</v>
          </cell>
          <cell r="C307" t="str">
            <v>三星</v>
          </cell>
          <cell r="D307" t="str">
            <v>其他</v>
          </cell>
          <cell r="E307" t="str">
            <v>其他</v>
          </cell>
          <cell r="F307">
            <v>1</v>
          </cell>
          <cell r="G307">
            <v>0</v>
          </cell>
          <cell r="H307">
            <v>1</v>
          </cell>
          <cell r="I307">
            <v>1600</v>
          </cell>
          <cell r="N307">
            <v>1</v>
          </cell>
          <cell r="O307">
            <v>1600</v>
          </cell>
          <cell r="S307">
            <v>1</v>
          </cell>
          <cell r="T307">
            <v>3300</v>
          </cell>
          <cell r="U307" t="str">
            <v>高通</v>
          </cell>
          <cell r="W307">
            <v>386</v>
          </cell>
          <cell r="Y307">
            <v>4</v>
          </cell>
          <cell r="Z307">
            <v>64</v>
          </cell>
          <cell r="AA307">
            <v>0.74099999999999999</v>
          </cell>
          <cell r="AB307">
            <v>5</v>
          </cell>
          <cell r="AC307">
            <v>0</v>
          </cell>
          <cell r="AD307" t="str">
            <v>前置指纹</v>
          </cell>
          <cell r="AE307">
            <v>42736</v>
          </cell>
          <cell r="AF307">
            <v>156.5</v>
          </cell>
          <cell r="AG307">
            <v>77.2</v>
          </cell>
          <cell r="AH307">
            <v>7</v>
          </cell>
          <cell r="AJ307">
            <v>2017</v>
          </cell>
          <cell r="AK307">
            <v>1</v>
          </cell>
          <cell r="AL307">
            <v>8.9526138000000019E-3</v>
          </cell>
          <cell r="AM307" t="str">
            <v>1301-2000</v>
          </cell>
          <cell r="AN307" t="str">
            <v>3001-4000</v>
          </cell>
          <cell r="AO307" t="str">
            <v>301-400</v>
          </cell>
          <cell r="AP307" t="str">
            <v>70-80%</v>
          </cell>
          <cell r="AQ307" t="str">
            <v>1301-2000</v>
          </cell>
        </row>
        <row r="308">
          <cell r="B308">
            <v>1162582</v>
          </cell>
          <cell r="C308" t="str">
            <v>索尼移动</v>
          </cell>
          <cell r="D308" t="str">
            <v>其他</v>
          </cell>
          <cell r="E308" t="str">
            <v>其他</v>
          </cell>
          <cell r="F308">
            <v>0</v>
          </cell>
          <cell r="G308">
            <v>0</v>
          </cell>
          <cell r="H308">
            <v>1</v>
          </cell>
          <cell r="I308">
            <v>2300</v>
          </cell>
          <cell r="N308">
            <v>1</v>
          </cell>
          <cell r="O308">
            <v>800</v>
          </cell>
          <cell r="S308">
            <v>0</v>
          </cell>
          <cell r="T308">
            <v>3430</v>
          </cell>
          <cell r="U308" t="str">
            <v>联发科</v>
          </cell>
          <cell r="V308" t="str">
            <v>联发科 Helio P20更多联发科 Helio P20手机&gt;，手机性能排行</v>
          </cell>
          <cell r="W308">
            <v>401</v>
          </cell>
          <cell r="Y308">
            <v>4</v>
          </cell>
          <cell r="Z308">
            <v>32</v>
          </cell>
          <cell r="AA308">
            <v>0.71699999999999997</v>
          </cell>
          <cell r="AB308">
            <v>5</v>
          </cell>
          <cell r="AC308">
            <v>0</v>
          </cell>
          <cell r="AD308" t="str">
            <v>侧面指纹</v>
          </cell>
          <cell r="AE308">
            <v>42736</v>
          </cell>
          <cell r="AF308">
            <v>155</v>
          </cell>
          <cell r="AG308">
            <v>75</v>
          </cell>
          <cell r="AH308">
            <v>8.6999999999999993</v>
          </cell>
          <cell r="AJ308">
            <v>2017</v>
          </cell>
          <cell r="AK308">
            <v>1</v>
          </cell>
          <cell r="AL308">
            <v>8.3351249999999988E-3</v>
          </cell>
          <cell r="AM308" t="str">
            <v>2001-3999</v>
          </cell>
          <cell r="AN308" t="str">
            <v>3001-4000</v>
          </cell>
          <cell r="AO308" t="str">
            <v>401-500</v>
          </cell>
          <cell r="AP308" t="str">
            <v>70-80%</v>
          </cell>
          <cell r="AQ308" t="str">
            <v>501-1000</v>
          </cell>
        </row>
        <row r="309">
          <cell r="B309">
            <v>1163244</v>
          </cell>
          <cell r="C309" t="str">
            <v>康佳</v>
          </cell>
          <cell r="D309" t="str">
            <v>其他</v>
          </cell>
          <cell r="E309" t="str">
            <v>其他</v>
          </cell>
          <cell r="F309">
            <v>0</v>
          </cell>
          <cell r="G309">
            <v>0</v>
          </cell>
          <cell r="H309">
            <v>1</v>
          </cell>
          <cell r="I309">
            <v>800</v>
          </cell>
          <cell r="N309">
            <v>1</v>
          </cell>
          <cell r="O309">
            <v>500</v>
          </cell>
          <cell r="S309">
            <v>0</v>
          </cell>
          <cell r="T309">
            <v>2000</v>
          </cell>
          <cell r="U309" t="str">
            <v>联发科</v>
          </cell>
          <cell r="V309" t="str">
            <v>联发科 MT6737</v>
          </cell>
          <cell r="W309">
            <v>294</v>
          </cell>
          <cell r="Y309">
            <v>3</v>
          </cell>
          <cell r="Z309">
            <v>32</v>
          </cell>
          <cell r="AA309">
            <v>0.67900000000000005</v>
          </cell>
          <cell r="AB309">
            <v>5</v>
          </cell>
          <cell r="AC309">
            <v>0</v>
          </cell>
          <cell r="AD309" t="str">
            <v>后置指纹</v>
          </cell>
          <cell r="AE309">
            <v>42736</v>
          </cell>
          <cell r="AF309">
            <v>143</v>
          </cell>
          <cell r="AG309">
            <v>71</v>
          </cell>
          <cell r="AH309">
            <v>7</v>
          </cell>
          <cell r="AJ309">
            <v>2017</v>
          </cell>
          <cell r="AK309">
            <v>1</v>
          </cell>
          <cell r="AL309">
            <v>6.8938870000000005E-3</v>
          </cell>
          <cell r="AM309" t="str">
            <v>501-1000</v>
          </cell>
          <cell r="AN309" t="str">
            <v>0-2000</v>
          </cell>
          <cell r="AO309" t="str">
            <v>201-300</v>
          </cell>
          <cell r="AP309" t="str">
            <v>60-70%</v>
          </cell>
          <cell r="AQ309" t="str">
            <v>0-500</v>
          </cell>
        </row>
        <row r="310">
          <cell r="B310">
            <v>1163245</v>
          </cell>
          <cell r="C310" t="str">
            <v>康佳</v>
          </cell>
          <cell r="D310" t="str">
            <v>其他</v>
          </cell>
          <cell r="E310" t="str">
            <v>其他</v>
          </cell>
          <cell r="F310">
            <v>0</v>
          </cell>
          <cell r="G310">
            <v>0</v>
          </cell>
          <cell r="H310">
            <v>1</v>
          </cell>
          <cell r="I310">
            <v>800</v>
          </cell>
          <cell r="N310">
            <v>1</v>
          </cell>
          <cell r="O310">
            <v>500</v>
          </cell>
          <cell r="S310">
            <v>0</v>
          </cell>
          <cell r="T310">
            <v>2000</v>
          </cell>
          <cell r="U310" t="str">
            <v>联发科</v>
          </cell>
          <cell r="V310" t="str">
            <v>联发科 MT6737</v>
          </cell>
          <cell r="W310">
            <v>294</v>
          </cell>
          <cell r="Y310">
            <v>3</v>
          </cell>
          <cell r="Z310">
            <v>64</v>
          </cell>
          <cell r="AA310">
            <v>0.67900000000000005</v>
          </cell>
          <cell r="AB310">
            <v>5</v>
          </cell>
          <cell r="AC310">
            <v>0</v>
          </cell>
          <cell r="AD310" t="str">
            <v>后置指纹</v>
          </cell>
          <cell r="AE310">
            <v>42736</v>
          </cell>
          <cell r="AF310">
            <v>143</v>
          </cell>
          <cell r="AG310">
            <v>71</v>
          </cell>
          <cell r="AH310">
            <v>7</v>
          </cell>
          <cell r="AJ310">
            <v>2017</v>
          </cell>
          <cell r="AK310">
            <v>1</v>
          </cell>
          <cell r="AL310">
            <v>6.8938870000000005E-3</v>
          </cell>
          <cell r="AM310" t="str">
            <v>501-1000</v>
          </cell>
          <cell r="AN310" t="str">
            <v>0-2000</v>
          </cell>
          <cell r="AO310" t="str">
            <v>201-300</v>
          </cell>
          <cell r="AP310" t="str">
            <v>60-70%</v>
          </cell>
          <cell r="AQ310" t="str">
            <v>0-500</v>
          </cell>
        </row>
        <row r="311">
          <cell r="B311">
            <v>1163285</v>
          </cell>
          <cell r="C311" t="str">
            <v>华硕</v>
          </cell>
          <cell r="D311" t="str">
            <v>其他</v>
          </cell>
          <cell r="E311" t="str">
            <v>其他</v>
          </cell>
          <cell r="F311">
            <v>0</v>
          </cell>
          <cell r="G311">
            <v>0</v>
          </cell>
          <cell r="H311">
            <v>1</v>
          </cell>
          <cell r="I311">
            <v>1300</v>
          </cell>
          <cell r="N311">
            <v>1</v>
          </cell>
          <cell r="O311">
            <v>800</v>
          </cell>
          <cell r="S311">
            <v>0</v>
          </cell>
          <cell r="T311">
            <v>5000</v>
          </cell>
          <cell r="U311" t="str">
            <v>联发科</v>
          </cell>
          <cell r="V311" t="str">
            <v>联发科 MT6750更多联发科 MT6750手机&gt;，手机性能排行</v>
          </cell>
          <cell r="W311">
            <v>282</v>
          </cell>
          <cell r="Y311">
            <v>3</v>
          </cell>
          <cell r="Z311">
            <v>32</v>
          </cell>
          <cell r="AA311">
            <v>0.67700000000000005</v>
          </cell>
          <cell r="AB311">
            <v>5</v>
          </cell>
          <cell r="AC311">
            <v>0</v>
          </cell>
          <cell r="AD311" t="str">
            <v>前置指纹</v>
          </cell>
          <cell r="AE311">
            <v>42736</v>
          </cell>
          <cell r="AF311">
            <v>149.5</v>
          </cell>
          <cell r="AG311">
            <v>73.7</v>
          </cell>
          <cell r="AH311">
            <v>8.85</v>
          </cell>
          <cell r="AJ311">
            <v>2017</v>
          </cell>
          <cell r="AK311">
            <v>1</v>
          </cell>
          <cell r="AL311">
            <v>7.4592875499999997E-3</v>
          </cell>
          <cell r="AM311" t="str">
            <v>1001-1300</v>
          </cell>
          <cell r="AN311" t="str">
            <v>4000-</v>
          </cell>
          <cell r="AO311" t="str">
            <v>201-300</v>
          </cell>
          <cell r="AP311" t="str">
            <v>60-70%</v>
          </cell>
          <cell r="AQ311" t="str">
            <v>501-1000</v>
          </cell>
        </row>
        <row r="312">
          <cell r="B312">
            <v>1163347</v>
          </cell>
          <cell r="C312" t="str">
            <v>康佳</v>
          </cell>
          <cell r="D312" t="str">
            <v>其他</v>
          </cell>
          <cell r="E312" t="str">
            <v>其他</v>
          </cell>
          <cell r="F312">
            <v>0</v>
          </cell>
          <cell r="G312">
            <v>0</v>
          </cell>
          <cell r="H312">
            <v>1</v>
          </cell>
          <cell r="I312">
            <v>1300</v>
          </cell>
          <cell r="N312">
            <v>1</v>
          </cell>
          <cell r="O312">
            <v>800</v>
          </cell>
          <cell r="S312">
            <v>0</v>
          </cell>
          <cell r="T312">
            <v>3000</v>
          </cell>
          <cell r="U312" t="str">
            <v>联发科</v>
          </cell>
          <cell r="V312" t="str">
            <v>联发科 MT6737</v>
          </cell>
          <cell r="W312">
            <v>267</v>
          </cell>
          <cell r="Y312">
            <v>3</v>
          </cell>
          <cell r="Z312">
            <v>64</v>
          </cell>
          <cell r="AA312">
            <v>0.81899999999999995</v>
          </cell>
          <cell r="AB312">
            <v>5</v>
          </cell>
          <cell r="AC312">
            <v>0</v>
          </cell>
          <cell r="AD312" t="str">
            <v>前置指纹</v>
          </cell>
          <cell r="AE312">
            <v>42736</v>
          </cell>
          <cell r="AF312">
            <v>150.9</v>
          </cell>
          <cell r="AG312">
            <v>75.900000000000006</v>
          </cell>
          <cell r="AH312">
            <v>7.7</v>
          </cell>
          <cell r="AJ312">
            <v>2017</v>
          </cell>
          <cell r="AK312">
            <v>1</v>
          </cell>
          <cell r="AL312">
            <v>9.3802608900000004E-3</v>
          </cell>
          <cell r="AM312" t="str">
            <v>1001-1300</v>
          </cell>
          <cell r="AN312" t="str">
            <v>2000-3000</v>
          </cell>
          <cell r="AO312" t="str">
            <v>201-300</v>
          </cell>
          <cell r="AP312" t="str">
            <v>80-90%</v>
          </cell>
          <cell r="AQ312" t="str">
            <v>501-1000</v>
          </cell>
        </row>
        <row r="313">
          <cell r="B313">
            <v>1163699</v>
          </cell>
          <cell r="C313" t="str">
            <v>诺基亚</v>
          </cell>
          <cell r="D313" t="str">
            <v>其他</v>
          </cell>
          <cell r="E313" t="str">
            <v>其他</v>
          </cell>
          <cell r="F313">
            <v>0</v>
          </cell>
          <cell r="G313">
            <v>0</v>
          </cell>
          <cell r="H313">
            <v>1</v>
          </cell>
          <cell r="I313">
            <v>1600</v>
          </cell>
          <cell r="N313">
            <v>1</v>
          </cell>
          <cell r="O313">
            <v>800</v>
          </cell>
          <cell r="S313">
            <v>1</v>
          </cell>
          <cell r="T313">
            <v>3000</v>
          </cell>
          <cell r="U313" t="str">
            <v>高通</v>
          </cell>
          <cell r="W313">
            <v>401</v>
          </cell>
          <cell r="Y313">
            <v>4</v>
          </cell>
          <cell r="Z313">
            <v>32</v>
          </cell>
          <cell r="AA313">
            <v>0.71399999999999997</v>
          </cell>
          <cell r="AB313">
            <v>5</v>
          </cell>
          <cell r="AC313">
            <v>0</v>
          </cell>
          <cell r="AD313" t="str">
            <v>前置指纹</v>
          </cell>
          <cell r="AE313">
            <v>42736</v>
          </cell>
          <cell r="AF313">
            <v>154</v>
          </cell>
          <cell r="AG313">
            <v>75.8</v>
          </cell>
          <cell r="AH313">
            <v>7.9</v>
          </cell>
          <cell r="AJ313">
            <v>2017</v>
          </cell>
          <cell r="AK313">
            <v>1</v>
          </cell>
          <cell r="AL313">
            <v>8.3346647999999988E-3</v>
          </cell>
          <cell r="AM313" t="str">
            <v>1301-2000</v>
          </cell>
          <cell r="AN313" t="str">
            <v>2000-3000</v>
          </cell>
          <cell r="AO313" t="str">
            <v>401-500</v>
          </cell>
          <cell r="AP313" t="str">
            <v>70-80%</v>
          </cell>
          <cell r="AQ313" t="str">
            <v>501-1000</v>
          </cell>
        </row>
        <row r="314">
          <cell r="B314">
            <v>1164001</v>
          </cell>
          <cell r="C314" t="str">
            <v>HTC</v>
          </cell>
          <cell r="D314" t="str">
            <v>其他</v>
          </cell>
          <cell r="E314" t="str">
            <v>其他</v>
          </cell>
          <cell r="F314">
            <v>0</v>
          </cell>
          <cell r="G314">
            <v>0</v>
          </cell>
          <cell r="H314">
            <v>1</v>
          </cell>
          <cell r="I314">
            <v>1200</v>
          </cell>
          <cell r="N314">
            <v>1</v>
          </cell>
          <cell r="O314">
            <v>1600</v>
          </cell>
          <cell r="S314">
            <v>1</v>
          </cell>
          <cell r="T314">
            <v>3000</v>
          </cell>
          <cell r="U314" t="str">
            <v>高通</v>
          </cell>
          <cell r="W314">
            <v>515</v>
          </cell>
          <cell r="Y314">
            <v>4</v>
          </cell>
          <cell r="Z314">
            <v>128</v>
          </cell>
          <cell r="AA314">
            <v>0.69099999999999995</v>
          </cell>
          <cell r="AB314">
            <v>5</v>
          </cell>
          <cell r="AC314">
            <v>0</v>
          </cell>
          <cell r="AD314" t="str">
            <v>前置指纹</v>
          </cell>
          <cell r="AE314">
            <v>42736</v>
          </cell>
          <cell r="AF314">
            <v>162.41</v>
          </cell>
          <cell r="AG314">
            <v>79.790000000000006</v>
          </cell>
          <cell r="AH314">
            <v>7.99</v>
          </cell>
          <cell r="AJ314">
            <v>2017</v>
          </cell>
          <cell r="AK314">
            <v>1</v>
          </cell>
          <cell r="AL314">
            <v>8.9544574848999994E-3</v>
          </cell>
          <cell r="AM314" t="str">
            <v>1001-1300</v>
          </cell>
          <cell r="AN314" t="str">
            <v>2000-3000</v>
          </cell>
          <cell r="AO314" t="str">
            <v>500-</v>
          </cell>
          <cell r="AP314" t="str">
            <v>60-70%</v>
          </cell>
          <cell r="AQ314" t="str">
            <v>1301-2000</v>
          </cell>
        </row>
        <row r="315">
          <cell r="B315">
            <v>1164132</v>
          </cell>
          <cell r="C315" t="str">
            <v>青橙</v>
          </cell>
          <cell r="D315" t="str">
            <v>其他</v>
          </cell>
          <cell r="E315" t="str">
            <v>其他</v>
          </cell>
          <cell r="F315">
            <v>0</v>
          </cell>
          <cell r="G315">
            <v>0</v>
          </cell>
          <cell r="H315">
            <v>1</v>
          </cell>
          <cell r="I315">
            <v>500</v>
          </cell>
          <cell r="N315">
            <v>1</v>
          </cell>
          <cell r="O315">
            <v>200</v>
          </cell>
          <cell r="S315">
            <v>0</v>
          </cell>
          <cell r="T315">
            <v>2000</v>
          </cell>
          <cell r="U315" t="str">
            <v>联发科</v>
          </cell>
          <cell r="V315" t="str">
            <v>联发科 MT6737m手机性能排行</v>
          </cell>
          <cell r="W315">
            <v>202</v>
          </cell>
          <cell r="Y315">
            <v>1</v>
          </cell>
          <cell r="Z315">
            <v>8</v>
          </cell>
          <cell r="AA315">
            <v>0.69399999999999995</v>
          </cell>
          <cell r="AB315">
            <v>5</v>
          </cell>
          <cell r="AC315">
            <v>0</v>
          </cell>
          <cell r="AE315">
            <v>42736</v>
          </cell>
          <cell r="AF315">
            <v>145</v>
          </cell>
          <cell r="AG315">
            <v>72.400000000000006</v>
          </cell>
          <cell r="AH315">
            <v>9.5500000000000007</v>
          </cell>
          <cell r="AJ315">
            <v>2017</v>
          </cell>
          <cell r="AK315">
            <v>1</v>
          </cell>
          <cell r="AL315">
            <v>7.2856119999999995E-3</v>
          </cell>
          <cell r="AM315" t="str">
            <v>0-500</v>
          </cell>
          <cell r="AN315" t="str">
            <v>0-2000</v>
          </cell>
          <cell r="AO315" t="str">
            <v>201-300</v>
          </cell>
          <cell r="AP315" t="str">
            <v>60-70%</v>
          </cell>
          <cell r="AQ315" t="str">
            <v>0-500</v>
          </cell>
        </row>
        <row r="316">
          <cell r="B316">
            <v>1164138</v>
          </cell>
          <cell r="C316" t="str">
            <v>青橙</v>
          </cell>
          <cell r="D316" t="str">
            <v>其他</v>
          </cell>
          <cell r="E316" t="str">
            <v>其他</v>
          </cell>
          <cell r="F316">
            <v>0</v>
          </cell>
          <cell r="G316">
            <v>0</v>
          </cell>
          <cell r="H316">
            <v>1</v>
          </cell>
          <cell r="I316">
            <v>500</v>
          </cell>
          <cell r="N316">
            <v>1</v>
          </cell>
          <cell r="O316">
            <v>200</v>
          </cell>
          <cell r="S316">
            <v>0</v>
          </cell>
          <cell r="T316">
            <v>2200</v>
          </cell>
          <cell r="U316" t="str">
            <v>联发科</v>
          </cell>
          <cell r="V316" t="str">
            <v>联发科 MT6735P手机性能排行</v>
          </cell>
          <cell r="W316">
            <v>294</v>
          </cell>
          <cell r="Y316">
            <v>1</v>
          </cell>
          <cell r="Z316">
            <v>8</v>
          </cell>
          <cell r="AA316">
            <v>0.66</v>
          </cell>
          <cell r="AB316">
            <v>5</v>
          </cell>
          <cell r="AC316">
            <v>0</v>
          </cell>
          <cell r="AE316">
            <v>42736</v>
          </cell>
          <cell r="AF316">
            <v>145</v>
          </cell>
          <cell r="AG316">
            <v>72</v>
          </cell>
          <cell r="AH316">
            <v>9.4</v>
          </cell>
          <cell r="AJ316">
            <v>2017</v>
          </cell>
          <cell r="AK316">
            <v>1</v>
          </cell>
          <cell r="AL316">
            <v>6.8903999999999997E-3</v>
          </cell>
          <cell r="AM316" t="str">
            <v>0-500</v>
          </cell>
          <cell r="AN316" t="str">
            <v>2000-3000</v>
          </cell>
          <cell r="AO316" t="str">
            <v>201-300</v>
          </cell>
          <cell r="AP316" t="str">
            <v>60-70%</v>
          </cell>
          <cell r="AQ316" t="str">
            <v>0-500</v>
          </cell>
        </row>
        <row r="317">
          <cell r="B317">
            <v>1167245</v>
          </cell>
          <cell r="C317" t="str">
            <v>索尼移动</v>
          </cell>
          <cell r="D317" t="str">
            <v>其他</v>
          </cell>
          <cell r="E317" t="str">
            <v>其他</v>
          </cell>
          <cell r="F317">
            <v>0</v>
          </cell>
          <cell r="G317">
            <v>0</v>
          </cell>
          <cell r="H317">
            <v>1</v>
          </cell>
          <cell r="I317">
            <v>1300</v>
          </cell>
          <cell r="N317">
            <v>1</v>
          </cell>
          <cell r="O317">
            <v>500</v>
          </cell>
          <cell r="S317">
            <v>0</v>
          </cell>
          <cell r="T317">
            <v>2620</v>
          </cell>
          <cell r="U317" t="str">
            <v>联发科</v>
          </cell>
          <cell r="V317" t="str">
            <v>联发科 MT6737更多联发科 MT6737手机&gt;，手机性能排行</v>
          </cell>
          <cell r="W317">
            <v>267</v>
          </cell>
          <cell r="Y317">
            <v>2</v>
          </cell>
          <cell r="Z317">
            <v>16</v>
          </cell>
          <cell r="AA317">
            <v>0.746</v>
          </cell>
          <cell r="AB317">
            <v>5</v>
          </cell>
          <cell r="AC317">
            <v>0</v>
          </cell>
          <cell r="AE317">
            <v>42736</v>
          </cell>
          <cell r="AF317">
            <v>151</v>
          </cell>
          <cell r="AG317">
            <v>74</v>
          </cell>
          <cell r="AH317">
            <v>8.6999999999999993</v>
          </cell>
          <cell r="AJ317">
            <v>2017</v>
          </cell>
          <cell r="AK317">
            <v>1</v>
          </cell>
          <cell r="AL317">
            <v>8.3358040000000005E-3</v>
          </cell>
          <cell r="AM317" t="str">
            <v>1001-1300</v>
          </cell>
          <cell r="AN317" t="str">
            <v>2000-3000</v>
          </cell>
          <cell r="AO317" t="str">
            <v>201-300</v>
          </cell>
          <cell r="AP317" t="str">
            <v>70-80%</v>
          </cell>
          <cell r="AQ317" t="str">
            <v>0-500</v>
          </cell>
        </row>
        <row r="318">
          <cell r="B318">
            <v>1168743</v>
          </cell>
          <cell r="C318" t="str">
            <v>Moto</v>
          </cell>
          <cell r="D318" t="str">
            <v>其他</v>
          </cell>
          <cell r="E318" t="str">
            <v>其他</v>
          </cell>
          <cell r="F318">
            <v>0</v>
          </cell>
          <cell r="G318">
            <v>0</v>
          </cell>
          <cell r="H318">
            <v>1</v>
          </cell>
          <cell r="I318">
            <v>1300</v>
          </cell>
          <cell r="N318">
            <v>1</v>
          </cell>
          <cell r="O318">
            <v>500</v>
          </cell>
          <cell r="S318">
            <v>0</v>
          </cell>
          <cell r="T318">
            <v>5000</v>
          </cell>
          <cell r="U318" t="str">
            <v>高通</v>
          </cell>
          <cell r="V318" t="str">
            <v>高通 骁龙427</v>
          </cell>
          <cell r="W318">
            <v>267</v>
          </cell>
          <cell r="Y318">
            <v>2</v>
          </cell>
          <cell r="Z318">
            <v>16</v>
          </cell>
          <cell r="AA318">
            <v>0.69399999999999995</v>
          </cell>
          <cell r="AB318">
            <v>5</v>
          </cell>
          <cell r="AC318">
            <v>0</v>
          </cell>
          <cell r="AE318">
            <v>42736</v>
          </cell>
          <cell r="AF318">
            <v>155</v>
          </cell>
          <cell r="AG318">
            <v>77.5</v>
          </cell>
          <cell r="AH318">
            <v>9.5500000000000007</v>
          </cell>
          <cell r="AJ318">
            <v>2017</v>
          </cell>
          <cell r="AK318">
            <v>1</v>
          </cell>
          <cell r="AL318">
            <v>8.336675E-3</v>
          </cell>
          <cell r="AM318" t="str">
            <v>1001-1300</v>
          </cell>
          <cell r="AN318" t="str">
            <v>4000-</v>
          </cell>
          <cell r="AO318" t="str">
            <v>201-300</v>
          </cell>
          <cell r="AP318" t="str">
            <v>60-70%</v>
          </cell>
          <cell r="AQ318" t="str">
            <v>0-500</v>
          </cell>
        </row>
        <row r="319">
          <cell r="B319">
            <v>1170390</v>
          </cell>
          <cell r="C319" t="str">
            <v>中兴</v>
          </cell>
          <cell r="D319" t="str">
            <v>其他</v>
          </cell>
          <cell r="E319" t="str">
            <v>其他</v>
          </cell>
          <cell r="F319">
            <v>0</v>
          </cell>
          <cell r="G319">
            <v>0</v>
          </cell>
          <cell r="H319">
            <v>1</v>
          </cell>
          <cell r="I319">
            <v>500</v>
          </cell>
          <cell r="N319">
            <v>1</v>
          </cell>
          <cell r="O319">
            <v>200</v>
          </cell>
          <cell r="S319">
            <v>0</v>
          </cell>
          <cell r="T319">
            <v>2400</v>
          </cell>
          <cell r="U319" t="str">
            <v>高通</v>
          </cell>
          <cell r="V319" t="str">
            <v>高通 骁龙210（MSM8909）</v>
          </cell>
          <cell r="W319">
            <v>294</v>
          </cell>
          <cell r="Y319">
            <v>2</v>
          </cell>
          <cell r="Z319">
            <v>16</v>
          </cell>
          <cell r="AA319">
            <v>0.67300000000000004</v>
          </cell>
          <cell r="AB319">
            <v>5</v>
          </cell>
          <cell r="AC319">
            <v>0</v>
          </cell>
          <cell r="AE319">
            <v>42736</v>
          </cell>
          <cell r="AF319">
            <v>143.19999999999999</v>
          </cell>
          <cell r="AG319">
            <v>71.5</v>
          </cell>
          <cell r="AH319">
            <v>8.6</v>
          </cell>
          <cell r="AJ319">
            <v>2017</v>
          </cell>
          <cell r="AK319">
            <v>1</v>
          </cell>
          <cell r="AL319">
            <v>6.8907124000000004E-3</v>
          </cell>
          <cell r="AM319" t="str">
            <v>0-500</v>
          </cell>
          <cell r="AN319" t="str">
            <v>2000-3000</v>
          </cell>
          <cell r="AO319" t="str">
            <v>201-300</v>
          </cell>
          <cell r="AP319" t="str">
            <v>60-70%</v>
          </cell>
          <cell r="AQ319" t="str">
            <v>0-500</v>
          </cell>
        </row>
        <row r="320">
          <cell r="B320">
            <v>1171433</v>
          </cell>
          <cell r="C320" t="str">
            <v>朵唯</v>
          </cell>
          <cell r="D320" t="str">
            <v>其他</v>
          </cell>
          <cell r="E320" t="str">
            <v>其他</v>
          </cell>
          <cell r="F320">
            <v>0</v>
          </cell>
          <cell r="G320">
            <v>0</v>
          </cell>
          <cell r="H320">
            <v>1</v>
          </cell>
          <cell r="I320">
            <v>800</v>
          </cell>
          <cell r="N320">
            <v>1</v>
          </cell>
          <cell r="O320">
            <v>500</v>
          </cell>
          <cell r="S320">
            <v>0</v>
          </cell>
          <cell r="T320">
            <v>2750</v>
          </cell>
          <cell r="U320" t="str">
            <v>联发科</v>
          </cell>
          <cell r="V320" t="str">
            <v>联发科</v>
          </cell>
          <cell r="W320">
            <v>267</v>
          </cell>
          <cell r="Y320">
            <v>3</v>
          </cell>
          <cell r="Z320">
            <v>32</v>
          </cell>
          <cell r="AA320">
            <v>0.70599999999999996</v>
          </cell>
          <cell r="AB320">
            <v>5</v>
          </cell>
          <cell r="AC320">
            <v>0</v>
          </cell>
          <cell r="AD320" t="str">
            <v>后置指纹</v>
          </cell>
          <cell r="AE320">
            <v>42736</v>
          </cell>
          <cell r="AF320">
            <v>154</v>
          </cell>
          <cell r="AG320">
            <v>76.7</v>
          </cell>
          <cell r="AH320">
            <v>8.3000000000000007</v>
          </cell>
          <cell r="AJ320">
            <v>2017</v>
          </cell>
          <cell r="AK320">
            <v>1</v>
          </cell>
          <cell r="AL320">
            <v>8.3391308000000004E-3</v>
          </cell>
          <cell r="AM320" t="str">
            <v>501-1000</v>
          </cell>
          <cell r="AN320" t="str">
            <v>2000-3000</v>
          </cell>
          <cell r="AO320" t="str">
            <v>201-300</v>
          </cell>
          <cell r="AP320" t="str">
            <v>70-80%</v>
          </cell>
          <cell r="AQ320" t="str">
            <v>0-500</v>
          </cell>
        </row>
        <row r="321">
          <cell r="B321">
            <v>1175452</v>
          </cell>
          <cell r="C321" t="str">
            <v>酷比</v>
          </cell>
          <cell r="D321" t="str">
            <v>其他</v>
          </cell>
          <cell r="E321" t="str">
            <v>其他</v>
          </cell>
          <cell r="F321">
            <v>0</v>
          </cell>
          <cell r="G321">
            <v>0</v>
          </cell>
          <cell r="H321">
            <v>1</v>
          </cell>
          <cell r="I321">
            <v>800</v>
          </cell>
          <cell r="N321">
            <v>1</v>
          </cell>
          <cell r="O321">
            <v>200</v>
          </cell>
          <cell r="S321">
            <v>0</v>
          </cell>
          <cell r="T321">
            <v>4000</v>
          </cell>
          <cell r="U321" t="str">
            <v>联发科</v>
          </cell>
          <cell r="V321" t="str">
            <v>联发科 MT6737</v>
          </cell>
          <cell r="W321">
            <v>294</v>
          </cell>
          <cell r="Y321">
            <v>2</v>
          </cell>
          <cell r="Z321">
            <v>16</v>
          </cell>
          <cell r="AA321">
            <v>0.61</v>
          </cell>
          <cell r="AB321">
            <v>5</v>
          </cell>
          <cell r="AC321">
            <v>0</v>
          </cell>
          <cell r="AE321">
            <v>42736</v>
          </cell>
          <cell r="AF321">
            <v>156.80000000000001</v>
          </cell>
          <cell r="AG321">
            <v>72</v>
          </cell>
          <cell r="AH321">
            <v>11.1</v>
          </cell>
          <cell r="AJ321">
            <v>2017</v>
          </cell>
          <cell r="AK321">
            <v>1</v>
          </cell>
          <cell r="AL321">
            <v>6.8866559999999997E-3</v>
          </cell>
          <cell r="AM321" t="str">
            <v>501-1000</v>
          </cell>
          <cell r="AN321" t="str">
            <v>3001-4000</v>
          </cell>
          <cell r="AO321" t="str">
            <v>201-300</v>
          </cell>
          <cell r="AP321" t="str">
            <v>60-70%</v>
          </cell>
          <cell r="AQ321" t="str">
            <v>0-500</v>
          </cell>
        </row>
        <row r="322">
          <cell r="B322">
            <v>1177981</v>
          </cell>
          <cell r="C322" t="str">
            <v>国美</v>
          </cell>
          <cell r="D322" t="str">
            <v>其他</v>
          </cell>
          <cell r="E322" t="str">
            <v>其他</v>
          </cell>
          <cell r="F322">
            <v>0</v>
          </cell>
          <cell r="G322">
            <v>0</v>
          </cell>
          <cell r="H322">
            <v>1</v>
          </cell>
          <cell r="I322">
            <v>1300</v>
          </cell>
          <cell r="N322">
            <v>1</v>
          </cell>
          <cell r="O322">
            <v>500</v>
          </cell>
          <cell r="S322">
            <v>0</v>
          </cell>
          <cell r="T322">
            <v>4000</v>
          </cell>
          <cell r="U322" t="str">
            <v>联发科</v>
          </cell>
          <cell r="V322" t="str">
            <v>联发科 MT6737更多联发科 MT6737手机&gt;，手机性能排行</v>
          </cell>
          <cell r="W322">
            <v>282</v>
          </cell>
          <cell r="Y322">
            <v>3</v>
          </cell>
          <cell r="Z322">
            <v>32</v>
          </cell>
          <cell r="AA322">
            <v>0.69599999999999995</v>
          </cell>
          <cell r="AB322">
            <v>5</v>
          </cell>
          <cell r="AC322">
            <v>0</v>
          </cell>
          <cell r="AD322" t="str">
            <v>后置指纹</v>
          </cell>
          <cell r="AE322">
            <v>42736</v>
          </cell>
          <cell r="AF322">
            <v>146.30000000000001</v>
          </cell>
          <cell r="AG322">
            <v>73.2</v>
          </cell>
          <cell r="AH322">
            <v>8.5</v>
          </cell>
          <cell r="AJ322">
            <v>2017</v>
          </cell>
          <cell r="AK322">
            <v>1</v>
          </cell>
          <cell r="AL322">
            <v>7.4535753600000008E-3</v>
          </cell>
          <cell r="AM322" t="str">
            <v>1001-1300</v>
          </cell>
          <cell r="AN322" t="str">
            <v>3001-4000</v>
          </cell>
          <cell r="AO322" t="str">
            <v>201-300</v>
          </cell>
          <cell r="AP322" t="str">
            <v>60-70%</v>
          </cell>
          <cell r="AQ322" t="str">
            <v>0-500</v>
          </cell>
        </row>
        <row r="323">
          <cell r="B323">
            <v>1179266</v>
          </cell>
          <cell r="C323" t="str">
            <v>飞利浦</v>
          </cell>
          <cell r="D323" t="str">
            <v>其他</v>
          </cell>
          <cell r="E323" t="str">
            <v>其他</v>
          </cell>
          <cell r="F323">
            <v>0</v>
          </cell>
          <cell r="G323">
            <v>0</v>
          </cell>
          <cell r="H323">
            <v>1</v>
          </cell>
          <cell r="I323">
            <v>500</v>
          </cell>
          <cell r="N323">
            <v>1</v>
          </cell>
          <cell r="O323">
            <v>200</v>
          </cell>
          <cell r="S323">
            <v>0</v>
          </cell>
          <cell r="T323">
            <v>2000</v>
          </cell>
          <cell r="U323" t="str">
            <v>联发科</v>
          </cell>
          <cell r="V323" t="str">
            <v>联发科 MT6737</v>
          </cell>
          <cell r="W323">
            <v>294</v>
          </cell>
          <cell r="Y323">
            <v>3</v>
          </cell>
          <cell r="Z323">
            <v>32</v>
          </cell>
          <cell r="AA323">
            <v>0.65</v>
          </cell>
          <cell r="AB323">
            <v>5</v>
          </cell>
          <cell r="AC323">
            <v>0</v>
          </cell>
          <cell r="AE323">
            <v>42736</v>
          </cell>
          <cell r="AF323">
            <v>145.80000000000001</v>
          </cell>
          <cell r="AG323">
            <v>72.7</v>
          </cell>
          <cell r="AH323">
            <v>9.25</v>
          </cell>
          <cell r="AJ323">
            <v>2017</v>
          </cell>
          <cell r="AK323">
            <v>1</v>
          </cell>
          <cell r="AL323">
            <v>6.8897790000000013E-3</v>
          </cell>
          <cell r="AM323" t="str">
            <v>0-500</v>
          </cell>
          <cell r="AN323" t="str">
            <v>0-2000</v>
          </cell>
          <cell r="AO323" t="str">
            <v>201-300</v>
          </cell>
          <cell r="AP323" t="str">
            <v>60-70%</v>
          </cell>
          <cell r="AQ323" t="str">
            <v>0-500</v>
          </cell>
        </row>
        <row r="324">
          <cell r="B324">
            <v>1203010</v>
          </cell>
          <cell r="C324" t="str">
            <v>长虹</v>
          </cell>
          <cell r="D324" t="str">
            <v>其他</v>
          </cell>
          <cell r="E324" t="str">
            <v>其他</v>
          </cell>
          <cell r="F324">
            <v>0</v>
          </cell>
          <cell r="G324">
            <v>0</v>
          </cell>
          <cell r="H324">
            <v>1</v>
          </cell>
          <cell r="I324">
            <v>1300</v>
          </cell>
          <cell r="N324">
            <v>1</v>
          </cell>
          <cell r="O324">
            <v>500</v>
          </cell>
          <cell r="S324">
            <v>0</v>
          </cell>
          <cell r="T324">
            <v>2800</v>
          </cell>
          <cell r="U324" t="str">
            <v>联发科</v>
          </cell>
          <cell r="V324" t="str">
            <v>联发科 MT6753A手机性能排行</v>
          </cell>
          <cell r="W324">
            <v>267</v>
          </cell>
          <cell r="Y324">
            <v>3</v>
          </cell>
          <cell r="Z324">
            <v>32</v>
          </cell>
          <cell r="AA324">
            <v>0.71299999999999997</v>
          </cell>
          <cell r="AB324">
            <v>5</v>
          </cell>
          <cell r="AC324">
            <v>0</v>
          </cell>
          <cell r="AD324" t="str">
            <v>后置指纹</v>
          </cell>
          <cell r="AE324">
            <v>42736</v>
          </cell>
          <cell r="AF324">
            <v>151.4</v>
          </cell>
          <cell r="AG324">
            <v>77.3</v>
          </cell>
          <cell r="AH324">
            <v>7.9</v>
          </cell>
          <cell r="AJ324">
            <v>2017</v>
          </cell>
          <cell r="AK324">
            <v>1</v>
          </cell>
          <cell r="AL324">
            <v>8.3443958599999993E-3</v>
          </cell>
          <cell r="AM324" t="str">
            <v>1001-1300</v>
          </cell>
          <cell r="AN324" t="str">
            <v>2000-3000</v>
          </cell>
          <cell r="AO324" t="str">
            <v>201-300</v>
          </cell>
          <cell r="AP324" t="str">
            <v>70-80%</v>
          </cell>
          <cell r="AQ324" t="str">
            <v>0-500</v>
          </cell>
        </row>
        <row r="325">
          <cell r="B325">
            <v>1203438</v>
          </cell>
          <cell r="C325" t="str">
            <v>ivvi</v>
          </cell>
          <cell r="D325" t="str">
            <v>其他</v>
          </cell>
          <cell r="E325" t="str">
            <v>其他</v>
          </cell>
          <cell r="F325">
            <v>0</v>
          </cell>
          <cell r="G325">
            <v>0</v>
          </cell>
          <cell r="H325">
            <v>1</v>
          </cell>
          <cell r="I325">
            <v>800</v>
          </cell>
          <cell r="N325">
            <v>1</v>
          </cell>
          <cell r="O325">
            <v>500</v>
          </cell>
          <cell r="S325">
            <v>0</v>
          </cell>
          <cell r="T325">
            <v>1950</v>
          </cell>
          <cell r="U325" t="str">
            <v>其他</v>
          </cell>
          <cell r="V325" t="str">
            <v>展讯 SC9832</v>
          </cell>
          <cell r="W325">
            <v>294</v>
          </cell>
          <cell r="Y325">
            <v>2</v>
          </cell>
          <cell r="Z325">
            <v>16</v>
          </cell>
          <cell r="AA325">
            <v>0.67700000000000005</v>
          </cell>
          <cell r="AB325">
            <v>5</v>
          </cell>
          <cell r="AC325">
            <v>0</v>
          </cell>
          <cell r="AD325" t="str">
            <v>后置指纹</v>
          </cell>
          <cell r="AE325">
            <v>42736</v>
          </cell>
          <cell r="AF325">
            <v>143.1</v>
          </cell>
          <cell r="AG325">
            <v>71.099999999999994</v>
          </cell>
          <cell r="AH325">
            <v>8.4</v>
          </cell>
          <cell r="AJ325">
            <v>2017</v>
          </cell>
          <cell r="AK325">
            <v>1</v>
          </cell>
          <cell r="AL325">
            <v>6.888075569999999E-3</v>
          </cell>
          <cell r="AM325" t="str">
            <v>501-1000</v>
          </cell>
          <cell r="AN325" t="str">
            <v>0-2000</v>
          </cell>
          <cell r="AO325" t="str">
            <v>201-300</v>
          </cell>
          <cell r="AP325" t="str">
            <v>60-70%</v>
          </cell>
          <cell r="AQ325" t="str">
            <v>0-500</v>
          </cell>
        </row>
        <row r="326">
          <cell r="B326">
            <v>1207384</v>
          </cell>
          <cell r="C326" t="str">
            <v>朵唯</v>
          </cell>
          <cell r="D326" t="str">
            <v>其他</v>
          </cell>
          <cell r="E326" t="str">
            <v>其他</v>
          </cell>
          <cell r="F326">
            <v>0</v>
          </cell>
          <cell r="G326">
            <v>0</v>
          </cell>
          <cell r="H326">
            <v>1</v>
          </cell>
          <cell r="I326">
            <v>500</v>
          </cell>
          <cell r="N326">
            <v>1</v>
          </cell>
          <cell r="O326">
            <v>200</v>
          </cell>
          <cell r="S326">
            <v>0</v>
          </cell>
          <cell r="T326">
            <v>2000</v>
          </cell>
          <cell r="U326" t="str">
            <v>其他</v>
          </cell>
          <cell r="V326" t="str">
            <v>展讯 SC9832A手机性能排行</v>
          </cell>
          <cell r="W326">
            <v>294</v>
          </cell>
          <cell r="Y326">
            <v>2</v>
          </cell>
          <cell r="Z326">
            <v>16</v>
          </cell>
          <cell r="AA326">
            <v>0.65800000000000003</v>
          </cell>
          <cell r="AB326">
            <v>5</v>
          </cell>
          <cell r="AC326">
            <v>0</v>
          </cell>
          <cell r="AE326">
            <v>42736</v>
          </cell>
          <cell r="AF326">
            <v>145.6</v>
          </cell>
          <cell r="AG326">
            <v>71.900000000000006</v>
          </cell>
          <cell r="AH326">
            <v>8.6999999999999993</v>
          </cell>
          <cell r="AJ326">
            <v>2017</v>
          </cell>
          <cell r="AK326">
            <v>1</v>
          </cell>
          <cell r="AL326">
            <v>6.8883651200000008E-3</v>
          </cell>
          <cell r="AM326" t="str">
            <v>0-500</v>
          </cell>
          <cell r="AN326" t="str">
            <v>0-2000</v>
          </cell>
          <cell r="AO326" t="str">
            <v>201-300</v>
          </cell>
          <cell r="AP326" t="str">
            <v>60-70%</v>
          </cell>
          <cell r="AQ326" t="str">
            <v>0-500</v>
          </cell>
        </row>
        <row r="327">
          <cell r="B327">
            <v>1260198</v>
          </cell>
          <cell r="C327" t="str">
            <v>青橙</v>
          </cell>
          <cell r="D327" t="str">
            <v>其他</v>
          </cell>
          <cell r="E327" t="str">
            <v>其他</v>
          </cell>
          <cell r="F327">
            <v>0</v>
          </cell>
          <cell r="G327">
            <v>0</v>
          </cell>
          <cell r="H327">
            <v>1</v>
          </cell>
          <cell r="I327">
            <v>1300</v>
          </cell>
          <cell r="N327">
            <v>1</v>
          </cell>
          <cell r="O327">
            <v>800</v>
          </cell>
          <cell r="S327">
            <v>0</v>
          </cell>
          <cell r="T327">
            <v>3000</v>
          </cell>
          <cell r="U327" t="str">
            <v>联发科</v>
          </cell>
          <cell r="V327" t="str">
            <v>联发科 MT6763手机性能排行</v>
          </cell>
          <cell r="W327">
            <v>403</v>
          </cell>
          <cell r="Y327">
            <v>3</v>
          </cell>
          <cell r="Z327">
            <v>32</v>
          </cell>
          <cell r="AA327">
            <v>0.77</v>
          </cell>
          <cell r="AB327">
            <v>5</v>
          </cell>
          <cell r="AC327">
            <v>0</v>
          </cell>
          <cell r="AD327" t="str">
            <v>后置指纹</v>
          </cell>
          <cell r="AE327">
            <v>42736</v>
          </cell>
          <cell r="AF327">
            <v>154</v>
          </cell>
          <cell r="AG327">
            <v>76.599999999999994</v>
          </cell>
          <cell r="AH327">
            <v>8.0500000000000007</v>
          </cell>
          <cell r="AJ327">
            <v>2017</v>
          </cell>
          <cell r="AK327">
            <v>1</v>
          </cell>
          <cell r="AL327">
            <v>9.0832280000000005E-3</v>
          </cell>
          <cell r="AM327" t="str">
            <v>1001-1300</v>
          </cell>
          <cell r="AN327" t="str">
            <v>2000-3000</v>
          </cell>
          <cell r="AO327" t="str">
            <v>401-500</v>
          </cell>
          <cell r="AP327" t="str">
            <v>70-80%</v>
          </cell>
          <cell r="AQ327" t="str">
            <v>501-1000</v>
          </cell>
        </row>
        <row r="328">
          <cell r="B328">
            <v>1160928</v>
          </cell>
          <cell r="C328" t="str">
            <v>金立</v>
          </cell>
          <cell r="D328" t="str">
            <v>其他</v>
          </cell>
          <cell r="E328" t="str">
            <v>其他</v>
          </cell>
          <cell r="F328">
            <v>1</v>
          </cell>
          <cell r="G328">
            <v>0</v>
          </cell>
          <cell r="H328">
            <v>2</v>
          </cell>
          <cell r="I328">
            <v>1300</v>
          </cell>
          <cell r="J328">
            <v>1200</v>
          </cell>
          <cell r="N328">
            <v>1</v>
          </cell>
          <cell r="O328">
            <v>800</v>
          </cell>
          <cell r="S328">
            <v>1</v>
          </cell>
          <cell r="T328">
            <v>7000</v>
          </cell>
          <cell r="U328" t="str">
            <v>高通</v>
          </cell>
          <cell r="V328" t="str">
            <v>高通 骁龙653（MSM8976 Pro）</v>
          </cell>
          <cell r="W328">
            <v>515</v>
          </cell>
          <cell r="Y328">
            <v>6</v>
          </cell>
          <cell r="Z328">
            <v>128</v>
          </cell>
          <cell r="AA328">
            <v>0.74399999999999999</v>
          </cell>
          <cell r="AB328">
            <v>5</v>
          </cell>
          <cell r="AC328">
            <v>0</v>
          </cell>
          <cell r="AD328" t="str">
            <v>前置指纹</v>
          </cell>
          <cell r="AE328">
            <v>42741</v>
          </cell>
          <cell r="AF328">
            <v>155.19999999999999</v>
          </cell>
          <cell r="AG328">
            <v>77.599999999999994</v>
          </cell>
          <cell r="AH328">
            <v>10.78</v>
          </cell>
          <cell r="AJ328">
            <v>2017</v>
          </cell>
          <cell r="AK328">
            <v>1</v>
          </cell>
          <cell r="AL328">
            <v>8.9603788799999997E-3</v>
          </cell>
          <cell r="AM328" t="str">
            <v>1001-1300</v>
          </cell>
          <cell r="AN328" t="str">
            <v>4000-</v>
          </cell>
          <cell r="AO328" t="str">
            <v>500-</v>
          </cell>
          <cell r="AP328" t="str">
            <v>70-80%</v>
          </cell>
          <cell r="AQ328" t="str">
            <v>501-1000</v>
          </cell>
        </row>
        <row r="329">
          <cell r="B329">
            <v>1179853</v>
          </cell>
          <cell r="C329" t="str">
            <v>小米</v>
          </cell>
          <cell r="D329" t="str">
            <v>小米(含红米）</v>
          </cell>
          <cell r="E329" t="str">
            <v>小米</v>
          </cell>
          <cell r="F329">
            <v>0</v>
          </cell>
          <cell r="G329">
            <v>0</v>
          </cell>
          <cell r="H329">
            <v>1</v>
          </cell>
          <cell r="I329">
            <v>1300</v>
          </cell>
          <cell r="N329">
            <v>1</v>
          </cell>
          <cell r="O329">
            <v>500</v>
          </cell>
          <cell r="S329">
            <v>0</v>
          </cell>
          <cell r="T329">
            <v>4100</v>
          </cell>
          <cell r="U329" t="str">
            <v>高通</v>
          </cell>
          <cell r="V329" t="str">
            <v>高通 骁龙625（MSM8953）</v>
          </cell>
          <cell r="W329">
            <v>401</v>
          </cell>
          <cell r="Y329">
            <v>2</v>
          </cell>
          <cell r="Z329">
            <v>16</v>
          </cell>
          <cell r="AA329">
            <v>0.72699999999999998</v>
          </cell>
          <cell r="AB329">
            <v>5</v>
          </cell>
          <cell r="AC329">
            <v>0</v>
          </cell>
          <cell r="AD329" t="str">
            <v>后置指纹</v>
          </cell>
          <cell r="AE329">
            <v>42767</v>
          </cell>
          <cell r="AJ329">
            <v>2017</v>
          </cell>
          <cell r="AK329">
            <v>2</v>
          </cell>
          <cell r="AL329" t="str">
            <v/>
          </cell>
          <cell r="AM329" t="str">
            <v>1001-1300</v>
          </cell>
          <cell r="AN329" t="str">
            <v>4000-</v>
          </cell>
          <cell r="AO329" t="str">
            <v>401-500</v>
          </cell>
          <cell r="AP329" t="str">
            <v>70-80%</v>
          </cell>
          <cell r="AQ329" t="str">
            <v>0-500</v>
          </cell>
        </row>
        <row r="330">
          <cell r="B330">
            <v>1146445</v>
          </cell>
          <cell r="C330" t="str">
            <v>Moto</v>
          </cell>
          <cell r="D330" t="str">
            <v>其他</v>
          </cell>
          <cell r="E330" t="str">
            <v>其他</v>
          </cell>
          <cell r="F330">
            <v>1</v>
          </cell>
          <cell r="G330">
            <v>0</v>
          </cell>
          <cell r="H330">
            <v>1</v>
          </cell>
          <cell r="I330">
            <v>2100</v>
          </cell>
          <cell r="N330">
            <v>1</v>
          </cell>
          <cell r="O330">
            <v>500</v>
          </cell>
          <cell r="S330">
            <v>0</v>
          </cell>
          <cell r="T330">
            <v>3500</v>
          </cell>
          <cell r="U330" t="str">
            <v>高通</v>
          </cell>
          <cell r="V330" t="str">
            <v>高通 骁龙820（MSM8996）</v>
          </cell>
          <cell r="W330">
            <v>534</v>
          </cell>
          <cell r="Y330">
            <v>4</v>
          </cell>
          <cell r="Z330">
            <v>64</v>
          </cell>
          <cell r="AB330">
            <v>5</v>
          </cell>
          <cell r="AC330">
            <v>0</v>
          </cell>
          <cell r="AD330" t="str">
            <v>前置指纹</v>
          </cell>
          <cell r="AE330">
            <v>42767</v>
          </cell>
          <cell r="AJ330">
            <v>2017</v>
          </cell>
          <cell r="AK330">
            <v>2</v>
          </cell>
          <cell r="AL330" t="str">
            <v/>
          </cell>
          <cell r="AM330" t="str">
            <v>2001-3999</v>
          </cell>
          <cell r="AN330" t="str">
            <v>3001-4000</v>
          </cell>
          <cell r="AO330" t="str">
            <v>500-</v>
          </cell>
          <cell r="AP330" t="str">
            <v/>
          </cell>
          <cell r="AQ330" t="str">
            <v>0-500</v>
          </cell>
        </row>
        <row r="331">
          <cell r="B331">
            <v>1166132</v>
          </cell>
          <cell r="C331" t="str">
            <v>中国移动</v>
          </cell>
          <cell r="D331" t="str">
            <v>其他</v>
          </cell>
          <cell r="E331" t="str">
            <v>其他</v>
          </cell>
          <cell r="F331">
            <v>0</v>
          </cell>
          <cell r="G331">
            <v>0</v>
          </cell>
          <cell r="H331">
            <v>1</v>
          </cell>
          <cell r="I331">
            <v>500</v>
          </cell>
          <cell r="N331">
            <v>1</v>
          </cell>
          <cell r="O331">
            <v>200</v>
          </cell>
          <cell r="S331">
            <v>0</v>
          </cell>
          <cell r="T331">
            <v>2500</v>
          </cell>
          <cell r="U331" t="str">
            <v>其他</v>
          </cell>
          <cell r="W331">
            <v>294</v>
          </cell>
          <cell r="Y331">
            <v>1</v>
          </cell>
          <cell r="Z331">
            <v>8</v>
          </cell>
          <cell r="AB331">
            <v>5</v>
          </cell>
          <cell r="AC331">
            <v>0</v>
          </cell>
          <cell r="AE331">
            <v>42767</v>
          </cell>
          <cell r="AJ331">
            <v>2017</v>
          </cell>
          <cell r="AK331">
            <v>2</v>
          </cell>
          <cell r="AL331" t="str">
            <v/>
          </cell>
          <cell r="AM331" t="str">
            <v>0-500</v>
          </cell>
          <cell r="AN331" t="str">
            <v>2000-3000</v>
          </cell>
          <cell r="AO331" t="str">
            <v>201-300</v>
          </cell>
          <cell r="AP331" t="str">
            <v/>
          </cell>
          <cell r="AQ331" t="str">
            <v>0-500</v>
          </cell>
        </row>
        <row r="332">
          <cell r="B332">
            <v>1164958</v>
          </cell>
          <cell r="C332" t="str">
            <v>SUGAR</v>
          </cell>
          <cell r="D332" t="str">
            <v>其他</v>
          </cell>
          <cell r="E332" t="str">
            <v>其他</v>
          </cell>
          <cell r="F332">
            <v>1</v>
          </cell>
          <cell r="G332">
            <v>0</v>
          </cell>
          <cell r="H332">
            <v>1</v>
          </cell>
          <cell r="I332">
            <v>1600</v>
          </cell>
          <cell r="N332">
            <v>1</v>
          </cell>
          <cell r="O332">
            <v>1600</v>
          </cell>
          <cell r="S332">
            <v>1</v>
          </cell>
          <cell r="T332">
            <v>3000</v>
          </cell>
          <cell r="U332" t="str">
            <v>高通</v>
          </cell>
          <cell r="V332" t="str">
            <v>高通 骁龙游戏体验 重掉帧(击败26.24%手机)手机性能排行</v>
          </cell>
          <cell r="W332">
            <v>441</v>
          </cell>
          <cell r="Y332">
            <v>4</v>
          </cell>
          <cell r="Z332">
            <v>64</v>
          </cell>
          <cell r="AA332">
            <v>0.58199999999999996</v>
          </cell>
          <cell r="AB332">
            <v>5</v>
          </cell>
          <cell r="AC332">
            <v>0</v>
          </cell>
          <cell r="AD332" t="str">
            <v>前置指纹</v>
          </cell>
          <cell r="AE332">
            <v>42767</v>
          </cell>
          <cell r="AF332">
            <v>154.4</v>
          </cell>
          <cell r="AG332">
            <v>76.7</v>
          </cell>
          <cell r="AH332">
            <v>6.6</v>
          </cell>
          <cell r="AJ332">
            <v>2017</v>
          </cell>
          <cell r="AK332">
            <v>2</v>
          </cell>
          <cell r="AL332">
            <v>6.89232336E-3</v>
          </cell>
          <cell r="AM332" t="str">
            <v>1301-2000</v>
          </cell>
          <cell r="AN332" t="str">
            <v>2000-3000</v>
          </cell>
          <cell r="AO332" t="str">
            <v>401-500</v>
          </cell>
          <cell r="AP332" t="str">
            <v>50-60%</v>
          </cell>
          <cell r="AQ332" t="str">
            <v>1301-2000</v>
          </cell>
        </row>
        <row r="333">
          <cell r="B333">
            <v>1159070</v>
          </cell>
          <cell r="C333" t="str">
            <v>LG</v>
          </cell>
          <cell r="D333" t="str">
            <v>其他</v>
          </cell>
          <cell r="E333" t="str">
            <v>其他</v>
          </cell>
          <cell r="F333">
            <v>0</v>
          </cell>
          <cell r="G333">
            <v>1</v>
          </cell>
          <cell r="H333">
            <v>2</v>
          </cell>
          <cell r="I333">
            <v>1300</v>
          </cell>
          <cell r="J333">
            <v>1300</v>
          </cell>
          <cell r="N333">
            <v>1</v>
          </cell>
          <cell r="O333">
            <v>500</v>
          </cell>
          <cell r="S333">
            <v>1</v>
          </cell>
          <cell r="T333">
            <v>3300</v>
          </cell>
          <cell r="U333" t="str">
            <v>高通</v>
          </cell>
          <cell r="W333">
            <v>565</v>
          </cell>
          <cell r="X333" t="str">
            <v>IP68</v>
          </cell>
          <cell r="Y333">
            <v>4</v>
          </cell>
          <cell r="Z333">
            <v>32</v>
          </cell>
          <cell r="AA333">
            <v>0.78300000000000003</v>
          </cell>
          <cell r="AB333">
            <v>5</v>
          </cell>
          <cell r="AC333">
            <v>0</v>
          </cell>
          <cell r="AD333" t="str">
            <v>后置指纹</v>
          </cell>
          <cell r="AE333">
            <v>42767</v>
          </cell>
          <cell r="AF333">
            <v>148.9</v>
          </cell>
          <cell r="AG333">
            <v>71.900000000000006</v>
          </cell>
          <cell r="AH333">
            <v>7.9</v>
          </cell>
          <cell r="AJ333">
            <v>2017</v>
          </cell>
          <cell r="AK333">
            <v>2</v>
          </cell>
          <cell r="AL333">
            <v>8.3827275300000018E-3</v>
          </cell>
          <cell r="AM333" t="str">
            <v>1001-1300</v>
          </cell>
          <cell r="AN333" t="str">
            <v>3001-4000</v>
          </cell>
          <cell r="AO333" t="str">
            <v>500-</v>
          </cell>
          <cell r="AP333" t="str">
            <v>70-80%</v>
          </cell>
          <cell r="AQ333" t="str">
            <v>0-500</v>
          </cell>
        </row>
        <row r="334">
          <cell r="B334">
            <v>1165359</v>
          </cell>
          <cell r="C334" t="str">
            <v>MANN</v>
          </cell>
          <cell r="D334" t="str">
            <v>其他</v>
          </cell>
          <cell r="E334" t="str">
            <v>其他</v>
          </cell>
          <cell r="F334">
            <v>0</v>
          </cell>
          <cell r="G334">
            <v>0</v>
          </cell>
          <cell r="H334">
            <v>1</v>
          </cell>
          <cell r="I334">
            <v>800</v>
          </cell>
          <cell r="N334">
            <v>1</v>
          </cell>
          <cell r="O334">
            <v>200</v>
          </cell>
          <cell r="S334">
            <v>0</v>
          </cell>
          <cell r="T334">
            <v>2930</v>
          </cell>
          <cell r="U334" t="str">
            <v>高通</v>
          </cell>
          <cell r="V334" t="str">
            <v>高通 骁龙210（MSM8909）更多高通 骁龙210（MSM8909）手机&gt;，手机性能排行</v>
          </cell>
          <cell r="W334">
            <v>233</v>
          </cell>
          <cell r="X334" t="str">
            <v>IP68</v>
          </cell>
          <cell r="Y334">
            <v>2</v>
          </cell>
          <cell r="Z334">
            <v>16</v>
          </cell>
          <cell r="AA334">
            <v>0.442</v>
          </cell>
          <cell r="AB334">
            <v>4</v>
          </cell>
          <cell r="AC334">
            <v>0</v>
          </cell>
          <cell r="AE334">
            <v>42767</v>
          </cell>
          <cell r="AF334">
            <v>139</v>
          </cell>
          <cell r="AG334">
            <v>74.099999999999994</v>
          </cell>
          <cell r="AH334">
            <v>19</v>
          </cell>
          <cell r="AJ334">
            <v>2017</v>
          </cell>
          <cell r="AK334">
            <v>2</v>
          </cell>
          <cell r="AL334">
            <v>4.5525557999999992E-3</v>
          </cell>
          <cell r="AM334" t="str">
            <v>501-1000</v>
          </cell>
          <cell r="AN334" t="str">
            <v>2000-3000</v>
          </cell>
          <cell r="AO334" t="str">
            <v>201-300</v>
          </cell>
          <cell r="AP334" t="str">
            <v>-50%</v>
          </cell>
          <cell r="AQ334" t="str">
            <v>0-500</v>
          </cell>
        </row>
        <row r="335">
          <cell r="B335">
            <v>1165361</v>
          </cell>
          <cell r="C335" t="str">
            <v>MANN</v>
          </cell>
          <cell r="D335" t="str">
            <v>其他</v>
          </cell>
          <cell r="E335" t="str">
            <v>其他</v>
          </cell>
          <cell r="F335">
            <v>0</v>
          </cell>
          <cell r="G335">
            <v>0</v>
          </cell>
          <cell r="H335">
            <v>1</v>
          </cell>
          <cell r="I335">
            <v>800</v>
          </cell>
          <cell r="N335">
            <v>1</v>
          </cell>
          <cell r="O335">
            <v>200</v>
          </cell>
          <cell r="S335">
            <v>0</v>
          </cell>
          <cell r="T335">
            <v>2930</v>
          </cell>
          <cell r="U335" t="str">
            <v>高通</v>
          </cell>
          <cell r="V335" t="str">
            <v>高通 骁龙210（MSM8909）更多高通 骁龙210（MSM8909）手机&gt;，手机性能排行</v>
          </cell>
          <cell r="W335">
            <v>233</v>
          </cell>
          <cell r="X335" t="str">
            <v>IP68</v>
          </cell>
          <cell r="Y335">
            <v>1</v>
          </cell>
          <cell r="Z335">
            <v>8</v>
          </cell>
          <cell r="AA335">
            <v>0.442</v>
          </cell>
          <cell r="AB335">
            <v>4</v>
          </cell>
          <cell r="AC335">
            <v>0</v>
          </cell>
          <cell r="AE335">
            <v>42767</v>
          </cell>
          <cell r="AF335">
            <v>139</v>
          </cell>
          <cell r="AG335">
            <v>74.099999999999994</v>
          </cell>
          <cell r="AH335">
            <v>19</v>
          </cell>
          <cell r="AJ335">
            <v>2017</v>
          </cell>
          <cell r="AK335">
            <v>2</v>
          </cell>
          <cell r="AL335">
            <v>4.5525557999999992E-3</v>
          </cell>
          <cell r="AM335" t="str">
            <v>501-1000</v>
          </cell>
          <cell r="AN335" t="str">
            <v>2000-3000</v>
          </cell>
          <cell r="AO335" t="str">
            <v>201-300</v>
          </cell>
          <cell r="AP335" t="str">
            <v>-50%</v>
          </cell>
          <cell r="AQ335" t="str">
            <v>0-500</v>
          </cell>
        </row>
        <row r="336">
          <cell r="B336">
            <v>1165866</v>
          </cell>
          <cell r="C336" t="str">
            <v>索尼移动</v>
          </cell>
          <cell r="D336" t="str">
            <v>其他</v>
          </cell>
          <cell r="E336" t="str">
            <v>其他</v>
          </cell>
          <cell r="F336">
            <v>0</v>
          </cell>
          <cell r="G336">
            <v>0</v>
          </cell>
          <cell r="H336">
            <v>1</v>
          </cell>
          <cell r="I336">
            <v>1900</v>
          </cell>
          <cell r="N336">
            <v>1</v>
          </cell>
          <cell r="O336">
            <v>1300</v>
          </cell>
          <cell r="S336">
            <v>1</v>
          </cell>
          <cell r="T336">
            <v>2900</v>
          </cell>
          <cell r="U336" t="str">
            <v>高通</v>
          </cell>
          <cell r="V336" t="str">
            <v>高通 骁龙820（MSM8996）更多高通 骁龙820（MSM8996）手机&gt;，手机性能排行</v>
          </cell>
          <cell r="W336">
            <v>424</v>
          </cell>
          <cell r="X336" t="str">
            <v>IP65</v>
          </cell>
          <cell r="Y336">
            <v>4</v>
          </cell>
          <cell r="Z336">
            <v>32</v>
          </cell>
          <cell r="AA336">
            <v>0.70899999999999996</v>
          </cell>
          <cell r="AB336">
            <v>5</v>
          </cell>
          <cell r="AC336">
            <v>0</v>
          </cell>
          <cell r="AD336" t="str">
            <v>侧面指纹</v>
          </cell>
          <cell r="AE336">
            <v>42767</v>
          </cell>
          <cell r="AF336">
            <v>146</v>
          </cell>
          <cell r="AG336">
            <v>72</v>
          </cell>
          <cell r="AH336">
            <v>8.1</v>
          </cell>
          <cell r="AJ336">
            <v>2017</v>
          </cell>
          <cell r="AK336">
            <v>2</v>
          </cell>
          <cell r="AL336">
            <v>7.4530079999999997E-3</v>
          </cell>
          <cell r="AM336" t="str">
            <v>1301-2000</v>
          </cell>
          <cell r="AN336" t="str">
            <v>2000-3000</v>
          </cell>
          <cell r="AO336" t="str">
            <v>401-500</v>
          </cell>
          <cell r="AP336" t="str">
            <v>70-80%</v>
          </cell>
          <cell r="AQ336" t="str">
            <v>1001-1300</v>
          </cell>
        </row>
        <row r="337">
          <cell r="B337">
            <v>1163122</v>
          </cell>
          <cell r="C337" t="str">
            <v>小米</v>
          </cell>
          <cell r="D337" t="str">
            <v>小米(含红米）</v>
          </cell>
          <cell r="E337" t="str">
            <v>小米</v>
          </cell>
          <cell r="F337">
            <v>0</v>
          </cell>
          <cell r="G337">
            <v>0</v>
          </cell>
          <cell r="H337">
            <v>1</v>
          </cell>
          <cell r="I337">
            <v>1300</v>
          </cell>
          <cell r="N337">
            <v>1</v>
          </cell>
          <cell r="O337">
            <v>500</v>
          </cell>
          <cell r="S337">
            <v>0</v>
          </cell>
          <cell r="T337">
            <v>4100</v>
          </cell>
          <cell r="U337" t="str">
            <v>高通</v>
          </cell>
          <cell r="V337" t="str">
            <v>高通 骁龙625（MSM8953）</v>
          </cell>
          <cell r="W337">
            <v>401</v>
          </cell>
          <cell r="Y337">
            <v>3</v>
          </cell>
          <cell r="Z337">
            <v>16</v>
          </cell>
          <cell r="AA337">
            <v>0.72699999999999998</v>
          </cell>
          <cell r="AB337">
            <v>5</v>
          </cell>
          <cell r="AC337">
            <v>0</v>
          </cell>
          <cell r="AD337" t="str">
            <v>后置指纹</v>
          </cell>
          <cell r="AE337">
            <v>42767</v>
          </cell>
          <cell r="AF337">
            <v>151</v>
          </cell>
          <cell r="AG337">
            <v>76</v>
          </cell>
          <cell r="AH337">
            <v>8.4499999999999993</v>
          </cell>
          <cell r="AJ337">
            <v>2017</v>
          </cell>
          <cell r="AK337">
            <v>2</v>
          </cell>
          <cell r="AL337">
            <v>8.3430520000000001E-3</v>
          </cell>
          <cell r="AM337" t="str">
            <v>1001-1300</v>
          </cell>
          <cell r="AN337" t="str">
            <v>4000-</v>
          </cell>
          <cell r="AO337" t="str">
            <v>401-500</v>
          </cell>
          <cell r="AP337" t="str">
            <v>70-80%</v>
          </cell>
          <cell r="AQ337" t="str">
            <v>0-500</v>
          </cell>
        </row>
        <row r="338">
          <cell r="B338">
            <v>1165050</v>
          </cell>
          <cell r="C338" t="str">
            <v>小米</v>
          </cell>
          <cell r="D338" t="str">
            <v>小米(含红米）</v>
          </cell>
          <cell r="E338" t="str">
            <v>小米</v>
          </cell>
          <cell r="F338">
            <v>0</v>
          </cell>
          <cell r="G338">
            <v>0</v>
          </cell>
          <cell r="H338">
            <v>1</v>
          </cell>
          <cell r="I338">
            <v>1300</v>
          </cell>
          <cell r="N338">
            <v>1</v>
          </cell>
          <cell r="O338">
            <v>500</v>
          </cell>
          <cell r="S338">
            <v>0</v>
          </cell>
          <cell r="T338">
            <v>4100</v>
          </cell>
          <cell r="U338" t="str">
            <v>联发科</v>
          </cell>
          <cell r="V338" t="str">
            <v>联发科 Helio X20</v>
          </cell>
          <cell r="W338">
            <v>401</v>
          </cell>
          <cell r="Y338">
            <v>4</v>
          </cell>
          <cell r="Z338">
            <v>64</v>
          </cell>
          <cell r="AA338">
            <v>0.72699999999999998</v>
          </cell>
          <cell r="AB338">
            <v>5</v>
          </cell>
          <cell r="AC338">
            <v>0</v>
          </cell>
          <cell r="AD338" t="str">
            <v>后置指纹</v>
          </cell>
          <cell r="AE338">
            <v>42767</v>
          </cell>
          <cell r="AF338">
            <v>151</v>
          </cell>
          <cell r="AG338">
            <v>76</v>
          </cell>
          <cell r="AH338">
            <v>8.4499999999999993</v>
          </cell>
          <cell r="AJ338">
            <v>2017</v>
          </cell>
          <cell r="AK338">
            <v>2</v>
          </cell>
          <cell r="AL338">
            <v>8.3430520000000001E-3</v>
          </cell>
          <cell r="AM338" t="str">
            <v>1001-1300</v>
          </cell>
          <cell r="AN338" t="str">
            <v>4000-</v>
          </cell>
          <cell r="AO338" t="str">
            <v>401-500</v>
          </cell>
          <cell r="AP338" t="str">
            <v>70-80%</v>
          </cell>
          <cell r="AQ338" t="str">
            <v>0-500</v>
          </cell>
        </row>
        <row r="339">
          <cell r="B339">
            <v>1167932</v>
          </cell>
          <cell r="C339" t="str">
            <v>飞利浦</v>
          </cell>
          <cell r="D339" t="str">
            <v>其他</v>
          </cell>
          <cell r="E339" t="str">
            <v>其他</v>
          </cell>
          <cell r="F339">
            <v>0</v>
          </cell>
          <cell r="G339">
            <v>0</v>
          </cell>
          <cell r="H339">
            <v>1</v>
          </cell>
          <cell r="I339">
            <v>30</v>
          </cell>
          <cell r="N339">
            <v>1</v>
          </cell>
          <cell r="S339">
            <v>0</v>
          </cell>
          <cell r="T339">
            <v>1530</v>
          </cell>
          <cell r="U339" t="str">
            <v>其他</v>
          </cell>
          <cell r="W339">
            <v>167</v>
          </cell>
          <cell r="AA339">
            <v>0.23799999999999999</v>
          </cell>
          <cell r="AB339">
            <v>2</v>
          </cell>
          <cell r="AC339">
            <v>0</v>
          </cell>
          <cell r="AE339">
            <v>42767</v>
          </cell>
          <cell r="AF339">
            <v>134</v>
          </cell>
          <cell r="AG339">
            <v>56</v>
          </cell>
          <cell r="AH339">
            <v>15</v>
          </cell>
          <cell r="AJ339">
            <v>2017</v>
          </cell>
          <cell r="AK339">
            <v>2</v>
          </cell>
          <cell r="AL339">
            <v>1.7859519999999999E-3</v>
          </cell>
          <cell r="AM339" t="str">
            <v>0-500</v>
          </cell>
          <cell r="AN339" t="str">
            <v>0-2000</v>
          </cell>
          <cell r="AO339" t="str">
            <v>0-200</v>
          </cell>
          <cell r="AP339" t="str">
            <v>-50%</v>
          </cell>
          <cell r="AQ339" t="str">
            <v/>
          </cell>
        </row>
        <row r="340">
          <cell r="B340">
            <v>1162659</v>
          </cell>
          <cell r="C340" t="str">
            <v>魅族</v>
          </cell>
          <cell r="D340" t="str">
            <v>其他</v>
          </cell>
          <cell r="E340" t="str">
            <v>其他</v>
          </cell>
          <cell r="F340">
            <v>0</v>
          </cell>
          <cell r="G340">
            <v>0</v>
          </cell>
          <cell r="H340">
            <v>1</v>
          </cell>
          <cell r="I340">
            <v>1300</v>
          </cell>
          <cell r="N340">
            <v>1</v>
          </cell>
          <cell r="O340">
            <v>500</v>
          </cell>
          <cell r="S340">
            <v>1</v>
          </cell>
          <cell r="T340">
            <v>3000</v>
          </cell>
          <cell r="U340" t="str">
            <v>联发科</v>
          </cell>
          <cell r="W340">
            <v>282</v>
          </cell>
          <cell r="Y340">
            <v>3</v>
          </cell>
          <cell r="Z340">
            <v>16</v>
          </cell>
          <cell r="AA340">
            <v>0.69399999999999995</v>
          </cell>
          <cell r="AB340">
            <v>5</v>
          </cell>
          <cell r="AC340">
            <v>0</v>
          </cell>
          <cell r="AD340" t="str">
            <v>前置指纹</v>
          </cell>
          <cell r="AE340">
            <v>42786</v>
          </cell>
          <cell r="AF340">
            <v>148.19999999999999</v>
          </cell>
          <cell r="AG340">
            <v>72.5</v>
          </cell>
          <cell r="AH340">
            <v>8.4</v>
          </cell>
          <cell r="AJ340">
            <v>2017</v>
          </cell>
          <cell r="AK340">
            <v>2</v>
          </cell>
          <cell r="AL340">
            <v>7.4566829999999995E-3</v>
          </cell>
          <cell r="AM340" t="str">
            <v>1001-1300</v>
          </cell>
          <cell r="AN340" t="str">
            <v>2000-3000</v>
          </cell>
          <cell r="AO340" t="str">
            <v>201-300</v>
          </cell>
          <cell r="AP340" t="str">
            <v>60-70%</v>
          </cell>
          <cell r="AQ340" t="str">
            <v>0-500</v>
          </cell>
        </row>
        <row r="341">
          <cell r="B341">
            <v>1163765</v>
          </cell>
          <cell r="C341" t="str">
            <v>美图</v>
          </cell>
          <cell r="D341" t="str">
            <v>其他</v>
          </cell>
          <cell r="E341" t="str">
            <v>其他</v>
          </cell>
          <cell r="F341">
            <v>1</v>
          </cell>
          <cell r="G341">
            <v>0</v>
          </cell>
          <cell r="H341">
            <v>1</v>
          </cell>
          <cell r="I341">
            <v>2100</v>
          </cell>
          <cell r="N341">
            <v>1</v>
          </cell>
          <cell r="O341">
            <v>1200</v>
          </cell>
          <cell r="S341">
            <v>1</v>
          </cell>
          <cell r="T341">
            <v>3580</v>
          </cell>
          <cell r="U341" t="str">
            <v>联发科</v>
          </cell>
          <cell r="V341" t="str">
            <v>联发科 MT6797游戏体验 轻掉帧(击败54.81%手机)手机性能排行</v>
          </cell>
          <cell r="W341">
            <v>424</v>
          </cell>
          <cell r="Y341">
            <v>4</v>
          </cell>
          <cell r="Z341">
            <v>128</v>
          </cell>
          <cell r="AA341">
            <v>0.65800000000000003</v>
          </cell>
          <cell r="AB341">
            <v>5</v>
          </cell>
          <cell r="AC341">
            <v>0</v>
          </cell>
          <cell r="AD341" t="str">
            <v>前置指纹</v>
          </cell>
          <cell r="AE341">
            <v>42787</v>
          </cell>
          <cell r="AF341">
            <v>158.4</v>
          </cell>
          <cell r="AG341">
            <v>71.5</v>
          </cell>
          <cell r="AH341">
            <v>9.3000000000000007</v>
          </cell>
          <cell r="AJ341">
            <v>2017</v>
          </cell>
          <cell r="AK341">
            <v>2</v>
          </cell>
          <cell r="AL341">
            <v>7.4522448000000005E-3</v>
          </cell>
          <cell r="AM341" t="str">
            <v>2001-3999</v>
          </cell>
          <cell r="AN341" t="str">
            <v>3001-4000</v>
          </cell>
          <cell r="AO341" t="str">
            <v>401-500</v>
          </cell>
          <cell r="AP341" t="str">
            <v>60-70%</v>
          </cell>
          <cell r="AQ341" t="str">
            <v>1001-1300</v>
          </cell>
        </row>
        <row r="342">
          <cell r="B342">
            <v>1161851</v>
          </cell>
          <cell r="C342" t="str">
            <v>海信</v>
          </cell>
          <cell r="D342" t="str">
            <v>其他</v>
          </cell>
          <cell r="E342" t="str">
            <v>其他</v>
          </cell>
          <cell r="F342">
            <v>1</v>
          </cell>
          <cell r="G342">
            <v>0</v>
          </cell>
          <cell r="H342">
            <v>1</v>
          </cell>
          <cell r="I342">
            <v>1600</v>
          </cell>
          <cell r="N342">
            <v>1</v>
          </cell>
          <cell r="O342">
            <v>500</v>
          </cell>
          <cell r="S342">
            <v>1</v>
          </cell>
          <cell r="T342">
            <v>3090</v>
          </cell>
          <cell r="U342" t="str">
            <v>高通</v>
          </cell>
          <cell r="V342" t="str">
            <v>高通 骁龙430（MSM8937）更多高通 骁龙430（MSM8937）手机&gt;，手机性能排行</v>
          </cell>
          <cell r="W342">
            <v>401</v>
          </cell>
          <cell r="Y342">
            <v>4</v>
          </cell>
          <cell r="Z342">
            <v>64</v>
          </cell>
          <cell r="AA342">
            <v>0.69199999999999995</v>
          </cell>
          <cell r="AB342">
            <v>5</v>
          </cell>
          <cell r="AC342">
            <v>0</v>
          </cell>
          <cell r="AD342" t="str">
            <v>侧面指纹</v>
          </cell>
          <cell r="AE342">
            <v>42789</v>
          </cell>
          <cell r="AF342">
            <v>157</v>
          </cell>
          <cell r="AG342">
            <v>76.8</v>
          </cell>
          <cell r="AH342">
            <v>8.4499999999999993</v>
          </cell>
          <cell r="AJ342">
            <v>2017</v>
          </cell>
          <cell r="AK342">
            <v>2</v>
          </cell>
          <cell r="AL342">
            <v>8.3438591999999995E-3</v>
          </cell>
          <cell r="AM342" t="str">
            <v>1301-2000</v>
          </cell>
          <cell r="AN342" t="str">
            <v>3001-4000</v>
          </cell>
          <cell r="AO342" t="str">
            <v>401-500</v>
          </cell>
          <cell r="AP342" t="str">
            <v>60-70%</v>
          </cell>
          <cell r="AQ342" t="str">
            <v>0-500</v>
          </cell>
        </row>
        <row r="343">
          <cell r="B343">
            <v>1164920</v>
          </cell>
          <cell r="C343">
            <v>360</v>
          </cell>
          <cell r="D343" t="str">
            <v>其他</v>
          </cell>
          <cell r="E343" t="str">
            <v>其他</v>
          </cell>
          <cell r="F343">
            <v>0</v>
          </cell>
          <cell r="G343">
            <v>0</v>
          </cell>
          <cell r="H343">
            <v>1</v>
          </cell>
          <cell r="I343">
            <v>1300</v>
          </cell>
          <cell r="N343">
            <v>1</v>
          </cell>
          <cell r="O343">
            <v>800</v>
          </cell>
          <cell r="S343">
            <v>1</v>
          </cell>
          <cell r="T343">
            <v>4000</v>
          </cell>
          <cell r="U343" t="str">
            <v>高通</v>
          </cell>
          <cell r="W343">
            <v>401</v>
          </cell>
          <cell r="Y343">
            <v>6</v>
          </cell>
          <cell r="Z343">
            <v>32</v>
          </cell>
          <cell r="AA343">
            <v>0.72199999999999998</v>
          </cell>
          <cell r="AB343">
            <v>5</v>
          </cell>
          <cell r="AC343">
            <v>0</v>
          </cell>
          <cell r="AD343" t="str">
            <v>后置指纹</v>
          </cell>
          <cell r="AE343">
            <v>42793</v>
          </cell>
          <cell r="AF343">
            <v>152</v>
          </cell>
          <cell r="AG343">
            <v>76</v>
          </cell>
          <cell r="AH343">
            <v>8.25</v>
          </cell>
          <cell r="AJ343">
            <v>2017</v>
          </cell>
          <cell r="AK343">
            <v>2</v>
          </cell>
          <cell r="AL343">
            <v>8.3405440000000001E-3</v>
          </cell>
          <cell r="AM343" t="str">
            <v>1001-1300</v>
          </cell>
          <cell r="AN343" t="str">
            <v>3001-4000</v>
          </cell>
          <cell r="AO343" t="str">
            <v>401-500</v>
          </cell>
          <cell r="AP343" t="str">
            <v>70-80%</v>
          </cell>
          <cell r="AQ343" t="str">
            <v>501-1000</v>
          </cell>
        </row>
        <row r="344">
          <cell r="B344">
            <v>1164296</v>
          </cell>
          <cell r="C344" t="str">
            <v>荣耀</v>
          </cell>
          <cell r="D344" t="str">
            <v>华为(含荣耀)</v>
          </cell>
          <cell r="E344" t="str">
            <v>荣耀</v>
          </cell>
          <cell r="F344">
            <v>0</v>
          </cell>
          <cell r="G344">
            <v>0</v>
          </cell>
          <cell r="H344">
            <v>2</v>
          </cell>
          <cell r="I344">
            <v>1200</v>
          </cell>
          <cell r="J344">
            <v>1200</v>
          </cell>
          <cell r="N344">
            <v>1</v>
          </cell>
          <cell r="O344">
            <v>800</v>
          </cell>
          <cell r="S344">
            <v>1</v>
          </cell>
          <cell r="T344">
            <v>4000</v>
          </cell>
          <cell r="U344" t="str">
            <v>海思</v>
          </cell>
          <cell r="V344" t="str">
            <v>海思 麒麟 960游戏体验 轻掉帧(击败65.01%手机)更多海思 麒麟 960手机&gt;，手机性能排行</v>
          </cell>
          <cell r="W344">
            <v>515</v>
          </cell>
          <cell r="Y344">
            <v>6</v>
          </cell>
          <cell r="Z344">
            <v>64</v>
          </cell>
          <cell r="AA344">
            <v>0.73599999999999999</v>
          </cell>
          <cell r="AB344">
            <v>5</v>
          </cell>
          <cell r="AC344">
            <v>0</v>
          </cell>
          <cell r="AD344" t="str">
            <v>后置指纹</v>
          </cell>
          <cell r="AE344">
            <v>42794</v>
          </cell>
          <cell r="AF344">
            <v>157</v>
          </cell>
          <cell r="AG344">
            <v>77.5</v>
          </cell>
          <cell r="AH344">
            <v>6.97</v>
          </cell>
          <cell r="AJ344">
            <v>2017</v>
          </cell>
          <cell r="AK344">
            <v>2</v>
          </cell>
          <cell r="AL344">
            <v>8.9552799999999995E-3</v>
          </cell>
          <cell r="AM344" t="str">
            <v>1001-1300</v>
          </cell>
          <cell r="AN344" t="str">
            <v>3001-4000</v>
          </cell>
          <cell r="AO344" t="str">
            <v>500-</v>
          </cell>
          <cell r="AP344" t="str">
            <v>70-80%</v>
          </cell>
          <cell r="AQ344" t="str">
            <v>501-1000</v>
          </cell>
        </row>
        <row r="345">
          <cell r="B345">
            <v>1165487</v>
          </cell>
          <cell r="C345" t="str">
            <v>荣耀</v>
          </cell>
          <cell r="D345" t="str">
            <v>华为(含荣耀)</v>
          </cell>
          <cell r="E345" t="str">
            <v>荣耀</v>
          </cell>
          <cell r="F345">
            <v>0</v>
          </cell>
          <cell r="G345">
            <v>0</v>
          </cell>
          <cell r="H345">
            <v>2</v>
          </cell>
          <cell r="I345">
            <v>1200</v>
          </cell>
          <cell r="J345">
            <v>1200</v>
          </cell>
          <cell r="N345">
            <v>1</v>
          </cell>
          <cell r="O345">
            <v>800</v>
          </cell>
          <cell r="S345">
            <v>1</v>
          </cell>
          <cell r="T345">
            <v>4000</v>
          </cell>
          <cell r="U345" t="str">
            <v>海思</v>
          </cell>
          <cell r="V345" t="str">
            <v>海思 麒麟 960更多海思 麒麟 960手机&gt;，手机性能排行</v>
          </cell>
          <cell r="W345">
            <v>515</v>
          </cell>
          <cell r="Y345">
            <v>4</v>
          </cell>
          <cell r="Z345">
            <v>64</v>
          </cell>
          <cell r="AA345">
            <v>0.73599999999999999</v>
          </cell>
          <cell r="AB345">
            <v>5</v>
          </cell>
          <cell r="AC345">
            <v>0</v>
          </cell>
          <cell r="AD345" t="str">
            <v>后置指纹</v>
          </cell>
          <cell r="AE345">
            <v>42794</v>
          </cell>
          <cell r="AF345">
            <v>157</v>
          </cell>
          <cell r="AG345">
            <v>77.5</v>
          </cell>
          <cell r="AH345">
            <v>6.97</v>
          </cell>
          <cell r="AJ345">
            <v>2017</v>
          </cell>
          <cell r="AK345">
            <v>2</v>
          </cell>
          <cell r="AL345">
            <v>8.9552799999999995E-3</v>
          </cell>
          <cell r="AM345" t="str">
            <v>1001-1300</v>
          </cell>
          <cell r="AN345" t="str">
            <v>3001-4000</v>
          </cell>
          <cell r="AO345" t="str">
            <v>500-</v>
          </cell>
          <cell r="AP345" t="str">
            <v>70-80%</v>
          </cell>
          <cell r="AQ345" t="str">
            <v>501-1000</v>
          </cell>
        </row>
        <row r="346">
          <cell r="B346">
            <v>1164015</v>
          </cell>
          <cell r="C346" t="str">
            <v>荣耀</v>
          </cell>
          <cell r="D346" t="str">
            <v>华为(含荣耀)</v>
          </cell>
          <cell r="E346" t="str">
            <v>荣耀</v>
          </cell>
          <cell r="F346">
            <v>0</v>
          </cell>
          <cell r="G346">
            <v>0</v>
          </cell>
          <cell r="H346">
            <v>1</v>
          </cell>
          <cell r="I346">
            <v>1200</v>
          </cell>
          <cell r="N346">
            <v>1</v>
          </cell>
          <cell r="O346">
            <v>800</v>
          </cell>
          <cell r="S346">
            <v>0</v>
          </cell>
          <cell r="T346">
            <v>3000</v>
          </cell>
          <cell r="U346" t="str">
            <v>海思</v>
          </cell>
          <cell r="V346" t="str">
            <v>海思 麒麟 655游戏体验 重掉帧(击败35.57%手机)更多海思 麒麟 655手机&gt;，手机性能排行</v>
          </cell>
          <cell r="W346">
            <v>424</v>
          </cell>
          <cell r="Y346">
            <v>4</v>
          </cell>
          <cell r="Z346">
            <v>32</v>
          </cell>
          <cell r="AA346">
            <v>0.69399999999999995</v>
          </cell>
          <cell r="AB346">
            <v>5</v>
          </cell>
          <cell r="AC346">
            <v>0</v>
          </cell>
          <cell r="AD346" t="str">
            <v>后置指纹</v>
          </cell>
          <cell r="AE346">
            <v>42794</v>
          </cell>
          <cell r="AF346">
            <v>147.19999999999999</v>
          </cell>
          <cell r="AG346">
            <v>72.94</v>
          </cell>
          <cell r="AH346">
            <v>7.6</v>
          </cell>
          <cell r="AJ346">
            <v>2017</v>
          </cell>
          <cell r="AK346">
            <v>2</v>
          </cell>
          <cell r="AL346">
            <v>7.451316991999999E-3</v>
          </cell>
          <cell r="AM346" t="str">
            <v>1001-1300</v>
          </cell>
          <cell r="AN346" t="str">
            <v>2000-3000</v>
          </cell>
          <cell r="AO346" t="str">
            <v>401-500</v>
          </cell>
          <cell r="AP346" t="str">
            <v>60-70%</v>
          </cell>
          <cell r="AQ346" t="str">
            <v>501-1000</v>
          </cell>
        </row>
        <row r="347">
          <cell r="B347">
            <v>1165493</v>
          </cell>
          <cell r="C347" t="str">
            <v>荣耀</v>
          </cell>
          <cell r="D347" t="str">
            <v>华为(含荣耀)</v>
          </cell>
          <cell r="E347" t="str">
            <v>荣耀</v>
          </cell>
          <cell r="F347">
            <v>0</v>
          </cell>
          <cell r="G347">
            <v>0</v>
          </cell>
          <cell r="H347">
            <v>1</v>
          </cell>
          <cell r="I347">
            <v>1200</v>
          </cell>
          <cell r="N347">
            <v>1</v>
          </cell>
          <cell r="O347">
            <v>800</v>
          </cell>
          <cell r="S347">
            <v>0</v>
          </cell>
          <cell r="T347">
            <v>3000</v>
          </cell>
          <cell r="U347" t="str">
            <v>海思</v>
          </cell>
          <cell r="V347" t="str">
            <v>海思 麒麟 655更多海思 麒麟 655手机&gt;，手机性能排行</v>
          </cell>
          <cell r="W347">
            <v>424</v>
          </cell>
          <cell r="Y347">
            <v>3</v>
          </cell>
          <cell r="Z347">
            <v>32</v>
          </cell>
          <cell r="AA347">
            <v>0.69399999999999995</v>
          </cell>
          <cell r="AB347">
            <v>5</v>
          </cell>
          <cell r="AC347">
            <v>0</v>
          </cell>
          <cell r="AD347" t="str">
            <v>后置指纹</v>
          </cell>
          <cell r="AE347">
            <v>42794</v>
          </cell>
          <cell r="AF347">
            <v>147.19999999999999</v>
          </cell>
          <cell r="AG347">
            <v>72.94</v>
          </cell>
          <cell r="AH347">
            <v>7.6</v>
          </cell>
          <cell r="AJ347">
            <v>2017</v>
          </cell>
          <cell r="AK347">
            <v>2</v>
          </cell>
          <cell r="AL347">
            <v>7.451316991999999E-3</v>
          </cell>
          <cell r="AM347" t="str">
            <v>1001-1300</v>
          </cell>
          <cell r="AN347" t="str">
            <v>2000-3000</v>
          </cell>
          <cell r="AO347" t="str">
            <v>401-500</v>
          </cell>
          <cell r="AP347" t="str">
            <v>60-70%</v>
          </cell>
          <cell r="AQ347" t="str">
            <v>501-1000</v>
          </cell>
        </row>
        <row r="348">
          <cell r="B348">
            <v>1202721</v>
          </cell>
          <cell r="C348" t="str">
            <v>荣耀</v>
          </cell>
          <cell r="D348" t="str">
            <v>华为(含荣耀)</v>
          </cell>
          <cell r="E348" t="str">
            <v>荣耀</v>
          </cell>
          <cell r="F348">
            <v>0</v>
          </cell>
          <cell r="G348">
            <v>0</v>
          </cell>
          <cell r="H348">
            <v>1</v>
          </cell>
          <cell r="I348">
            <v>1200</v>
          </cell>
          <cell r="N348">
            <v>1</v>
          </cell>
          <cell r="O348">
            <v>800</v>
          </cell>
          <cell r="S348">
            <v>0</v>
          </cell>
          <cell r="T348">
            <v>3000</v>
          </cell>
          <cell r="U348" t="str">
            <v>海思</v>
          </cell>
          <cell r="V348" t="str">
            <v>海思 麒麟 655更多海思 麒麟 655手机&gt;，手机性能排行</v>
          </cell>
          <cell r="W348">
            <v>424</v>
          </cell>
          <cell r="Y348">
            <v>4</v>
          </cell>
          <cell r="Z348">
            <v>32</v>
          </cell>
          <cell r="AA348">
            <v>0.69399999999999995</v>
          </cell>
          <cell r="AB348">
            <v>5</v>
          </cell>
          <cell r="AC348">
            <v>0</v>
          </cell>
          <cell r="AD348" t="str">
            <v>后置指纹</v>
          </cell>
          <cell r="AE348">
            <v>42794</v>
          </cell>
          <cell r="AF348">
            <v>147.19999999999999</v>
          </cell>
          <cell r="AG348">
            <v>72.94</v>
          </cell>
          <cell r="AH348">
            <v>7.6</v>
          </cell>
          <cell r="AJ348">
            <v>2017</v>
          </cell>
          <cell r="AK348">
            <v>2</v>
          </cell>
          <cell r="AL348">
            <v>7.451316991999999E-3</v>
          </cell>
          <cell r="AM348" t="str">
            <v>1001-1300</v>
          </cell>
          <cell r="AN348" t="str">
            <v>2000-3000</v>
          </cell>
          <cell r="AO348" t="str">
            <v>401-500</v>
          </cell>
          <cell r="AP348" t="str">
            <v>60-70%</v>
          </cell>
          <cell r="AQ348" t="str">
            <v>501-1000</v>
          </cell>
        </row>
        <row r="349">
          <cell r="B349">
            <v>1166827</v>
          </cell>
          <cell r="C349" t="str">
            <v>乐视</v>
          </cell>
          <cell r="D349" t="str">
            <v>其他</v>
          </cell>
          <cell r="E349" t="str">
            <v>其他</v>
          </cell>
          <cell r="F349">
            <v>0</v>
          </cell>
          <cell r="G349">
            <v>0</v>
          </cell>
          <cell r="H349">
            <v>1</v>
          </cell>
          <cell r="I349">
            <v>1600</v>
          </cell>
          <cell r="N349">
            <v>1</v>
          </cell>
          <cell r="O349">
            <v>800</v>
          </cell>
          <cell r="S349">
            <v>1</v>
          </cell>
          <cell r="T349">
            <v>4070</v>
          </cell>
          <cell r="U349" t="str">
            <v>高通</v>
          </cell>
          <cell r="V349" t="str">
            <v>高通 骁龙820（MSM8996）</v>
          </cell>
          <cell r="W349">
            <v>401</v>
          </cell>
          <cell r="Y349">
            <v>4</v>
          </cell>
          <cell r="Z349">
            <v>32</v>
          </cell>
          <cell r="AA349">
            <v>0.745</v>
          </cell>
          <cell r="AB349">
            <v>5</v>
          </cell>
          <cell r="AC349">
            <v>0</v>
          </cell>
          <cell r="AD349" t="str">
            <v>后置指纹</v>
          </cell>
          <cell r="AE349">
            <v>42795</v>
          </cell>
          <cell r="AJ349">
            <v>2017</v>
          </cell>
          <cell r="AK349">
            <v>3</v>
          </cell>
          <cell r="AL349" t="str">
            <v/>
          </cell>
          <cell r="AM349" t="str">
            <v>1301-2000</v>
          </cell>
          <cell r="AN349" t="str">
            <v>4000-</v>
          </cell>
          <cell r="AO349" t="str">
            <v>401-500</v>
          </cell>
          <cell r="AP349" t="str">
            <v>70-80%</v>
          </cell>
          <cell r="AQ349" t="str">
            <v>501-1000</v>
          </cell>
        </row>
        <row r="350">
          <cell r="B350">
            <v>1167356</v>
          </cell>
          <cell r="C350" t="str">
            <v>乐视</v>
          </cell>
          <cell r="D350" t="str">
            <v>其他</v>
          </cell>
          <cell r="E350" t="str">
            <v>其他</v>
          </cell>
          <cell r="F350">
            <v>0</v>
          </cell>
          <cell r="G350">
            <v>0</v>
          </cell>
          <cell r="H350">
            <v>1</v>
          </cell>
          <cell r="I350">
            <v>2100</v>
          </cell>
          <cell r="N350">
            <v>1</v>
          </cell>
          <cell r="O350">
            <v>800</v>
          </cell>
          <cell r="S350">
            <v>1</v>
          </cell>
          <cell r="T350">
            <v>3000</v>
          </cell>
          <cell r="U350" t="str">
            <v>联发科</v>
          </cell>
          <cell r="V350" t="str">
            <v>联发科 Helio X20</v>
          </cell>
          <cell r="W350">
            <v>401</v>
          </cell>
          <cell r="Y350">
            <v>4</v>
          </cell>
          <cell r="Z350">
            <v>32</v>
          </cell>
          <cell r="AA350">
            <v>0.74399999999999999</v>
          </cell>
          <cell r="AB350">
            <v>5</v>
          </cell>
          <cell r="AC350">
            <v>0</v>
          </cell>
          <cell r="AD350" t="str">
            <v>后置指纹</v>
          </cell>
          <cell r="AE350">
            <v>42795</v>
          </cell>
          <cell r="AJ350">
            <v>2017</v>
          </cell>
          <cell r="AK350">
            <v>3</v>
          </cell>
          <cell r="AL350" t="str">
            <v/>
          </cell>
          <cell r="AM350" t="str">
            <v>2001-3999</v>
          </cell>
          <cell r="AN350" t="str">
            <v>2000-3000</v>
          </cell>
          <cell r="AO350" t="str">
            <v>401-500</v>
          </cell>
          <cell r="AP350" t="str">
            <v>70-80%</v>
          </cell>
          <cell r="AQ350" t="str">
            <v>501-1000</v>
          </cell>
        </row>
        <row r="351">
          <cell r="B351">
            <v>1167931</v>
          </cell>
          <cell r="C351" t="str">
            <v>乐视</v>
          </cell>
          <cell r="D351" t="str">
            <v>其他</v>
          </cell>
          <cell r="E351" t="str">
            <v>其他</v>
          </cell>
          <cell r="F351">
            <v>0</v>
          </cell>
          <cell r="G351">
            <v>0</v>
          </cell>
          <cell r="H351">
            <v>1</v>
          </cell>
          <cell r="I351">
            <v>1600</v>
          </cell>
          <cell r="N351">
            <v>1</v>
          </cell>
          <cell r="O351">
            <v>800</v>
          </cell>
          <cell r="S351">
            <v>1</v>
          </cell>
          <cell r="T351">
            <v>4070</v>
          </cell>
          <cell r="U351" t="str">
            <v>高通</v>
          </cell>
          <cell r="V351" t="str">
            <v>高通 骁龙820（MSM8996）</v>
          </cell>
          <cell r="W351">
            <v>401</v>
          </cell>
          <cell r="Y351">
            <v>6</v>
          </cell>
          <cell r="Z351">
            <v>64</v>
          </cell>
          <cell r="AA351">
            <v>0.745</v>
          </cell>
          <cell r="AB351">
            <v>5</v>
          </cell>
          <cell r="AC351">
            <v>0</v>
          </cell>
          <cell r="AD351" t="str">
            <v>后置指纹</v>
          </cell>
          <cell r="AE351">
            <v>42795</v>
          </cell>
          <cell r="AJ351">
            <v>2017</v>
          </cell>
          <cell r="AK351">
            <v>3</v>
          </cell>
          <cell r="AL351" t="str">
            <v/>
          </cell>
          <cell r="AM351" t="str">
            <v>1301-2000</v>
          </cell>
          <cell r="AN351" t="str">
            <v>4000-</v>
          </cell>
          <cell r="AO351" t="str">
            <v>401-500</v>
          </cell>
          <cell r="AP351" t="str">
            <v>70-80%</v>
          </cell>
          <cell r="AQ351" t="str">
            <v>501-1000</v>
          </cell>
        </row>
        <row r="352">
          <cell r="B352">
            <v>1166987</v>
          </cell>
          <cell r="C352" t="str">
            <v>小米</v>
          </cell>
          <cell r="D352" t="str">
            <v>小米(含红米）</v>
          </cell>
          <cell r="E352" t="str">
            <v>小米</v>
          </cell>
          <cell r="F352">
            <v>0</v>
          </cell>
          <cell r="G352">
            <v>0</v>
          </cell>
          <cell r="H352">
            <v>1</v>
          </cell>
          <cell r="I352">
            <v>1300</v>
          </cell>
          <cell r="N352">
            <v>1</v>
          </cell>
          <cell r="O352">
            <v>500</v>
          </cell>
          <cell r="S352">
            <v>0</v>
          </cell>
          <cell r="T352">
            <v>4100</v>
          </cell>
          <cell r="U352" t="str">
            <v>联发科</v>
          </cell>
          <cell r="V352" t="str">
            <v>联发科 Helio X20</v>
          </cell>
          <cell r="W352">
            <v>401</v>
          </cell>
          <cell r="Y352">
            <v>4</v>
          </cell>
          <cell r="Z352">
            <v>64</v>
          </cell>
          <cell r="AA352">
            <v>0.72699999999999998</v>
          </cell>
          <cell r="AB352">
            <v>5</v>
          </cell>
          <cell r="AC352">
            <v>0</v>
          </cell>
          <cell r="AD352" t="str">
            <v>后置指纹</v>
          </cell>
          <cell r="AE352">
            <v>42795</v>
          </cell>
          <cell r="AJ352">
            <v>2017</v>
          </cell>
          <cell r="AK352">
            <v>3</v>
          </cell>
          <cell r="AL352" t="str">
            <v/>
          </cell>
          <cell r="AM352" t="str">
            <v>1001-1300</v>
          </cell>
          <cell r="AN352" t="str">
            <v>4000-</v>
          </cell>
          <cell r="AO352" t="str">
            <v>401-500</v>
          </cell>
          <cell r="AP352" t="str">
            <v>70-80%</v>
          </cell>
          <cell r="AQ352" t="str">
            <v>0-500</v>
          </cell>
        </row>
        <row r="353">
          <cell r="B353">
            <v>1167987</v>
          </cell>
          <cell r="C353">
            <v>360</v>
          </cell>
          <cell r="D353" t="str">
            <v>其他</v>
          </cell>
          <cell r="E353" t="str">
            <v>其他</v>
          </cell>
          <cell r="F353">
            <v>0</v>
          </cell>
          <cell r="G353">
            <v>0</v>
          </cell>
          <cell r="H353">
            <v>1</v>
          </cell>
          <cell r="I353">
            <v>500</v>
          </cell>
          <cell r="N353">
            <v>1</v>
          </cell>
          <cell r="O353">
            <v>200</v>
          </cell>
          <cell r="S353">
            <v>0</v>
          </cell>
          <cell r="T353">
            <v>2000</v>
          </cell>
          <cell r="U353" t="str">
            <v>其他</v>
          </cell>
          <cell r="V353" t="str">
            <v>展讯SC9832</v>
          </cell>
          <cell r="W353">
            <v>294</v>
          </cell>
          <cell r="Y353">
            <v>2</v>
          </cell>
          <cell r="Z353">
            <v>16</v>
          </cell>
          <cell r="AA353">
            <v>0.66700000000000004</v>
          </cell>
          <cell r="AB353">
            <v>5</v>
          </cell>
          <cell r="AC353">
            <v>0</v>
          </cell>
          <cell r="AD353" t="str">
            <v>前置指纹</v>
          </cell>
          <cell r="AE353">
            <v>42795</v>
          </cell>
          <cell r="AJ353">
            <v>2017</v>
          </cell>
          <cell r="AK353">
            <v>3</v>
          </cell>
          <cell r="AL353" t="str">
            <v/>
          </cell>
          <cell r="AM353" t="str">
            <v>0-500</v>
          </cell>
          <cell r="AN353" t="str">
            <v>0-2000</v>
          </cell>
          <cell r="AO353" t="str">
            <v>201-300</v>
          </cell>
          <cell r="AP353" t="str">
            <v>60-70%</v>
          </cell>
          <cell r="AQ353" t="str">
            <v>0-500</v>
          </cell>
        </row>
        <row r="354">
          <cell r="B354">
            <v>1174282</v>
          </cell>
          <cell r="C354">
            <v>360</v>
          </cell>
          <cell r="D354" t="str">
            <v>其他</v>
          </cell>
          <cell r="E354" t="str">
            <v>其他</v>
          </cell>
          <cell r="F354">
            <v>0</v>
          </cell>
          <cell r="G354">
            <v>0</v>
          </cell>
          <cell r="H354">
            <v>1</v>
          </cell>
          <cell r="I354">
            <v>500</v>
          </cell>
          <cell r="N354">
            <v>1</v>
          </cell>
          <cell r="O354">
            <v>200</v>
          </cell>
          <cell r="S354">
            <v>0</v>
          </cell>
          <cell r="T354">
            <v>2000</v>
          </cell>
          <cell r="U354" t="str">
            <v>其他</v>
          </cell>
          <cell r="V354" t="str">
            <v>展讯SC9832</v>
          </cell>
          <cell r="W354">
            <v>294</v>
          </cell>
          <cell r="Y354">
            <v>2</v>
          </cell>
          <cell r="Z354">
            <v>16</v>
          </cell>
          <cell r="AA354">
            <v>0.66700000000000004</v>
          </cell>
          <cell r="AB354">
            <v>5</v>
          </cell>
          <cell r="AC354">
            <v>0</v>
          </cell>
          <cell r="AD354" t="str">
            <v>前置指纹</v>
          </cell>
          <cell r="AE354">
            <v>42795</v>
          </cell>
          <cell r="AJ354">
            <v>2017</v>
          </cell>
          <cell r="AK354">
            <v>3</v>
          </cell>
          <cell r="AL354" t="str">
            <v/>
          </cell>
          <cell r="AM354" t="str">
            <v>0-500</v>
          </cell>
          <cell r="AN354" t="str">
            <v>0-2000</v>
          </cell>
          <cell r="AO354" t="str">
            <v>201-300</v>
          </cell>
          <cell r="AP354" t="str">
            <v>60-70%</v>
          </cell>
          <cell r="AQ354" t="str">
            <v>0-500</v>
          </cell>
        </row>
        <row r="355">
          <cell r="B355">
            <v>1165284</v>
          </cell>
          <cell r="C355" t="str">
            <v>小米</v>
          </cell>
          <cell r="D355" t="str">
            <v>小米(含红米）</v>
          </cell>
          <cell r="E355" t="str">
            <v>小米</v>
          </cell>
          <cell r="F355">
            <v>0</v>
          </cell>
          <cell r="G355">
            <v>0</v>
          </cell>
          <cell r="H355">
            <v>1</v>
          </cell>
          <cell r="I355">
            <v>1300</v>
          </cell>
          <cell r="N355">
            <v>1</v>
          </cell>
          <cell r="O355">
            <v>500</v>
          </cell>
          <cell r="S355">
            <v>0</v>
          </cell>
          <cell r="T355">
            <v>3120</v>
          </cell>
          <cell r="U355" t="str">
            <v>其他</v>
          </cell>
          <cell r="W355">
            <v>294</v>
          </cell>
          <cell r="Y355">
            <v>3</v>
          </cell>
          <cell r="Z355">
            <v>32</v>
          </cell>
          <cell r="AA355">
            <v>0.70799999999999996</v>
          </cell>
          <cell r="AB355">
            <v>5</v>
          </cell>
          <cell r="AC355">
            <v>0</v>
          </cell>
          <cell r="AE355">
            <v>42795</v>
          </cell>
          <cell r="AJ355">
            <v>2017</v>
          </cell>
          <cell r="AK355">
            <v>3</v>
          </cell>
          <cell r="AL355" t="str">
            <v/>
          </cell>
          <cell r="AM355" t="str">
            <v>1001-1300</v>
          </cell>
          <cell r="AN355" t="str">
            <v>3001-4000</v>
          </cell>
          <cell r="AO355" t="str">
            <v>201-300</v>
          </cell>
          <cell r="AP355" t="str">
            <v>70-80%</v>
          </cell>
          <cell r="AQ355" t="str">
            <v>0-500</v>
          </cell>
        </row>
        <row r="356">
          <cell r="B356">
            <v>1167458</v>
          </cell>
          <cell r="C356" t="str">
            <v>苹果</v>
          </cell>
          <cell r="D356" t="str">
            <v>苹果</v>
          </cell>
          <cell r="E356" t="str">
            <v>苹果</v>
          </cell>
          <cell r="F356">
            <v>0</v>
          </cell>
          <cell r="G356">
            <v>0</v>
          </cell>
          <cell r="H356">
            <v>1</v>
          </cell>
          <cell r="I356">
            <v>1200</v>
          </cell>
          <cell r="N356">
            <v>1</v>
          </cell>
          <cell r="O356">
            <v>700</v>
          </cell>
          <cell r="S356">
            <v>0</v>
          </cell>
          <cell r="T356">
            <v>1960</v>
          </cell>
          <cell r="U356" t="str">
            <v>苹果</v>
          </cell>
          <cell r="V356" t="str">
            <v>苹果 A10+M10协处理器更多苹果 A10+M10协处理器手机&gt;，手机性能排行</v>
          </cell>
          <cell r="W356">
            <v>326</v>
          </cell>
          <cell r="X356" t="str">
            <v>IP67</v>
          </cell>
          <cell r="Y356">
            <v>2</v>
          </cell>
          <cell r="Z356">
            <v>128</v>
          </cell>
          <cell r="AA356">
            <v>0.65600000000000003</v>
          </cell>
          <cell r="AB356">
            <v>4</v>
          </cell>
          <cell r="AC356">
            <v>0</v>
          </cell>
          <cell r="AD356" t="str">
            <v>前置指纹</v>
          </cell>
          <cell r="AE356">
            <v>42795</v>
          </cell>
          <cell r="AF356">
            <v>138.30000000000001</v>
          </cell>
          <cell r="AG356">
            <v>67.099999999999994</v>
          </cell>
          <cell r="AH356">
            <v>7.1</v>
          </cell>
          <cell r="AJ356">
            <v>2017</v>
          </cell>
          <cell r="AK356">
            <v>3</v>
          </cell>
          <cell r="AL356">
            <v>6.0876340800000003E-3</v>
          </cell>
          <cell r="AM356" t="str">
            <v>1001-1300</v>
          </cell>
          <cell r="AN356" t="str">
            <v>0-2000</v>
          </cell>
          <cell r="AO356" t="str">
            <v>301-400</v>
          </cell>
          <cell r="AP356" t="str">
            <v>60-70%</v>
          </cell>
          <cell r="AQ356" t="str">
            <v>501-1000</v>
          </cell>
        </row>
        <row r="357">
          <cell r="B357">
            <v>1167459</v>
          </cell>
          <cell r="C357" t="str">
            <v>苹果</v>
          </cell>
          <cell r="D357" t="str">
            <v>苹果</v>
          </cell>
          <cell r="E357" t="str">
            <v>苹果</v>
          </cell>
          <cell r="F357">
            <v>0</v>
          </cell>
          <cell r="G357">
            <v>0</v>
          </cell>
          <cell r="H357">
            <v>2</v>
          </cell>
          <cell r="I357">
            <v>1200</v>
          </cell>
          <cell r="J357">
            <v>1200</v>
          </cell>
          <cell r="N357">
            <v>1</v>
          </cell>
          <cell r="O357">
            <v>700</v>
          </cell>
          <cell r="S357">
            <v>0</v>
          </cell>
          <cell r="T357">
            <v>2910</v>
          </cell>
          <cell r="U357" t="str">
            <v>苹果</v>
          </cell>
          <cell r="V357" t="str">
            <v>苹果 A10+M10协处理器</v>
          </cell>
          <cell r="W357">
            <v>401</v>
          </cell>
          <cell r="X357" t="str">
            <v>IP67</v>
          </cell>
          <cell r="Y357">
            <v>3</v>
          </cell>
          <cell r="Z357">
            <v>128</v>
          </cell>
          <cell r="AA357">
            <v>0.67700000000000005</v>
          </cell>
          <cell r="AB357">
            <v>5</v>
          </cell>
          <cell r="AC357">
            <v>0</v>
          </cell>
          <cell r="AD357" t="str">
            <v>前置指纹</v>
          </cell>
          <cell r="AE357">
            <v>42795</v>
          </cell>
          <cell r="AF357">
            <v>158.19999999999999</v>
          </cell>
          <cell r="AG357">
            <v>77.900000000000006</v>
          </cell>
          <cell r="AH357">
            <v>7.3</v>
          </cell>
          <cell r="AJ357">
            <v>2017</v>
          </cell>
          <cell r="AK357">
            <v>3</v>
          </cell>
          <cell r="AL357">
            <v>8.3431990600000006E-3</v>
          </cell>
          <cell r="AM357" t="str">
            <v>1001-1300</v>
          </cell>
          <cell r="AN357" t="str">
            <v>2000-3000</v>
          </cell>
          <cell r="AO357" t="str">
            <v>401-500</v>
          </cell>
          <cell r="AP357" t="str">
            <v>60-70%</v>
          </cell>
          <cell r="AQ357" t="str">
            <v>501-1000</v>
          </cell>
        </row>
        <row r="358">
          <cell r="B358">
            <v>1160028</v>
          </cell>
          <cell r="C358" t="str">
            <v>华为</v>
          </cell>
          <cell r="D358" t="str">
            <v>华为(含荣耀)</v>
          </cell>
          <cell r="E358" t="str">
            <v>华为</v>
          </cell>
          <cell r="F358">
            <v>0</v>
          </cell>
          <cell r="G358">
            <v>0</v>
          </cell>
          <cell r="H358">
            <v>2</v>
          </cell>
          <cell r="I358">
            <v>2000</v>
          </cell>
          <cell r="J358">
            <v>1200</v>
          </cell>
          <cell r="N358">
            <v>1</v>
          </cell>
          <cell r="O358">
            <v>800</v>
          </cell>
          <cell r="S358">
            <v>1</v>
          </cell>
          <cell r="T358">
            <v>3200</v>
          </cell>
          <cell r="U358" t="str">
            <v>海思</v>
          </cell>
          <cell r="V358" t="str">
            <v>海思 kirin 960</v>
          </cell>
          <cell r="W358">
            <v>432</v>
          </cell>
          <cell r="Y358">
            <v>4</v>
          </cell>
          <cell r="Z358">
            <v>64</v>
          </cell>
          <cell r="AA358">
            <v>0.71199999999999997</v>
          </cell>
          <cell r="AB358">
            <v>5</v>
          </cell>
          <cell r="AC358">
            <v>0</v>
          </cell>
          <cell r="AD358" t="str">
            <v>前置指纹</v>
          </cell>
          <cell r="AE358">
            <v>42795</v>
          </cell>
          <cell r="AF358">
            <v>145.30000000000001</v>
          </cell>
          <cell r="AG358">
            <v>69.3</v>
          </cell>
          <cell r="AH358">
            <v>6.98</v>
          </cell>
          <cell r="AJ358">
            <v>2017</v>
          </cell>
          <cell r="AK358">
            <v>3</v>
          </cell>
          <cell r="AL358">
            <v>7.169334480000001E-3</v>
          </cell>
          <cell r="AM358" t="str">
            <v>1301-2000</v>
          </cell>
          <cell r="AN358" t="str">
            <v>3001-4000</v>
          </cell>
          <cell r="AO358" t="str">
            <v>401-500</v>
          </cell>
          <cell r="AP358" t="str">
            <v>70-80%</v>
          </cell>
          <cell r="AQ358" t="str">
            <v>501-1000</v>
          </cell>
        </row>
        <row r="359">
          <cell r="B359">
            <v>1163813</v>
          </cell>
          <cell r="C359" t="str">
            <v>华为</v>
          </cell>
          <cell r="D359" t="str">
            <v>华为(含荣耀)</v>
          </cell>
          <cell r="E359" t="str">
            <v>华为</v>
          </cell>
          <cell r="F359">
            <v>0</v>
          </cell>
          <cell r="G359">
            <v>0</v>
          </cell>
          <cell r="H359">
            <v>2</v>
          </cell>
          <cell r="I359">
            <v>2000</v>
          </cell>
          <cell r="J359">
            <v>1200</v>
          </cell>
          <cell r="N359">
            <v>1</v>
          </cell>
          <cell r="O359">
            <v>800</v>
          </cell>
          <cell r="S359">
            <v>1</v>
          </cell>
          <cell r="T359">
            <v>3750</v>
          </cell>
          <cell r="U359" t="str">
            <v>海思</v>
          </cell>
          <cell r="V359" t="str">
            <v>海思 麒麟 960游戏运行完美(击败76.68%手机)更多海思 麒麟 960手机&gt;，手机性能排行</v>
          </cell>
          <cell r="W359">
            <v>534</v>
          </cell>
          <cell r="Y359">
            <v>6</v>
          </cell>
          <cell r="Z359">
            <v>64</v>
          </cell>
          <cell r="AA359">
            <v>0.73199999999999998</v>
          </cell>
          <cell r="AB359">
            <v>5</v>
          </cell>
          <cell r="AC359">
            <v>0</v>
          </cell>
          <cell r="AD359" t="str">
            <v>前置指纹</v>
          </cell>
          <cell r="AE359">
            <v>42795</v>
          </cell>
          <cell r="AF359">
            <v>153.5</v>
          </cell>
          <cell r="AG359">
            <v>74.2</v>
          </cell>
          <cell r="AH359">
            <v>6.98</v>
          </cell>
          <cell r="AJ359">
            <v>2017</v>
          </cell>
          <cell r="AK359">
            <v>3</v>
          </cell>
          <cell r="AL359">
            <v>8.337260400000001E-3</v>
          </cell>
          <cell r="AM359" t="str">
            <v>1301-2000</v>
          </cell>
          <cell r="AN359" t="str">
            <v>3001-4000</v>
          </cell>
          <cell r="AO359" t="str">
            <v>500-</v>
          </cell>
          <cell r="AP359" t="str">
            <v>70-80%</v>
          </cell>
          <cell r="AQ359" t="str">
            <v>501-1000</v>
          </cell>
        </row>
        <row r="360">
          <cell r="B360">
            <v>1170705</v>
          </cell>
          <cell r="C360" t="str">
            <v>朵唯</v>
          </cell>
          <cell r="D360" t="str">
            <v>其他</v>
          </cell>
          <cell r="E360" t="str">
            <v>其他</v>
          </cell>
          <cell r="F360">
            <v>0</v>
          </cell>
          <cell r="G360">
            <v>0</v>
          </cell>
          <cell r="H360">
            <v>2</v>
          </cell>
          <cell r="I360">
            <v>1300</v>
          </cell>
          <cell r="J360">
            <v>30</v>
          </cell>
          <cell r="N360">
            <v>1</v>
          </cell>
          <cell r="O360">
            <v>1300</v>
          </cell>
          <cell r="S360">
            <v>0</v>
          </cell>
          <cell r="T360">
            <v>3000</v>
          </cell>
          <cell r="U360" t="str">
            <v>联发科</v>
          </cell>
          <cell r="V360" t="str">
            <v>联发科</v>
          </cell>
          <cell r="W360">
            <v>267</v>
          </cell>
          <cell r="Y360">
            <v>3</v>
          </cell>
          <cell r="Z360">
            <v>32</v>
          </cell>
          <cell r="AA360">
            <v>0.72099999999999997</v>
          </cell>
          <cell r="AB360">
            <v>5</v>
          </cell>
          <cell r="AC360">
            <v>0</v>
          </cell>
          <cell r="AD360" t="str">
            <v>后置指纹</v>
          </cell>
          <cell r="AE360">
            <v>42795</v>
          </cell>
          <cell r="AF360">
            <v>153.19999999999999</v>
          </cell>
          <cell r="AG360">
            <v>75.5</v>
          </cell>
          <cell r="AH360">
            <v>7.7</v>
          </cell>
          <cell r="AJ360">
            <v>2017</v>
          </cell>
          <cell r="AK360">
            <v>3</v>
          </cell>
          <cell r="AL360">
            <v>8.3395185999999982E-3</v>
          </cell>
          <cell r="AM360" t="str">
            <v>1001-1300</v>
          </cell>
          <cell r="AN360" t="str">
            <v>2000-3000</v>
          </cell>
          <cell r="AO360" t="str">
            <v>201-300</v>
          </cell>
          <cell r="AP360" t="str">
            <v>70-80%</v>
          </cell>
          <cell r="AQ360" t="str">
            <v>1001-1300</v>
          </cell>
        </row>
        <row r="361">
          <cell r="B361">
            <v>1165873</v>
          </cell>
          <cell r="C361" t="str">
            <v>索尼移动</v>
          </cell>
          <cell r="D361" t="str">
            <v>其他</v>
          </cell>
          <cell r="E361" t="str">
            <v>其他</v>
          </cell>
          <cell r="F361">
            <v>0</v>
          </cell>
          <cell r="G361">
            <v>0</v>
          </cell>
          <cell r="H361">
            <v>1</v>
          </cell>
          <cell r="I361">
            <v>2300</v>
          </cell>
          <cell r="N361">
            <v>1</v>
          </cell>
          <cell r="O361">
            <v>1600</v>
          </cell>
          <cell r="S361">
            <v>1</v>
          </cell>
          <cell r="T361">
            <v>2700</v>
          </cell>
          <cell r="U361" t="str">
            <v>联发科</v>
          </cell>
          <cell r="V361" t="str">
            <v>联发科 Helio P20更多联发科 Helio P20手机&gt;，手机性能排行</v>
          </cell>
          <cell r="W361">
            <v>367</v>
          </cell>
          <cell r="Y361">
            <v>4</v>
          </cell>
          <cell r="Z361">
            <v>32</v>
          </cell>
          <cell r="AA361">
            <v>0.76200000000000001</v>
          </cell>
          <cell r="AB361">
            <v>6</v>
          </cell>
          <cell r="AC361">
            <v>0</v>
          </cell>
          <cell r="AE361">
            <v>42795</v>
          </cell>
          <cell r="AF361">
            <v>165</v>
          </cell>
          <cell r="AG361">
            <v>79</v>
          </cell>
          <cell r="AH361">
            <v>8.1</v>
          </cell>
          <cell r="AJ361">
            <v>2017</v>
          </cell>
          <cell r="AK361">
            <v>3</v>
          </cell>
          <cell r="AL361">
            <v>9.9326699999999993E-3</v>
          </cell>
          <cell r="AM361" t="str">
            <v>2001-3999</v>
          </cell>
          <cell r="AN361" t="str">
            <v>2000-3000</v>
          </cell>
          <cell r="AO361" t="str">
            <v>301-400</v>
          </cell>
          <cell r="AP361" t="str">
            <v>70-80%</v>
          </cell>
          <cell r="AQ361" t="str">
            <v>1301-2000</v>
          </cell>
        </row>
        <row r="362">
          <cell r="B362">
            <v>1165069</v>
          </cell>
          <cell r="C362" t="str">
            <v>诺基亚</v>
          </cell>
          <cell r="D362" t="str">
            <v>其他</v>
          </cell>
          <cell r="E362" t="str">
            <v>其他</v>
          </cell>
          <cell r="F362">
            <v>0</v>
          </cell>
          <cell r="G362">
            <v>0</v>
          </cell>
          <cell r="H362">
            <v>1</v>
          </cell>
          <cell r="I362">
            <v>200</v>
          </cell>
          <cell r="N362">
            <v>1</v>
          </cell>
          <cell r="S362">
            <v>0</v>
          </cell>
          <cell r="T362">
            <v>1200</v>
          </cell>
          <cell r="U362" t="str">
            <v>其他</v>
          </cell>
          <cell r="W362">
            <v>167</v>
          </cell>
          <cell r="AA362">
            <v>0.30299999999999999</v>
          </cell>
          <cell r="AB362">
            <v>2</v>
          </cell>
          <cell r="AC362">
            <v>0</v>
          </cell>
          <cell r="AE362">
            <v>42795</v>
          </cell>
          <cell r="AF362">
            <v>115.6</v>
          </cell>
          <cell r="AG362">
            <v>51</v>
          </cell>
          <cell r="AH362">
            <v>12.8</v>
          </cell>
          <cell r="AJ362">
            <v>2017</v>
          </cell>
          <cell r="AK362">
            <v>3</v>
          </cell>
          <cell r="AL362">
            <v>1.7863667999999996E-3</v>
          </cell>
          <cell r="AM362" t="str">
            <v>0-500</v>
          </cell>
          <cell r="AN362" t="str">
            <v>0-2000</v>
          </cell>
          <cell r="AO362" t="str">
            <v>0-200</v>
          </cell>
          <cell r="AP362" t="str">
            <v>-50%</v>
          </cell>
          <cell r="AQ362" t="str">
            <v/>
          </cell>
        </row>
        <row r="363">
          <cell r="B363">
            <v>1170357</v>
          </cell>
          <cell r="C363" t="str">
            <v>康佳</v>
          </cell>
          <cell r="D363" t="str">
            <v>其他</v>
          </cell>
          <cell r="E363" t="str">
            <v>其他</v>
          </cell>
          <cell r="F363">
            <v>0</v>
          </cell>
          <cell r="G363">
            <v>0</v>
          </cell>
          <cell r="H363">
            <v>1</v>
          </cell>
          <cell r="I363">
            <v>130</v>
          </cell>
          <cell r="N363">
            <v>1</v>
          </cell>
          <cell r="S363">
            <v>0</v>
          </cell>
          <cell r="T363">
            <v>4000</v>
          </cell>
          <cell r="U363" t="str">
            <v>其他</v>
          </cell>
          <cell r="W363">
            <v>143</v>
          </cell>
          <cell r="Y363">
            <v>32</v>
          </cell>
          <cell r="Z363">
            <v>128</v>
          </cell>
          <cell r="AA363">
            <v>0.32600000000000001</v>
          </cell>
          <cell r="AB363">
            <v>2</v>
          </cell>
          <cell r="AC363">
            <v>0</v>
          </cell>
          <cell r="AE363">
            <v>42795</v>
          </cell>
          <cell r="AF363">
            <v>129</v>
          </cell>
          <cell r="AG363">
            <v>57.8</v>
          </cell>
          <cell r="AH363">
            <v>16</v>
          </cell>
          <cell r="AJ363">
            <v>2017</v>
          </cell>
          <cell r="AK363">
            <v>3</v>
          </cell>
          <cell r="AL363">
            <v>2.4307211999999999E-3</v>
          </cell>
          <cell r="AM363" t="str">
            <v>0-500</v>
          </cell>
          <cell r="AN363" t="str">
            <v>3001-4000</v>
          </cell>
          <cell r="AO363" t="str">
            <v>0-200</v>
          </cell>
          <cell r="AP363" t="str">
            <v>-50%</v>
          </cell>
          <cell r="AQ363" t="str">
            <v/>
          </cell>
        </row>
        <row r="364">
          <cell r="B364">
            <v>1171231</v>
          </cell>
          <cell r="C364" t="str">
            <v>天语</v>
          </cell>
          <cell r="D364" t="str">
            <v>其他</v>
          </cell>
          <cell r="E364" t="str">
            <v>其他</v>
          </cell>
          <cell r="F364">
            <v>0</v>
          </cell>
          <cell r="G364">
            <v>0</v>
          </cell>
          <cell r="H364">
            <v>1</v>
          </cell>
          <cell r="N364">
            <v>1</v>
          </cell>
          <cell r="S364">
            <v>0</v>
          </cell>
          <cell r="T364">
            <v>800</v>
          </cell>
          <cell r="U364" t="str">
            <v>其他</v>
          </cell>
          <cell r="W364">
            <v>167</v>
          </cell>
          <cell r="AA364">
            <v>0.28000000000000003</v>
          </cell>
          <cell r="AB364">
            <v>2</v>
          </cell>
          <cell r="AC364">
            <v>0</v>
          </cell>
          <cell r="AE364">
            <v>42795</v>
          </cell>
          <cell r="AF364">
            <v>120</v>
          </cell>
          <cell r="AG364">
            <v>53</v>
          </cell>
          <cell r="AH364">
            <v>14.3</v>
          </cell>
          <cell r="AJ364">
            <v>2017</v>
          </cell>
          <cell r="AK364">
            <v>3</v>
          </cell>
          <cell r="AL364">
            <v>1.7808000000000001E-3</v>
          </cell>
          <cell r="AM364" t="str">
            <v/>
          </cell>
          <cell r="AN364" t="str">
            <v>0-2000</v>
          </cell>
          <cell r="AO364" t="str">
            <v>0-200</v>
          </cell>
          <cell r="AP364" t="str">
            <v>-50%</v>
          </cell>
          <cell r="AQ364" t="str">
            <v/>
          </cell>
        </row>
        <row r="365">
          <cell r="B365">
            <v>1184968</v>
          </cell>
          <cell r="C365" t="str">
            <v>天语</v>
          </cell>
          <cell r="D365" t="str">
            <v>其他</v>
          </cell>
          <cell r="E365" t="str">
            <v>其他</v>
          </cell>
          <cell r="F365">
            <v>0</v>
          </cell>
          <cell r="G365">
            <v>0</v>
          </cell>
          <cell r="H365">
            <v>1</v>
          </cell>
          <cell r="I365">
            <v>30</v>
          </cell>
          <cell r="N365">
            <v>1</v>
          </cell>
          <cell r="S365">
            <v>0</v>
          </cell>
          <cell r="T365">
            <v>800</v>
          </cell>
          <cell r="U365" t="str">
            <v>其他</v>
          </cell>
          <cell r="V365" t="str">
            <v>威盛VIA 1855手机性能排行</v>
          </cell>
          <cell r="W365">
            <v>167</v>
          </cell>
          <cell r="Y365">
            <v>32</v>
          </cell>
          <cell r="Z365">
            <v>64</v>
          </cell>
          <cell r="AA365">
            <v>0.28000000000000003</v>
          </cell>
          <cell r="AB365">
            <v>2</v>
          </cell>
          <cell r="AC365">
            <v>0</v>
          </cell>
          <cell r="AE365">
            <v>42795</v>
          </cell>
          <cell r="AF365">
            <v>120</v>
          </cell>
          <cell r="AG365">
            <v>53</v>
          </cell>
          <cell r="AH365">
            <v>14.3</v>
          </cell>
          <cell r="AJ365">
            <v>2017</v>
          </cell>
          <cell r="AK365">
            <v>3</v>
          </cell>
          <cell r="AL365">
            <v>1.7808000000000001E-3</v>
          </cell>
          <cell r="AM365" t="str">
            <v>0-500</v>
          </cell>
          <cell r="AN365" t="str">
            <v>0-2000</v>
          </cell>
          <cell r="AO365" t="str">
            <v>0-200</v>
          </cell>
          <cell r="AP365" t="str">
            <v>-50%</v>
          </cell>
          <cell r="AQ365" t="str">
            <v/>
          </cell>
        </row>
        <row r="366">
          <cell r="B366">
            <v>1160787</v>
          </cell>
          <cell r="C366" t="str">
            <v>三星</v>
          </cell>
          <cell r="D366" t="str">
            <v>其他</v>
          </cell>
          <cell r="E366" t="str">
            <v>其他</v>
          </cell>
          <cell r="F366">
            <v>1</v>
          </cell>
          <cell r="G366">
            <v>0</v>
          </cell>
          <cell r="H366">
            <v>1</v>
          </cell>
          <cell r="I366">
            <v>1600</v>
          </cell>
          <cell r="N366">
            <v>1</v>
          </cell>
          <cell r="O366">
            <v>1600</v>
          </cell>
          <cell r="S366">
            <v>0</v>
          </cell>
          <cell r="T366">
            <v>2600</v>
          </cell>
          <cell r="U366" t="str">
            <v>高通</v>
          </cell>
          <cell r="W366">
            <v>424</v>
          </cell>
          <cell r="Y366">
            <v>4</v>
          </cell>
          <cell r="Z366">
            <v>64</v>
          </cell>
          <cell r="AA366">
            <v>0.71599999999999997</v>
          </cell>
          <cell r="AB366">
            <v>5</v>
          </cell>
          <cell r="AC366">
            <v>0</v>
          </cell>
          <cell r="AD366" t="str">
            <v>前置指纹</v>
          </cell>
          <cell r="AE366">
            <v>42795</v>
          </cell>
          <cell r="AF366">
            <v>145.69999999999999</v>
          </cell>
          <cell r="AG366">
            <v>71.400000000000006</v>
          </cell>
          <cell r="AH366">
            <v>7</v>
          </cell>
          <cell r="AJ366">
            <v>2017</v>
          </cell>
          <cell r="AK366">
            <v>3</v>
          </cell>
          <cell r="AL366">
            <v>7.4485336799999993E-3</v>
          </cell>
          <cell r="AM366" t="str">
            <v>1301-2000</v>
          </cell>
          <cell r="AN366" t="str">
            <v>2000-3000</v>
          </cell>
          <cell r="AO366" t="str">
            <v>401-500</v>
          </cell>
          <cell r="AP366" t="str">
            <v>70-80%</v>
          </cell>
          <cell r="AQ366" t="str">
            <v>1301-2000</v>
          </cell>
        </row>
        <row r="367">
          <cell r="B367">
            <v>1164200</v>
          </cell>
          <cell r="C367" t="str">
            <v>中兴</v>
          </cell>
          <cell r="D367" t="str">
            <v>其他</v>
          </cell>
          <cell r="E367" t="str">
            <v>其他</v>
          </cell>
          <cell r="F367">
            <v>0</v>
          </cell>
          <cell r="G367">
            <v>0</v>
          </cell>
          <cell r="H367">
            <v>1</v>
          </cell>
          <cell r="I367">
            <v>800</v>
          </cell>
          <cell r="N367">
            <v>1</v>
          </cell>
          <cell r="O367">
            <v>200</v>
          </cell>
          <cell r="S367">
            <v>0</v>
          </cell>
          <cell r="T367">
            <v>3000</v>
          </cell>
          <cell r="U367" t="str">
            <v>联发科</v>
          </cell>
          <cell r="V367" t="str">
            <v>联发科 MT6737更多联发科 MT6737手机&gt;，手机性能排行</v>
          </cell>
          <cell r="W367">
            <v>267</v>
          </cell>
          <cell r="Y367">
            <v>2</v>
          </cell>
          <cell r="Z367">
            <v>16</v>
          </cell>
          <cell r="AA367">
            <v>0.70599999999999996</v>
          </cell>
          <cell r="AB367">
            <v>5</v>
          </cell>
          <cell r="AC367">
            <v>0</v>
          </cell>
          <cell r="AD367" t="str">
            <v>后置指纹</v>
          </cell>
          <cell r="AE367">
            <v>42795</v>
          </cell>
          <cell r="AF367">
            <v>153.30000000000001</v>
          </cell>
          <cell r="AG367">
            <v>77</v>
          </cell>
          <cell r="AH367">
            <v>8.6</v>
          </cell>
          <cell r="AJ367">
            <v>2017</v>
          </cell>
          <cell r="AK367">
            <v>3</v>
          </cell>
          <cell r="AL367">
            <v>8.3336945999999985E-3</v>
          </cell>
          <cell r="AM367" t="str">
            <v>501-1000</v>
          </cell>
          <cell r="AN367" t="str">
            <v>2000-3000</v>
          </cell>
          <cell r="AO367" t="str">
            <v>201-300</v>
          </cell>
          <cell r="AP367" t="str">
            <v>70-80%</v>
          </cell>
          <cell r="AQ367" t="str">
            <v>0-500</v>
          </cell>
        </row>
        <row r="368">
          <cell r="B368">
            <v>1167640</v>
          </cell>
          <cell r="C368" t="str">
            <v>康佳</v>
          </cell>
          <cell r="D368" t="str">
            <v>其他</v>
          </cell>
          <cell r="E368" t="str">
            <v>其他</v>
          </cell>
          <cell r="F368">
            <v>0</v>
          </cell>
          <cell r="G368">
            <v>0</v>
          </cell>
          <cell r="H368">
            <v>1</v>
          </cell>
          <cell r="I368">
            <v>1300</v>
          </cell>
          <cell r="N368">
            <v>1</v>
          </cell>
          <cell r="O368">
            <v>800</v>
          </cell>
          <cell r="S368">
            <v>1</v>
          </cell>
          <cell r="T368">
            <v>4000</v>
          </cell>
          <cell r="U368" t="str">
            <v>联发科</v>
          </cell>
          <cell r="V368" t="str">
            <v>联发科 MT6737</v>
          </cell>
          <cell r="W368">
            <v>282</v>
          </cell>
          <cell r="Y368">
            <v>3</v>
          </cell>
          <cell r="Z368">
            <v>32</v>
          </cell>
          <cell r="AA368">
            <v>0.7</v>
          </cell>
          <cell r="AB368">
            <v>5</v>
          </cell>
          <cell r="AC368">
            <v>0</v>
          </cell>
          <cell r="AD368" t="str">
            <v>前置指纹</v>
          </cell>
          <cell r="AE368">
            <v>42795</v>
          </cell>
          <cell r="AF368">
            <v>148</v>
          </cell>
          <cell r="AG368">
            <v>72</v>
          </cell>
          <cell r="AH368">
            <v>7.9</v>
          </cell>
          <cell r="AJ368">
            <v>2017</v>
          </cell>
          <cell r="AK368">
            <v>3</v>
          </cell>
          <cell r="AL368">
            <v>7.4592E-3</v>
          </cell>
          <cell r="AM368" t="str">
            <v>1001-1300</v>
          </cell>
          <cell r="AN368" t="str">
            <v>3001-4000</v>
          </cell>
          <cell r="AO368" t="str">
            <v>201-300</v>
          </cell>
          <cell r="AP368" t="str">
            <v>60-70%</v>
          </cell>
          <cell r="AQ368" t="str">
            <v>501-1000</v>
          </cell>
        </row>
        <row r="369">
          <cell r="B369">
            <v>1171328</v>
          </cell>
          <cell r="C369" t="str">
            <v>中兴</v>
          </cell>
          <cell r="D369" t="str">
            <v>其他</v>
          </cell>
          <cell r="E369" t="str">
            <v>其他</v>
          </cell>
          <cell r="F369">
            <v>0</v>
          </cell>
          <cell r="G369">
            <v>0</v>
          </cell>
          <cell r="H369">
            <v>1</v>
          </cell>
          <cell r="I369">
            <v>800</v>
          </cell>
          <cell r="N369">
            <v>1</v>
          </cell>
          <cell r="O369">
            <v>200</v>
          </cell>
          <cell r="S369">
            <v>0</v>
          </cell>
          <cell r="T369">
            <v>3000</v>
          </cell>
          <cell r="U369" t="str">
            <v>联发科</v>
          </cell>
          <cell r="V369" t="str">
            <v>联发科 MT6737更多联发科 MT6737手机&gt;，手机性能排行</v>
          </cell>
          <cell r="W369">
            <v>267</v>
          </cell>
          <cell r="Y369">
            <v>3</v>
          </cell>
          <cell r="Z369">
            <v>32</v>
          </cell>
          <cell r="AA369">
            <v>0.70599999999999996</v>
          </cell>
          <cell r="AB369">
            <v>5</v>
          </cell>
          <cell r="AC369">
            <v>0</v>
          </cell>
          <cell r="AD369" t="str">
            <v>后置指纹</v>
          </cell>
          <cell r="AE369">
            <v>42795</v>
          </cell>
          <cell r="AF369">
            <v>153.30000000000001</v>
          </cell>
          <cell r="AG369">
            <v>77</v>
          </cell>
          <cell r="AH369">
            <v>8.6</v>
          </cell>
          <cell r="AJ369">
            <v>2017</v>
          </cell>
          <cell r="AK369">
            <v>3</v>
          </cell>
          <cell r="AL369">
            <v>8.3336945999999985E-3</v>
          </cell>
          <cell r="AM369" t="str">
            <v>501-1000</v>
          </cell>
          <cell r="AN369" t="str">
            <v>2000-3000</v>
          </cell>
          <cell r="AO369" t="str">
            <v>201-300</v>
          </cell>
          <cell r="AP369" t="str">
            <v>70-80%</v>
          </cell>
          <cell r="AQ369" t="str">
            <v>0-500</v>
          </cell>
        </row>
        <row r="370">
          <cell r="B370">
            <v>1175232</v>
          </cell>
          <cell r="C370" t="str">
            <v>朵唯</v>
          </cell>
          <cell r="D370" t="str">
            <v>其他</v>
          </cell>
          <cell r="E370" t="str">
            <v>其他</v>
          </cell>
          <cell r="F370">
            <v>0</v>
          </cell>
          <cell r="G370">
            <v>0</v>
          </cell>
          <cell r="H370">
            <v>1</v>
          </cell>
          <cell r="I370">
            <v>500</v>
          </cell>
          <cell r="N370">
            <v>1</v>
          </cell>
          <cell r="O370">
            <v>200</v>
          </cell>
          <cell r="S370">
            <v>0</v>
          </cell>
          <cell r="T370">
            <v>2000</v>
          </cell>
          <cell r="U370" t="str">
            <v>其他</v>
          </cell>
          <cell r="V370" t="str">
            <v>展讯手机性能排行</v>
          </cell>
          <cell r="W370">
            <v>294</v>
          </cell>
          <cell r="Y370">
            <v>1</v>
          </cell>
          <cell r="Z370">
            <v>8</v>
          </cell>
          <cell r="AA370">
            <v>0.65800000000000003</v>
          </cell>
          <cell r="AB370">
            <v>5</v>
          </cell>
          <cell r="AC370">
            <v>0</v>
          </cell>
          <cell r="AE370">
            <v>42795</v>
          </cell>
          <cell r="AF370">
            <v>145.6</v>
          </cell>
          <cell r="AG370">
            <v>71.900000000000006</v>
          </cell>
          <cell r="AH370">
            <v>8.6999999999999993</v>
          </cell>
          <cell r="AJ370">
            <v>2017</v>
          </cell>
          <cell r="AK370">
            <v>3</v>
          </cell>
          <cell r="AL370">
            <v>6.8883651200000008E-3</v>
          </cell>
          <cell r="AM370" t="str">
            <v>0-500</v>
          </cell>
          <cell r="AN370" t="str">
            <v>0-2000</v>
          </cell>
          <cell r="AO370" t="str">
            <v>201-300</v>
          </cell>
          <cell r="AP370" t="str">
            <v>60-70%</v>
          </cell>
          <cell r="AQ370" t="str">
            <v>0-500</v>
          </cell>
        </row>
        <row r="371">
          <cell r="B371">
            <v>1166002</v>
          </cell>
          <cell r="C371" t="str">
            <v>小米</v>
          </cell>
          <cell r="D371" t="str">
            <v>小米(含红米）</v>
          </cell>
          <cell r="E371" t="str">
            <v>小米</v>
          </cell>
          <cell r="F371">
            <v>0</v>
          </cell>
          <cell r="G371">
            <v>0</v>
          </cell>
          <cell r="H371">
            <v>1</v>
          </cell>
          <cell r="I371">
            <v>1300</v>
          </cell>
          <cell r="N371">
            <v>1</v>
          </cell>
          <cell r="O371">
            <v>500</v>
          </cell>
          <cell r="S371">
            <v>0</v>
          </cell>
          <cell r="T371">
            <v>4100</v>
          </cell>
          <cell r="U371" t="str">
            <v>高通</v>
          </cell>
          <cell r="V371" t="str">
            <v>高通 骁龙435（MSM8940）</v>
          </cell>
          <cell r="W371">
            <v>294</v>
          </cell>
          <cell r="Y371">
            <v>2</v>
          </cell>
          <cell r="Z371">
            <v>16</v>
          </cell>
          <cell r="AA371">
            <v>0.70699999999999996</v>
          </cell>
          <cell r="AB371">
            <v>5</v>
          </cell>
          <cell r="AC371">
            <v>0</v>
          </cell>
          <cell r="AD371" t="str">
            <v>后置指纹</v>
          </cell>
          <cell r="AE371">
            <v>42797</v>
          </cell>
          <cell r="AJ371">
            <v>2017</v>
          </cell>
          <cell r="AK371">
            <v>3</v>
          </cell>
          <cell r="AL371" t="str">
            <v/>
          </cell>
          <cell r="AM371" t="str">
            <v>1001-1300</v>
          </cell>
          <cell r="AN371" t="str">
            <v>4000-</v>
          </cell>
          <cell r="AO371" t="str">
            <v>201-300</v>
          </cell>
          <cell r="AP371" t="str">
            <v>70-80%</v>
          </cell>
          <cell r="AQ371" t="str">
            <v>0-500</v>
          </cell>
        </row>
        <row r="372">
          <cell r="B372">
            <v>1166005</v>
          </cell>
          <cell r="C372" t="str">
            <v>小米</v>
          </cell>
          <cell r="D372" t="str">
            <v>小米(含红米）</v>
          </cell>
          <cell r="E372" t="str">
            <v>小米</v>
          </cell>
          <cell r="F372">
            <v>0</v>
          </cell>
          <cell r="G372">
            <v>0</v>
          </cell>
          <cell r="H372">
            <v>1</v>
          </cell>
          <cell r="I372">
            <v>1300</v>
          </cell>
          <cell r="N372">
            <v>1</v>
          </cell>
          <cell r="O372">
            <v>500</v>
          </cell>
          <cell r="S372">
            <v>0</v>
          </cell>
          <cell r="T372">
            <v>4100</v>
          </cell>
          <cell r="U372" t="str">
            <v>高通</v>
          </cell>
          <cell r="V372" t="str">
            <v>高通 骁龙435（MSM8940）</v>
          </cell>
          <cell r="W372">
            <v>294</v>
          </cell>
          <cell r="Y372">
            <v>3</v>
          </cell>
          <cell r="Z372">
            <v>32</v>
          </cell>
          <cell r="AA372">
            <v>0.70699999999999996</v>
          </cell>
          <cell r="AB372">
            <v>5</v>
          </cell>
          <cell r="AC372">
            <v>0</v>
          </cell>
          <cell r="AD372" t="str">
            <v>后置指纹</v>
          </cell>
          <cell r="AE372">
            <v>42797</v>
          </cell>
          <cell r="AJ372">
            <v>2017</v>
          </cell>
          <cell r="AK372">
            <v>3</v>
          </cell>
          <cell r="AL372" t="str">
            <v/>
          </cell>
          <cell r="AM372" t="str">
            <v>1001-1300</v>
          </cell>
          <cell r="AN372" t="str">
            <v>4000-</v>
          </cell>
          <cell r="AO372" t="str">
            <v>201-300</v>
          </cell>
          <cell r="AP372" t="str">
            <v>70-80%</v>
          </cell>
          <cell r="AQ372" t="str">
            <v>0-500</v>
          </cell>
        </row>
        <row r="373">
          <cell r="B373">
            <v>1180367</v>
          </cell>
          <cell r="C373" t="str">
            <v>小米</v>
          </cell>
          <cell r="D373" t="str">
            <v>小米(含红米）</v>
          </cell>
          <cell r="E373" t="str">
            <v>小米</v>
          </cell>
          <cell r="F373">
            <v>0</v>
          </cell>
          <cell r="G373">
            <v>0</v>
          </cell>
          <cell r="H373">
            <v>1</v>
          </cell>
          <cell r="I373">
            <v>1300</v>
          </cell>
          <cell r="N373">
            <v>1</v>
          </cell>
          <cell r="O373">
            <v>500</v>
          </cell>
          <cell r="S373">
            <v>0</v>
          </cell>
          <cell r="T373">
            <v>4100</v>
          </cell>
          <cell r="U373" t="str">
            <v>高通</v>
          </cell>
          <cell r="V373" t="str">
            <v>高通 骁龙435（MSM8940）</v>
          </cell>
          <cell r="W373">
            <v>294</v>
          </cell>
          <cell r="Y373">
            <v>3</v>
          </cell>
          <cell r="Z373">
            <v>32</v>
          </cell>
          <cell r="AA373">
            <v>0.70699999999999996</v>
          </cell>
          <cell r="AB373">
            <v>5</v>
          </cell>
          <cell r="AC373">
            <v>0</v>
          </cell>
          <cell r="AD373" t="str">
            <v>后置指纹</v>
          </cell>
          <cell r="AE373">
            <v>42797</v>
          </cell>
          <cell r="AJ373">
            <v>2017</v>
          </cell>
          <cell r="AK373">
            <v>3</v>
          </cell>
          <cell r="AL373" t="str">
            <v/>
          </cell>
          <cell r="AM373" t="str">
            <v>1001-1300</v>
          </cell>
          <cell r="AN373" t="str">
            <v>4000-</v>
          </cell>
          <cell r="AO373" t="str">
            <v>201-300</v>
          </cell>
          <cell r="AP373" t="str">
            <v>70-80%</v>
          </cell>
          <cell r="AQ373" t="str">
            <v>0-500</v>
          </cell>
        </row>
        <row r="374">
          <cell r="B374">
            <v>1156607</v>
          </cell>
          <cell r="C374" t="str">
            <v>小米</v>
          </cell>
          <cell r="D374" t="str">
            <v>小米(含红米）</v>
          </cell>
          <cell r="E374" t="str">
            <v>小米</v>
          </cell>
          <cell r="F374">
            <v>0</v>
          </cell>
          <cell r="G374">
            <v>0</v>
          </cell>
          <cell r="H374">
            <v>1</v>
          </cell>
          <cell r="I374">
            <v>1200</v>
          </cell>
          <cell r="N374">
            <v>1</v>
          </cell>
          <cell r="O374">
            <v>800</v>
          </cell>
          <cell r="S374">
            <v>1</v>
          </cell>
          <cell r="T374">
            <v>2860</v>
          </cell>
          <cell r="U374" t="str">
            <v>其他</v>
          </cell>
          <cell r="V374" t="str">
            <v>小米松果 澎湃S1手机性能排行</v>
          </cell>
          <cell r="W374">
            <v>428</v>
          </cell>
          <cell r="Y374">
            <v>3</v>
          </cell>
          <cell r="Z374">
            <v>64</v>
          </cell>
          <cell r="AA374">
            <v>0.72699999999999998</v>
          </cell>
          <cell r="AB374">
            <v>5</v>
          </cell>
          <cell r="AC374">
            <v>0</v>
          </cell>
          <cell r="AD374" t="str">
            <v>前置指纹</v>
          </cell>
          <cell r="AE374">
            <v>42797</v>
          </cell>
          <cell r="AF374">
            <v>144.38</v>
          </cell>
          <cell r="AG374">
            <v>69.680000000000007</v>
          </cell>
          <cell r="AH374">
            <v>7.09</v>
          </cell>
          <cell r="AJ374">
            <v>2017</v>
          </cell>
          <cell r="AK374">
            <v>3</v>
          </cell>
          <cell r="AL374">
            <v>7.3139096367999994E-3</v>
          </cell>
          <cell r="AM374" t="str">
            <v>1001-1300</v>
          </cell>
          <cell r="AN374" t="str">
            <v>2000-3000</v>
          </cell>
          <cell r="AO374" t="str">
            <v>401-500</v>
          </cell>
          <cell r="AP374" t="str">
            <v>70-80%</v>
          </cell>
          <cell r="AQ374" t="str">
            <v>501-1000</v>
          </cell>
        </row>
        <row r="375">
          <cell r="B375">
            <v>1163291</v>
          </cell>
          <cell r="C375" t="str">
            <v>中兴</v>
          </cell>
          <cell r="D375" t="str">
            <v>其他</v>
          </cell>
          <cell r="E375" t="str">
            <v>其他</v>
          </cell>
          <cell r="F375">
            <v>0</v>
          </cell>
          <cell r="G375">
            <v>0</v>
          </cell>
          <cell r="H375">
            <v>2</v>
          </cell>
          <cell r="I375">
            <v>1300</v>
          </cell>
          <cell r="J375">
            <v>200</v>
          </cell>
          <cell r="N375">
            <v>1</v>
          </cell>
          <cell r="O375">
            <v>1300</v>
          </cell>
          <cell r="S375">
            <v>0</v>
          </cell>
          <cell r="T375">
            <v>2730</v>
          </cell>
          <cell r="U375" t="str">
            <v>高通</v>
          </cell>
          <cell r="W375">
            <v>424</v>
          </cell>
          <cell r="Y375">
            <v>4</v>
          </cell>
          <cell r="Z375">
            <v>64</v>
          </cell>
          <cell r="AA375">
            <v>0.70199999999999996</v>
          </cell>
          <cell r="AB375">
            <v>5</v>
          </cell>
          <cell r="AC375">
            <v>0</v>
          </cell>
          <cell r="AD375" t="str">
            <v>前置指纹</v>
          </cell>
          <cell r="AE375">
            <v>42800</v>
          </cell>
          <cell r="AF375">
            <v>148.4</v>
          </cell>
          <cell r="AG375">
            <v>71.5</v>
          </cell>
          <cell r="AH375">
            <v>7.7</v>
          </cell>
          <cell r="AJ375">
            <v>2017</v>
          </cell>
          <cell r="AK375">
            <v>3</v>
          </cell>
          <cell r="AL375">
            <v>7.448641199999999E-3</v>
          </cell>
          <cell r="AM375" t="str">
            <v>1001-1300</v>
          </cell>
          <cell r="AN375" t="str">
            <v>2000-3000</v>
          </cell>
          <cell r="AO375" t="str">
            <v>401-500</v>
          </cell>
          <cell r="AP375" t="str">
            <v>70-80%</v>
          </cell>
          <cell r="AQ375" t="str">
            <v>1001-1300</v>
          </cell>
        </row>
        <row r="376">
          <cell r="B376">
            <v>1161630</v>
          </cell>
          <cell r="C376" t="str">
            <v>华为</v>
          </cell>
          <cell r="D376" t="str">
            <v>华为(含荣耀)</v>
          </cell>
          <cell r="E376" t="str">
            <v>华为</v>
          </cell>
          <cell r="F376">
            <v>0</v>
          </cell>
          <cell r="G376">
            <v>0</v>
          </cell>
          <cell r="H376">
            <v>1</v>
          </cell>
          <cell r="I376">
            <v>1200</v>
          </cell>
          <cell r="N376">
            <v>1</v>
          </cell>
          <cell r="O376">
            <v>800</v>
          </cell>
          <cell r="S376">
            <v>1</v>
          </cell>
          <cell r="T376">
            <v>3000</v>
          </cell>
          <cell r="U376" t="str">
            <v>海思</v>
          </cell>
          <cell r="V376" t="str">
            <v>海思 Kirin 658</v>
          </cell>
          <cell r="W376">
            <v>424</v>
          </cell>
          <cell r="Y376">
            <v>4</v>
          </cell>
          <cell r="Z376">
            <v>64</v>
          </cell>
          <cell r="AA376">
            <v>0.70699999999999996</v>
          </cell>
          <cell r="AB376">
            <v>5</v>
          </cell>
          <cell r="AC376">
            <v>0</v>
          </cell>
          <cell r="AD376" t="str">
            <v>后置指纹</v>
          </cell>
          <cell r="AE376">
            <v>42818</v>
          </cell>
          <cell r="AJ376">
            <v>2017</v>
          </cell>
          <cell r="AK376">
            <v>3</v>
          </cell>
          <cell r="AL376" t="str">
            <v/>
          </cell>
          <cell r="AM376" t="str">
            <v>1001-1300</v>
          </cell>
          <cell r="AN376" t="str">
            <v>2000-3000</v>
          </cell>
          <cell r="AO376" t="str">
            <v>401-500</v>
          </cell>
          <cell r="AP376" t="str">
            <v>70-80%</v>
          </cell>
          <cell r="AQ376" t="str">
            <v>501-1000</v>
          </cell>
        </row>
        <row r="377">
          <cell r="B377">
            <v>1202606</v>
          </cell>
          <cell r="C377" t="str">
            <v>华为</v>
          </cell>
          <cell r="D377" t="str">
            <v>华为(含荣耀)</v>
          </cell>
          <cell r="E377" t="str">
            <v>华为</v>
          </cell>
          <cell r="F377">
            <v>0</v>
          </cell>
          <cell r="G377">
            <v>0</v>
          </cell>
          <cell r="H377">
            <v>1</v>
          </cell>
          <cell r="I377">
            <v>1200</v>
          </cell>
          <cell r="N377">
            <v>1</v>
          </cell>
          <cell r="O377">
            <v>800</v>
          </cell>
          <cell r="S377">
            <v>1</v>
          </cell>
          <cell r="T377">
            <v>3000</v>
          </cell>
          <cell r="U377" t="str">
            <v>海思</v>
          </cell>
          <cell r="V377" t="str">
            <v>海思 麒麟 658更多海思 麒麟 658手机&gt;，手机性能排行</v>
          </cell>
          <cell r="W377">
            <v>424</v>
          </cell>
          <cell r="Y377">
            <v>4</v>
          </cell>
          <cell r="Z377">
            <v>64</v>
          </cell>
          <cell r="AA377">
            <v>0.70699999999999996</v>
          </cell>
          <cell r="AB377">
            <v>5</v>
          </cell>
          <cell r="AC377">
            <v>0</v>
          </cell>
          <cell r="AD377" t="str">
            <v>后置指纹</v>
          </cell>
          <cell r="AE377">
            <v>42818</v>
          </cell>
          <cell r="AF377">
            <v>146.5</v>
          </cell>
          <cell r="AG377">
            <v>72</v>
          </cell>
          <cell r="AH377">
            <v>7.2</v>
          </cell>
          <cell r="AJ377">
            <v>2017</v>
          </cell>
          <cell r="AK377">
            <v>3</v>
          </cell>
          <cell r="AL377">
            <v>7.4574359999999996E-3</v>
          </cell>
          <cell r="AM377" t="str">
            <v>1001-1300</v>
          </cell>
          <cell r="AN377" t="str">
            <v>2000-3000</v>
          </cell>
          <cell r="AO377" t="str">
            <v>401-500</v>
          </cell>
          <cell r="AP377" t="str">
            <v>70-80%</v>
          </cell>
          <cell r="AQ377" t="str">
            <v>501-1000</v>
          </cell>
        </row>
        <row r="378">
          <cell r="B378">
            <v>1162131</v>
          </cell>
          <cell r="C378" t="str">
            <v>华硕</v>
          </cell>
          <cell r="D378" t="str">
            <v>其他</v>
          </cell>
          <cell r="E378" t="str">
            <v>其他</v>
          </cell>
          <cell r="F378">
            <v>1</v>
          </cell>
          <cell r="G378">
            <v>0</v>
          </cell>
          <cell r="H378">
            <v>1</v>
          </cell>
          <cell r="I378">
            <v>1200</v>
          </cell>
          <cell r="N378">
            <v>1</v>
          </cell>
          <cell r="O378">
            <v>1300</v>
          </cell>
          <cell r="S378">
            <v>1</v>
          </cell>
          <cell r="T378">
            <v>5000</v>
          </cell>
          <cell r="U378" t="str">
            <v>高通</v>
          </cell>
          <cell r="V378" t="str">
            <v>高通 骁龙625（MSM8953）</v>
          </cell>
          <cell r="W378">
            <v>401</v>
          </cell>
          <cell r="Y378">
            <v>4</v>
          </cell>
          <cell r="Z378">
            <v>128</v>
          </cell>
          <cell r="AA378">
            <v>0.70199999999999996</v>
          </cell>
          <cell r="AB378">
            <v>5</v>
          </cell>
          <cell r="AC378">
            <v>0</v>
          </cell>
          <cell r="AD378" t="str">
            <v>后置指纹</v>
          </cell>
          <cell r="AE378">
            <v>42822</v>
          </cell>
          <cell r="AF378">
            <v>154.30000000000001</v>
          </cell>
          <cell r="AG378">
            <v>77</v>
          </cell>
          <cell r="AH378">
            <v>7.99</v>
          </cell>
          <cell r="AJ378">
            <v>2017</v>
          </cell>
          <cell r="AK378">
            <v>3</v>
          </cell>
          <cell r="AL378">
            <v>8.3405322000000004E-3</v>
          </cell>
          <cell r="AM378" t="str">
            <v>1001-1300</v>
          </cell>
          <cell r="AN378" t="str">
            <v>4000-</v>
          </cell>
          <cell r="AO378" t="str">
            <v>401-500</v>
          </cell>
          <cell r="AP378" t="str">
            <v>70-80%</v>
          </cell>
          <cell r="AQ378" t="str">
            <v>1001-1300</v>
          </cell>
        </row>
        <row r="379">
          <cell r="B379">
            <v>1167398</v>
          </cell>
          <cell r="C379" t="str">
            <v>努比亚</v>
          </cell>
          <cell r="D379" t="str">
            <v>其他</v>
          </cell>
          <cell r="E379" t="str">
            <v>其他</v>
          </cell>
          <cell r="F379">
            <v>0</v>
          </cell>
          <cell r="G379">
            <v>0</v>
          </cell>
          <cell r="H379">
            <v>1</v>
          </cell>
          <cell r="I379">
            <v>1300</v>
          </cell>
          <cell r="N379">
            <v>1</v>
          </cell>
          <cell r="O379">
            <v>1600</v>
          </cell>
          <cell r="S379">
            <v>0</v>
          </cell>
          <cell r="T379">
            <v>3000</v>
          </cell>
          <cell r="U379" t="str">
            <v>联发科</v>
          </cell>
          <cell r="V379" t="str">
            <v>联发科 MT6750更多联发科 MT6750手机&gt;，手机性能排行</v>
          </cell>
          <cell r="W379">
            <v>267</v>
          </cell>
          <cell r="Y379">
            <v>4</v>
          </cell>
          <cell r="Z379">
            <v>32</v>
          </cell>
          <cell r="AA379">
            <v>0.69799999999999995</v>
          </cell>
          <cell r="AB379">
            <v>5</v>
          </cell>
          <cell r="AC379">
            <v>0</v>
          </cell>
          <cell r="AD379" t="str">
            <v>前置指纹</v>
          </cell>
          <cell r="AE379">
            <v>42822</v>
          </cell>
          <cell r="AF379">
            <v>155.72999999999999</v>
          </cell>
          <cell r="AG379">
            <v>76.7</v>
          </cell>
          <cell r="AH379">
            <v>7.5</v>
          </cell>
          <cell r="AJ379">
            <v>2017</v>
          </cell>
          <cell r="AK379">
            <v>3</v>
          </cell>
          <cell r="AL379">
            <v>8.3372547179999985E-3</v>
          </cell>
          <cell r="AM379" t="str">
            <v>1001-1300</v>
          </cell>
          <cell r="AN379" t="str">
            <v>2000-3000</v>
          </cell>
          <cell r="AO379" t="str">
            <v>201-300</v>
          </cell>
          <cell r="AP379" t="str">
            <v>60-70%</v>
          </cell>
          <cell r="AQ379" t="str">
            <v>1301-2000</v>
          </cell>
        </row>
        <row r="380">
          <cell r="B380">
            <v>1167417</v>
          </cell>
          <cell r="C380" t="str">
            <v>努比亚</v>
          </cell>
          <cell r="D380" t="str">
            <v>其他</v>
          </cell>
          <cell r="E380" t="str">
            <v>其他</v>
          </cell>
          <cell r="F380">
            <v>0</v>
          </cell>
          <cell r="G380">
            <v>0</v>
          </cell>
          <cell r="H380">
            <v>1</v>
          </cell>
          <cell r="I380">
            <v>1300</v>
          </cell>
          <cell r="N380">
            <v>1</v>
          </cell>
          <cell r="O380">
            <v>1600</v>
          </cell>
          <cell r="S380">
            <v>0</v>
          </cell>
          <cell r="T380">
            <v>3000</v>
          </cell>
          <cell r="U380" t="str">
            <v>联发科</v>
          </cell>
          <cell r="V380" t="str">
            <v>联发科 MT6750更多联发科 MT6750手机&gt;，手机性能排行</v>
          </cell>
          <cell r="W380">
            <v>267</v>
          </cell>
          <cell r="Y380">
            <v>3</v>
          </cell>
          <cell r="Z380">
            <v>64</v>
          </cell>
          <cell r="AA380">
            <v>0.69799999999999995</v>
          </cell>
          <cell r="AB380">
            <v>5</v>
          </cell>
          <cell r="AC380">
            <v>0</v>
          </cell>
          <cell r="AD380" t="str">
            <v>前置指纹</v>
          </cell>
          <cell r="AE380">
            <v>42822</v>
          </cell>
          <cell r="AF380">
            <v>155.72999999999999</v>
          </cell>
          <cell r="AG380">
            <v>76.7</v>
          </cell>
          <cell r="AH380">
            <v>7.5</v>
          </cell>
          <cell r="AJ380">
            <v>2017</v>
          </cell>
          <cell r="AK380">
            <v>3</v>
          </cell>
          <cell r="AL380">
            <v>8.3372547179999985E-3</v>
          </cell>
          <cell r="AM380" t="str">
            <v>1001-1300</v>
          </cell>
          <cell r="AN380" t="str">
            <v>2000-3000</v>
          </cell>
          <cell r="AO380" t="str">
            <v>201-300</v>
          </cell>
          <cell r="AP380" t="str">
            <v>60-70%</v>
          </cell>
          <cell r="AQ380" t="str">
            <v>1301-2000</v>
          </cell>
        </row>
        <row r="381">
          <cell r="B381">
            <v>1184826</v>
          </cell>
          <cell r="C381" t="str">
            <v>努比亚</v>
          </cell>
          <cell r="D381" t="str">
            <v>其他</v>
          </cell>
          <cell r="E381" t="str">
            <v>其他</v>
          </cell>
          <cell r="F381">
            <v>0</v>
          </cell>
          <cell r="G381">
            <v>0</v>
          </cell>
          <cell r="H381">
            <v>1</v>
          </cell>
          <cell r="I381">
            <v>1300</v>
          </cell>
          <cell r="N381">
            <v>1</v>
          </cell>
          <cell r="O381">
            <v>500</v>
          </cell>
          <cell r="S381">
            <v>0</v>
          </cell>
          <cell r="T381">
            <v>3000</v>
          </cell>
          <cell r="U381" t="str">
            <v>高通</v>
          </cell>
          <cell r="V381" t="str">
            <v>高通 骁龙435（MSM8940）更多高通 骁龙435（MSM8940）手机&gt;，手机性能排行</v>
          </cell>
          <cell r="W381">
            <v>267</v>
          </cell>
          <cell r="Y381">
            <v>3</v>
          </cell>
          <cell r="Z381">
            <v>32</v>
          </cell>
          <cell r="AA381">
            <v>0.69599999999999995</v>
          </cell>
          <cell r="AB381">
            <v>5</v>
          </cell>
          <cell r="AC381">
            <v>0</v>
          </cell>
          <cell r="AD381" t="str">
            <v>前置指纹</v>
          </cell>
          <cell r="AE381">
            <v>42822</v>
          </cell>
          <cell r="AF381">
            <v>155.6</v>
          </cell>
          <cell r="AG381">
            <v>77</v>
          </cell>
          <cell r="AH381">
            <v>7.9</v>
          </cell>
          <cell r="AJ381">
            <v>2017</v>
          </cell>
          <cell r="AK381">
            <v>3</v>
          </cell>
          <cell r="AL381">
            <v>8.338915199999998E-3</v>
          </cell>
          <cell r="AM381" t="str">
            <v>1001-1300</v>
          </cell>
          <cell r="AN381" t="str">
            <v>2000-3000</v>
          </cell>
          <cell r="AO381" t="str">
            <v>201-300</v>
          </cell>
          <cell r="AP381" t="str">
            <v>60-70%</v>
          </cell>
          <cell r="AQ381" t="str">
            <v>0-500</v>
          </cell>
        </row>
        <row r="382">
          <cell r="B382">
            <v>1184841</v>
          </cell>
          <cell r="C382" t="str">
            <v>努比亚</v>
          </cell>
          <cell r="D382" t="str">
            <v>其他</v>
          </cell>
          <cell r="E382" t="str">
            <v>其他</v>
          </cell>
          <cell r="F382">
            <v>0</v>
          </cell>
          <cell r="G382">
            <v>0</v>
          </cell>
          <cell r="H382">
            <v>1</v>
          </cell>
          <cell r="I382">
            <v>1300</v>
          </cell>
          <cell r="N382">
            <v>1</v>
          </cell>
          <cell r="O382">
            <v>500</v>
          </cell>
          <cell r="S382">
            <v>0</v>
          </cell>
          <cell r="T382">
            <v>3000</v>
          </cell>
          <cell r="U382" t="str">
            <v>高通</v>
          </cell>
          <cell r="V382" t="str">
            <v>高通 骁龙435（MSM8940）更多高通 骁龙435（MSM8940）手机&gt;，手机性能排行</v>
          </cell>
          <cell r="W382">
            <v>267</v>
          </cell>
          <cell r="Y382">
            <v>3</v>
          </cell>
          <cell r="Z382">
            <v>32</v>
          </cell>
          <cell r="AA382">
            <v>0.69599999999999995</v>
          </cell>
          <cell r="AB382">
            <v>5</v>
          </cell>
          <cell r="AC382">
            <v>0</v>
          </cell>
          <cell r="AD382" t="str">
            <v>前置指纹</v>
          </cell>
          <cell r="AE382">
            <v>42822</v>
          </cell>
          <cell r="AF382">
            <v>155.6</v>
          </cell>
          <cell r="AG382">
            <v>77</v>
          </cell>
          <cell r="AH382">
            <v>7.9</v>
          </cell>
          <cell r="AJ382">
            <v>2017</v>
          </cell>
          <cell r="AK382">
            <v>3</v>
          </cell>
          <cell r="AL382">
            <v>8.338915199999998E-3</v>
          </cell>
          <cell r="AM382" t="str">
            <v>1001-1300</v>
          </cell>
          <cell r="AN382" t="str">
            <v>2000-3000</v>
          </cell>
          <cell r="AO382" t="str">
            <v>201-300</v>
          </cell>
          <cell r="AP382" t="str">
            <v>60-70%</v>
          </cell>
          <cell r="AQ382" t="str">
            <v>0-500</v>
          </cell>
        </row>
        <row r="383">
          <cell r="B383">
            <v>1164348</v>
          </cell>
          <cell r="C383" t="str">
            <v>努比亚</v>
          </cell>
          <cell r="D383" t="str">
            <v>其他</v>
          </cell>
          <cell r="E383" t="str">
            <v>其他</v>
          </cell>
          <cell r="F383">
            <v>1</v>
          </cell>
          <cell r="G383">
            <v>0</v>
          </cell>
          <cell r="H383">
            <v>2</v>
          </cell>
          <cell r="I383">
            <v>1300</v>
          </cell>
          <cell r="J383">
            <v>1300</v>
          </cell>
          <cell r="N383">
            <v>1</v>
          </cell>
          <cell r="O383">
            <v>1600</v>
          </cell>
          <cell r="S383">
            <v>1</v>
          </cell>
          <cell r="T383">
            <v>3630</v>
          </cell>
          <cell r="U383" t="str">
            <v>高通</v>
          </cell>
          <cell r="W383">
            <v>401</v>
          </cell>
          <cell r="Y383">
            <v>4</v>
          </cell>
          <cell r="Z383">
            <v>64</v>
          </cell>
          <cell r="AA383">
            <v>0.71099999999999997</v>
          </cell>
          <cell r="AB383">
            <v>5</v>
          </cell>
          <cell r="AC383">
            <v>0</v>
          </cell>
          <cell r="AD383" t="str">
            <v>前置指纹</v>
          </cell>
          <cell r="AE383">
            <v>42822</v>
          </cell>
          <cell r="AF383">
            <v>154.5</v>
          </cell>
          <cell r="AG383">
            <v>75.900000000000006</v>
          </cell>
          <cell r="AH383">
            <v>7</v>
          </cell>
          <cell r="AJ383">
            <v>2017</v>
          </cell>
          <cell r="AK383">
            <v>3</v>
          </cell>
          <cell r="AL383">
            <v>8.3375770499999995E-3</v>
          </cell>
          <cell r="AM383" t="str">
            <v>1001-1300</v>
          </cell>
          <cell r="AN383" t="str">
            <v>3001-4000</v>
          </cell>
          <cell r="AO383" t="str">
            <v>401-500</v>
          </cell>
          <cell r="AP383" t="str">
            <v>70-80%</v>
          </cell>
          <cell r="AQ383" t="str">
            <v>1301-2000</v>
          </cell>
        </row>
        <row r="384">
          <cell r="B384">
            <v>1168513</v>
          </cell>
          <cell r="C384" t="str">
            <v>魅族</v>
          </cell>
          <cell r="D384" t="str">
            <v>其他</v>
          </cell>
          <cell r="E384" t="str">
            <v>其他</v>
          </cell>
          <cell r="F384">
            <v>0</v>
          </cell>
          <cell r="G384">
            <v>0</v>
          </cell>
          <cell r="H384">
            <v>1</v>
          </cell>
          <cell r="I384">
            <v>1300</v>
          </cell>
          <cell r="N384">
            <v>1</v>
          </cell>
          <cell r="O384">
            <v>800</v>
          </cell>
          <cell r="S384">
            <v>1</v>
          </cell>
          <cell r="T384">
            <v>3400</v>
          </cell>
          <cell r="U384" t="str">
            <v>联发科</v>
          </cell>
          <cell r="V384" t="str">
            <v>联发科 Helio P20更多联发科 Helio P20手机&gt;，手机性能排行</v>
          </cell>
          <cell r="W384">
            <v>401</v>
          </cell>
          <cell r="Y384">
            <v>3</v>
          </cell>
          <cell r="Z384">
            <v>32</v>
          </cell>
          <cell r="AA384">
            <v>0.71699999999999997</v>
          </cell>
          <cell r="AB384">
            <v>5</v>
          </cell>
          <cell r="AC384">
            <v>0</v>
          </cell>
          <cell r="AD384" t="str">
            <v>前置指纹</v>
          </cell>
          <cell r="AE384">
            <v>42826</v>
          </cell>
          <cell r="AF384">
            <v>153.69999999999999</v>
          </cell>
          <cell r="AG384">
            <v>75.7</v>
          </cell>
          <cell r="AH384">
            <v>7.5</v>
          </cell>
          <cell r="AJ384">
            <v>2017</v>
          </cell>
          <cell r="AK384">
            <v>4</v>
          </cell>
          <cell r="AL384">
            <v>8.3423595299999993E-3</v>
          </cell>
          <cell r="AM384" t="str">
            <v>1001-1300</v>
          </cell>
          <cell r="AN384" t="str">
            <v>3001-4000</v>
          </cell>
          <cell r="AO384" t="str">
            <v>401-500</v>
          </cell>
          <cell r="AP384" t="str">
            <v>70-80%</v>
          </cell>
          <cell r="AQ384" t="str">
            <v>501-1000</v>
          </cell>
        </row>
        <row r="385">
          <cell r="B385">
            <v>1169634</v>
          </cell>
          <cell r="C385" t="str">
            <v>SUGAR</v>
          </cell>
          <cell r="D385" t="str">
            <v>其他</v>
          </cell>
          <cell r="E385" t="str">
            <v>其他</v>
          </cell>
          <cell r="F385">
            <v>0</v>
          </cell>
          <cell r="G385">
            <v>0</v>
          </cell>
          <cell r="H385">
            <v>1</v>
          </cell>
          <cell r="I385">
            <v>1300</v>
          </cell>
          <cell r="N385">
            <v>1</v>
          </cell>
          <cell r="O385">
            <v>1600</v>
          </cell>
          <cell r="S385">
            <v>1</v>
          </cell>
          <cell r="T385">
            <v>3000</v>
          </cell>
          <cell r="U385" t="str">
            <v>高通</v>
          </cell>
          <cell r="V385" t="str">
            <v>高通 骁龙手机性能排行</v>
          </cell>
          <cell r="W385">
            <v>401</v>
          </cell>
          <cell r="Y385">
            <v>4</v>
          </cell>
          <cell r="Z385">
            <v>64</v>
          </cell>
          <cell r="AA385">
            <v>0.71199999999999997</v>
          </cell>
          <cell r="AB385">
            <v>5</v>
          </cell>
          <cell r="AC385">
            <v>0</v>
          </cell>
          <cell r="AD385" t="str">
            <v>前置指纹</v>
          </cell>
          <cell r="AE385">
            <v>42826</v>
          </cell>
          <cell r="AF385">
            <v>154.4</v>
          </cell>
          <cell r="AG385">
            <v>75.8</v>
          </cell>
          <cell r="AH385">
            <v>7.7</v>
          </cell>
          <cell r="AJ385">
            <v>2017</v>
          </cell>
          <cell r="AK385">
            <v>4</v>
          </cell>
          <cell r="AL385">
            <v>8.3329062400000001E-3</v>
          </cell>
          <cell r="AM385" t="str">
            <v>1001-1300</v>
          </cell>
          <cell r="AN385" t="str">
            <v>2000-3000</v>
          </cell>
          <cell r="AO385" t="str">
            <v>401-500</v>
          </cell>
          <cell r="AP385" t="str">
            <v>70-80%</v>
          </cell>
          <cell r="AQ385" t="str">
            <v>1301-2000</v>
          </cell>
        </row>
        <row r="386">
          <cell r="B386">
            <v>1169853</v>
          </cell>
          <cell r="C386" t="str">
            <v>魅族</v>
          </cell>
          <cell r="D386" t="str">
            <v>其他</v>
          </cell>
          <cell r="E386" t="str">
            <v>其他</v>
          </cell>
          <cell r="F386">
            <v>0</v>
          </cell>
          <cell r="G386">
            <v>0</v>
          </cell>
          <cell r="H386">
            <v>1</v>
          </cell>
          <cell r="I386">
            <v>1300</v>
          </cell>
          <cell r="N386">
            <v>1</v>
          </cell>
          <cell r="O386">
            <v>800</v>
          </cell>
          <cell r="S386">
            <v>1</v>
          </cell>
          <cell r="T386">
            <v>3400</v>
          </cell>
          <cell r="U386" t="str">
            <v>联发科</v>
          </cell>
          <cell r="W386">
            <v>401</v>
          </cell>
          <cell r="Y386">
            <v>4</v>
          </cell>
          <cell r="Z386">
            <v>64</v>
          </cell>
          <cell r="AA386">
            <v>0.71699999999999997</v>
          </cell>
          <cell r="AB386">
            <v>5</v>
          </cell>
          <cell r="AC386">
            <v>0</v>
          </cell>
          <cell r="AD386" t="str">
            <v>前置指纹</v>
          </cell>
          <cell r="AE386">
            <v>42826</v>
          </cell>
          <cell r="AF386">
            <v>153.69999999999999</v>
          </cell>
          <cell r="AG386">
            <v>75.7</v>
          </cell>
          <cell r="AH386">
            <v>7.5</v>
          </cell>
          <cell r="AJ386">
            <v>2017</v>
          </cell>
          <cell r="AK386">
            <v>4</v>
          </cell>
          <cell r="AL386">
            <v>8.3423595299999993E-3</v>
          </cell>
          <cell r="AM386" t="str">
            <v>1001-1300</v>
          </cell>
          <cell r="AN386" t="str">
            <v>3001-4000</v>
          </cell>
          <cell r="AO386" t="str">
            <v>401-500</v>
          </cell>
          <cell r="AP386" t="str">
            <v>70-80%</v>
          </cell>
          <cell r="AQ386" t="str">
            <v>501-1000</v>
          </cell>
        </row>
        <row r="387">
          <cell r="B387">
            <v>1169493</v>
          </cell>
          <cell r="C387" t="str">
            <v>MANN</v>
          </cell>
          <cell r="D387" t="str">
            <v>其他</v>
          </cell>
          <cell r="E387" t="str">
            <v>其他</v>
          </cell>
          <cell r="F387">
            <v>0</v>
          </cell>
          <cell r="G387">
            <v>0</v>
          </cell>
          <cell r="H387">
            <v>1</v>
          </cell>
          <cell r="I387">
            <v>1300</v>
          </cell>
          <cell r="N387">
            <v>1</v>
          </cell>
          <cell r="O387">
            <v>200</v>
          </cell>
          <cell r="S387">
            <v>0</v>
          </cell>
          <cell r="T387">
            <v>4050</v>
          </cell>
          <cell r="U387" t="str">
            <v>高通</v>
          </cell>
          <cell r="V387" t="str">
            <v>高通 骁龙410（MSM8916）更多高通 骁龙410（MSM8916）手机&gt;，手机性能排行</v>
          </cell>
          <cell r="W387">
            <v>294</v>
          </cell>
          <cell r="X387" t="str">
            <v>IP67</v>
          </cell>
          <cell r="Y387">
            <v>4</v>
          </cell>
          <cell r="Z387">
            <v>64</v>
          </cell>
          <cell r="AB387">
            <v>5</v>
          </cell>
          <cell r="AC387">
            <v>0</v>
          </cell>
          <cell r="AE387">
            <v>42826</v>
          </cell>
          <cell r="AF387">
            <v>159</v>
          </cell>
          <cell r="AG387">
            <v>83</v>
          </cell>
          <cell r="AH387">
            <v>16</v>
          </cell>
          <cell r="AJ387">
            <v>2017</v>
          </cell>
          <cell r="AK387">
            <v>4</v>
          </cell>
          <cell r="AL387" t="str">
            <v/>
          </cell>
          <cell r="AM387" t="str">
            <v>1001-1300</v>
          </cell>
          <cell r="AN387" t="str">
            <v>4000-</v>
          </cell>
          <cell r="AO387" t="str">
            <v>201-300</v>
          </cell>
          <cell r="AP387" t="str">
            <v/>
          </cell>
          <cell r="AQ387" t="str">
            <v>0-500</v>
          </cell>
        </row>
        <row r="388">
          <cell r="B388">
            <v>1185413</v>
          </cell>
          <cell r="C388" t="str">
            <v>AGM</v>
          </cell>
          <cell r="D388" t="str">
            <v>其他</v>
          </cell>
          <cell r="E388" t="str">
            <v>其他</v>
          </cell>
          <cell r="F388">
            <v>0</v>
          </cell>
          <cell r="G388">
            <v>0</v>
          </cell>
          <cell r="H388">
            <v>1</v>
          </cell>
          <cell r="I388">
            <v>1300</v>
          </cell>
          <cell r="N388">
            <v>1</v>
          </cell>
          <cell r="O388">
            <v>200</v>
          </cell>
          <cell r="S388">
            <v>0</v>
          </cell>
          <cell r="T388">
            <v>4050</v>
          </cell>
          <cell r="U388" t="str">
            <v>高通</v>
          </cell>
          <cell r="V388" t="str">
            <v>高通 骁龙手机性能排行</v>
          </cell>
          <cell r="W388">
            <v>294</v>
          </cell>
          <cell r="X388" t="str">
            <v>IP68</v>
          </cell>
          <cell r="Y388">
            <v>3</v>
          </cell>
          <cell r="Z388">
            <v>32</v>
          </cell>
          <cell r="AA388">
            <v>0.52500000000000002</v>
          </cell>
          <cell r="AB388">
            <v>5</v>
          </cell>
          <cell r="AC388">
            <v>0</v>
          </cell>
          <cell r="AE388">
            <v>42826</v>
          </cell>
          <cell r="AF388">
            <v>158</v>
          </cell>
          <cell r="AG388">
            <v>83</v>
          </cell>
          <cell r="AH388">
            <v>16</v>
          </cell>
          <cell r="AJ388">
            <v>2017</v>
          </cell>
          <cell r="AK388">
            <v>4</v>
          </cell>
          <cell r="AL388">
            <v>6.8848500000000005E-3</v>
          </cell>
          <cell r="AM388" t="str">
            <v>1001-1300</v>
          </cell>
          <cell r="AN388" t="str">
            <v>4000-</v>
          </cell>
          <cell r="AO388" t="str">
            <v>201-300</v>
          </cell>
          <cell r="AP388" t="str">
            <v>50-60%</v>
          </cell>
          <cell r="AQ388" t="str">
            <v>0-500</v>
          </cell>
        </row>
        <row r="389">
          <cell r="B389">
            <v>1185423</v>
          </cell>
          <cell r="C389" t="str">
            <v>AGM</v>
          </cell>
          <cell r="D389" t="str">
            <v>其他</v>
          </cell>
          <cell r="E389" t="str">
            <v>其他</v>
          </cell>
          <cell r="F389">
            <v>0</v>
          </cell>
          <cell r="G389">
            <v>0</v>
          </cell>
          <cell r="H389">
            <v>1</v>
          </cell>
          <cell r="I389">
            <v>1300</v>
          </cell>
          <cell r="N389">
            <v>1</v>
          </cell>
          <cell r="O389">
            <v>200</v>
          </cell>
          <cell r="S389">
            <v>0</v>
          </cell>
          <cell r="T389">
            <v>4050</v>
          </cell>
          <cell r="U389" t="str">
            <v>高通</v>
          </cell>
          <cell r="V389" t="str">
            <v>高通 骁龙手机性能排行</v>
          </cell>
          <cell r="W389">
            <v>294</v>
          </cell>
          <cell r="X389" t="str">
            <v>IP68</v>
          </cell>
          <cell r="Y389">
            <v>4</v>
          </cell>
          <cell r="Z389">
            <v>64</v>
          </cell>
          <cell r="AA389">
            <v>0.52500000000000002</v>
          </cell>
          <cell r="AB389">
            <v>5</v>
          </cell>
          <cell r="AC389">
            <v>0</v>
          </cell>
          <cell r="AE389">
            <v>42826</v>
          </cell>
          <cell r="AF389">
            <v>158</v>
          </cell>
          <cell r="AG389">
            <v>83</v>
          </cell>
          <cell r="AH389">
            <v>16</v>
          </cell>
          <cell r="AJ389">
            <v>2017</v>
          </cell>
          <cell r="AK389">
            <v>4</v>
          </cell>
          <cell r="AL389">
            <v>6.8848500000000005E-3</v>
          </cell>
          <cell r="AM389" t="str">
            <v>1001-1300</v>
          </cell>
          <cell r="AN389" t="str">
            <v>4000-</v>
          </cell>
          <cell r="AO389" t="str">
            <v>201-300</v>
          </cell>
          <cell r="AP389" t="str">
            <v>50-60%</v>
          </cell>
          <cell r="AQ389" t="str">
            <v>0-500</v>
          </cell>
        </row>
        <row r="390">
          <cell r="B390">
            <v>1306772</v>
          </cell>
          <cell r="C390" t="str">
            <v>AGM</v>
          </cell>
          <cell r="D390" t="str">
            <v>其他</v>
          </cell>
          <cell r="E390" t="str">
            <v>其他</v>
          </cell>
          <cell r="F390">
            <v>0</v>
          </cell>
          <cell r="G390">
            <v>0</v>
          </cell>
          <cell r="H390">
            <v>1</v>
          </cell>
          <cell r="I390">
            <v>30</v>
          </cell>
          <cell r="N390">
            <v>1</v>
          </cell>
          <cell r="S390">
            <v>0</v>
          </cell>
          <cell r="T390">
            <v>1970</v>
          </cell>
          <cell r="U390" t="str">
            <v>其他</v>
          </cell>
          <cell r="V390" t="str">
            <v>展讯芯片手机性能排行</v>
          </cell>
          <cell r="W390">
            <v>167</v>
          </cell>
          <cell r="X390" t="str">
            <v>IP68</v>
          </cell>
          <cell r="AA390">
            <v>0.22600000000000001</v>
          </cell>
          <cell r="AB390">
            <v>2</v>
          </cell>
          <cell r="AC390">
            <v>0</v>
          </cell>
          <cell r="AE390">
            <v>42826</v>
          </cell>
          <cell r="AF390">
            <v>139</v>
          </cell>
          <cell r="AG390">
            <v>56.8</v>
          </cell>
          <cell r="AH390">
            <v>16</v>
          </cell>
          <cell r="AI390">
            <v>0</v>
          </cell>
          <cell r="AJ390">
            <v>2017</v>
          </cell>
          <cell r="AK390">
            <v>4</v>
          </cell>
          <cell r="AL390">
            <v>1.7843151999999999E-3</v>
          </cell>
          <cell r="AM390" t="str">
            <v>0-500</v>
          </cell>
          <cell r="AN390" t="str">
            <v>0-2000</v>
          </cell>
          <cell r="AO390" t="str">
            <v>0-200</v>
          </cell>
          <cell r="AP390" t="str">
            <v>-50%</v>
          </cell>
          <cell r="AQ390" t="str">
            <v/>
          </cell>
        </row>
        <row r="391">
          <cell r="B391">
            <v>1148517</v>
          </cell>
          <cell r="C391" t="str">
            <v>黑莓</v>
          </cell>
          <cell r="D391" t="str">
            <v>其他</v>
          </cell>
          <cell r="E391" t="str">
            <v>其他</v>
          </cell>
          <cell r="F391">
            <v>0</v>
          </cell>
          <cell r="G391">
            <v>0</v>
          </cell>
          <cell r="H391">
            <v>1</v>
          </cell>
          <cell r="I391">
            <v>1200</v>
          </cell>
          <cell r="N391">
            <v>1</v>
          </cell>
          <cell r="O391">
            <v>800</v>
          </cell>
          <cell r="S391">
            <v>1</v>
          </cell>
          <cell r="T391">
            <v>3505</v>
          </cell>
          <cell r="U391" t="str">
            <v>高通</v>
          </cell>
          <cell r="V391" t="str">
            <v>高通 骁龙625（MSM8953）更多高通 骁龙625（MSM8953）手机&gt;，手机性能排行</v>
          </cell>
          <cell r="W391">
            <v>433</v>
          </cell>
          <cell r="Y391">
            <v>3</v>
          </cell>
          <cell r="Z391">
            <v>32</v>
          </cell>
          <cell r="AA391">
            <v>0.55700000000000005</v>
          </cell>
          <cell r="AB391">
            <v>4</v>
          </cell>
          <cell r="AC391">
            <v>0</v>
          </cell>
          <cell r="AD391" t="str">
            <v>前置指纹</v>
          </cell>
          <cell r="AE391">
            <v>42826</v>
          </cell>
          <cell r="AF391">
            <v>149.30000000000001</v>
          </cell>
          <cell r="AG391">
            <v>72.5</v>
          </cell>
          <cell r="AH391">
            <v>9.4</v>
          </cell>
          <cell r="AJ391">
            <v>2017</v>
          </cell>
          <cell r="AK391">
            <v>4</v>
          </cell>
          <cell r="AL391">
            <v>6.0291072500000004E-3</v>
          </cell>
          <cell r="AM391" t="str">
            <v>1001-1300</v>
          </cell>
          <cell r="AN391" t="str">
            <v>3001-4000</v>
          </cell>
          <cell r="AO391" t="str">
            <v>401-500</v>
          </cell>
          <cell r="AP391" t="str">
            <v>50-60%</v>
          </cell>
          <cell r="AQ391" t="str">
            <v>501-1000</v>
          </cell>
        </row>
        <row r="392">
          <cell r="B392">
            <v>1165871</v>
          </cell>
          <cell r="C392" t="str">
            <v>索尼移动</v>
          </cell>
          <cell r="D392" t="str">
            <v>其他</v>
          </cell>
          <cell r="E392" t="str">
            <v>其他</v>
          </cell>
          <cell r="F392">
            <v>0</v>
          </cell>
          <cell r="G392">
            <v>0</v>
          </cell>
          <cell r="H392">
            <v>1</v>
          </cell>
          <cell r="I392">
            <v>2300</v>
          </cell>
          <cell r="N392">
            <v>1</v>
          </cell>
          <cell r="O392">
            <v>800</v>
          </cell>
          <cell r="S392">
            <v>1</v>
          </cell>
          <cell r="T392">
            <v>2300</v>
          </cell>
          <cell r="U392" t="str">
            <v>联发科</v>
          </cell>
          <cell r="V392" t="str">
            <v>联发科 Helio P20更多联发科 Helio P20手机&gt;，手机性能排行</v>
          </cell>
          <cell r="W392">
            <v>294</v>
          </cell>
          <cell r="Y392">
            <v>3</v>
          </cell>
          <cell r="Z392">
            <v>32</v>
          </cell>
          <cell r="AA392">
            <v>0.70899999999999996</v>
          </cell>
          <cell r="AB392">
            <v>5</v>
          </cell>
          <cell r="AC392">
            <v>0</v>
          </cell>
          <cell r="AE392">
            <v>42826</v>
          </cell>
          <cell r="AF392">
            <v>145</v>
          </cell>
          <cell r="AG392">
            <v>67</v>
          </cell>
          <cell r="AH392">
            <v>8</v>
          </cell>
          <cell r="AJ392">
            <v>2017</v>
          </cell>
          <cell r="AK392">
            <v>4</v>
          </cell>
          <cell r="AL392">
            <v>6.8879349999999995E-3</v>
          </cell>
          <cell r="AM392" t="str">
            <v>2001-3999</v>
          </cell>
          <cell r="AN392" t="str">
            <v>2000-3000</v>
          </cell>
          <cell r="AO392" t="str">
            <v>201-300</v>
          </cell>
          <cell r="AP392" t="str">
            <v>70-80%</v>
          </cell>
          <cell r="AQ392" t="str">
            <v>501-1000</v>
          </cell>
        </row>
        <row r="393">
          <cell r="B393">
            <v>1167303</v>
          </cell>
          <cell r="C393" t="str">
            <v>vivo</v>
          </cell>
          <cell r="D393" t="str">
            <v>vivo(含iQOO)</v>
          </cell>
          <cell r="E393" t="str">
            <v>vivo</v>
          </cell>
          <cell r="F393">
            <v>0</v>
          </cell>
          <cell r="G393">
            <v>0</v>
          </cell>
          <cell r="H393">
            <v>1</v>
          </cell>
          <cell r="I393">
            <v>800</v>
          </cell>
          <cell r="N393">
            <v>1</v>
          </cell>
          <cell r="O393">
            <v>500</v>
          </cell>
          <cell r="S393">
            <v>0</v>
          </cell>
          <cell r="T393">
            <v>2500</v>
          </cell>
          <cell r="U393" t="str">
            <v>高通</v>
          </cell>
          <cell r="V393" t="str">
            <v>高通 骁龙425（MSM8917）更多高通 骁龙425（MSM8917）手机&gt;，手机性能排行</v>
          </cell>
          <cell r="W393">
            <v>221</v>
          </cell>
          <cell r="Y393">
            <v>2</v>
          </cell>
          <cell r="Z393">
            <v>16</v>
          </cell>
          <cell r="AA393">
            <v>0.70799999999999996</v>
          </cell>
          <cell r="AB393">
            <v>5</v>
          </cell>
          <cell r="AC393">
            <v>0</v>
          </cell>
          <cell r="AE393">
            <v>42826</v>
          </cell>
          <cell r="AF393">
            <v>144</v>
          </cell>
          <cell r="AG393">
            <v>71</v>
          </cell>
          <cell r="AH393">
            <v>7.64</v>
          </cell>
          <cell r="AJ393">
            <v>2017</v>
          </cell>
          <cell r="AK393">
            <v>4</v>
          </cell>
          <cell r="AL393">
            <v>7.2385920000000003E-3</v>
          </cell>
          <cell r="AM393" t="str">
            <v>501-1000</v>
          </cell>
          <cell r="AN393" t="str">
            <v>2000-3000</v>
          </cell>
          <cell r="AO393" t="str">
            <v>201-300</v>
          </cell>
          <cell r="AP393" t="str">
            <v>70-80%</v>
          </cell>
          <cell r="AQ393" t="str">
            <v>0-500</v>
          </cell>
        </row>
        <row r="394">
          <cell r="B394">
            <v>1168597</v>
          </cell>
          <cell r="C394" t="str">
            <v>国美</v>
          </cell>
          <cell r="D394" t="str">
            <v>其他</v>
          </cell>
          <cell r="E394" t="str">
            <v>其他</v>
          </cell>
          <cell r="F394">
            <v>0</v>
          </cell>
          <cell r="G394">
            <v>0</v>
          </cell>
          <cell r="H394">
            <v>1</v>
          </cell>
          <cell r="I394">
            <v>1600</v>
          </cell>
          <cell r="N394">
            <v>1</v>
          </cell>
          <cell r="O394">
            <v>800</v>
          </cell>
          <cell r="S394">
            <v>1</v>
          </cell>
          <cell r="T394">
            <v>3500</v>
          </cell>
          <cell r="U394" t="str">
            <v>联发科</v>
          </cell>
          <cell r="V394" t="str">
            <v>联发科 MT6757游戏体验 重掉帧(击败35.28%手机)手机性能排行</v>
          </cell>
          <cell r="W394">
            <v>424</v>
          </cell>
          <cell r="Y394">
            <v>4</v>
          </cell>
          <cell r="Z394">
            <v>64</v>
          </cell>
          <cell r="AA394">
            <v>0.72399999999999998</v>
          </cell>
          <cell r="AB394">
            <v>5</v>
          </cell>
          <cell r="AC394">
            <v>0</v>
          </cell>
          <cell r="AD394" t="str">
            <v>前置指纹</v>
          </cell>
          <cell r="AE394">
            <v>42826</v>
          </cell>
          <cell r="AF394">
            <v>145</v>
          </cell>
          <cell r="AG394">
            <v>71</v>
          </cell>
          <cell r="AH394">
            <v>7.6</v>
          </cell>
          <cell r="AJ394">
            <v>2017</v>
          </cell>
          <cell r="AK394">
            <v>4</v>
          </cell>
          <cell r="AL394">
            <v>7.4535799999999996E-3</v>
          </cell>
          <cell r="AM394" t="str">
            <v>1301-2000</v>
          </cell>
          <cell r="AN394" t="str">
            <v>3001-4000</v>
          </cell>
          <cell r="AO394" t="str">
            <v>401-500</v>
          </cell>
          <cell r="AP394" t="str">
            <v>70-80%</v>
          </cell>
          <cell r="AQ394" t="str">
            <v>501-1000</v>
          </cell>
        </row>
        <row r="395">
          <cell r="B395">
            <v>1168598</v>
          </cell>
          <cell r="C395" t="str">
            <v>国美</v>
          </cell>
          <cell r="D395" t="str">
            <v>其他</v>
          </cell>
          <cell r="E395" t="str">
            <v>其他</v>
          </cell>
          <cell r="F395">
            <v>0</v>
          </cell>
          <cell r="G395">
            <v>0</v>
          </cell>
          <cell r="H395">
            <v>1</v>
          </cell>
          <cell r="I395">
            <v>1300</v>
          </cell>
          <cell r="N395">
            <v>1</v>
          </cell>
          <cell r="O395">
            <v>800</v>
          </cell>
          <cell r="S395">
            <v>1</v>
          </cell>
          <cell r="T395">
            <v>3050</v>
          </cell>
          <cell r="U395" t="str">
            <v>其他</v>
          </cell>
          <cell r="W395">
            <v>401</v>
          </cell>
          <cell r="Y395">
            <v>3</v>
          </cell>
          <cell r="Z395">
            <v>32</v>
          </cell>
          <cell r="AA395">
            <v>0.71499999999999997</v>
          </cell>
          <cell r="AB395">
            <v>5</v>
          </cell>
          <cell r="AC395">
            <v>0</v>
          </cell>
          <cell r="AD395" t="str">
            <v>后置指纹</v>
          </cell>
          <cell r="AE395">
            <v>42826</v>
          </cell>
          <cell r="AF395">
            <v>151.9</v>
          </cell>
          <cell r="AG395">
            <v>76.8</v>
          </cell>
          <cell r="AH395">
            <v>7.9</v>
          </cell>
          <cell r="AJ395">
            <v>2017</v>
          </cell>
          <cell r="AK395">
            <v>4</v>
          </cell>
          <cell r="AL395">
            <v>8.3411327999999996E-3</v>
          </cell>
          <cell r="AM395" t="str">
            <v>1001-1300</v>
          </cell>
          <cell r="AN395" t="str">
            <v>3001-4000</v>
          </cell>
          <cell r="AO395" t="str">
            <v>401-500</v>
          </cell>
          <cell r="AP395" t="str">
            <v>70-80%</v>
          </cell>
          <cell r="AQ395" t="str">
            <v>501-1000</v>
          </cell>
        </row>
        <row r="396">
          <cell r="B396">
            <v>1168600</v>
          </cell>
          <cell r="C396" t="str">
            <v>国美</v>
          </cell>
          <cell r="D396" t="str">
            <v>其他</v>
          </cell>
          <cell r="E396" t="str">
            <v>其他</v>
          </cell>
          <cell r="F396">
            <v>0</v>
          </cell>
          <cell r="G396">
            <v>0</v>
          </cell>
          <cell r="H396">
            <v>1</v>
          </cell>
          <cell r="I396">
            <v>1300</v>
          </cell>
          <cell r="N396">
            <v>1</v>
          </cell>
          <cell r="O396">
            <v>800</v>
          </cell>
          <cell r="S396">
            <v>1</v>
          </cell>
          <cell r="T396">
            <v>3050</v>
          </cell>
          <cell r="U396" t="str">
            <v>其他</v>
          </cell>
          <cell r="W396">
            <v>401</v>
          </cell>
          <cell r="Y396">
            <v>4</v>
          </cell>
          <cell r="Z396">
            <v>64</v>
          </cell>
          <cell r="AA396">
            <v>0.71499999999999997</v>
          </cell>
          <cell r="AB396">
            <v>5</v>
          </cell>
          <cell r="AC396">
            <v>0</v>
          </cell>
          <cell r="AD396" t="str">
            <v>后置指纹</v>
          </cell>
          <cell r="AE396">
            <v>42826</v>
          </cell>
          <cell r="AF396">
            <v>151.9</v>
          </cell>
          <cell r="AG396">
            <v>76.8</v>
          </cell>
          <cell r="AH396">
            <v>7.9</v>
          </cell>
          <cell r="AJ396">
            <v>2017</v>
          </cell>
          <cell r="AK396">
            <v>4</v>
          </cell>
          <cell r="AL396">
            <v>8.3411327999999996E-3</v>
          </cell>
          <cell r="AM396" t="str">
            <v>1001-1300</v>
          </cell>
          <cell r="AN396" t="str">
            <v>3001-4000</v>
          </cell>
          <cell r="AO396" t="str">
            <v>401-500</v>
          </cell>
          <cell r="AP396" t="str">
            <v>70-80%</v>
          </cell>
          <cell r="AQ396" t="str">
            <v>501-1000</v>
          </cell>
        </row>
        <row r="397">
          <cell r="B397">
            <v>1168882</v>
          </cell>
          <cell r="C397" t="str">
            <v>夏普</v>
          </cell>
          <cell r="D397" t="str">
            <v>其他</v>
          </cell>
          <cell r="E397" t="str">
            <v>其他</v>
          </cell>
          <cell r="F397">
            <v>0</v>
          </cell>
          <cell r="G397">
            <v>0</v>
          </cell>
          <cell r="H397">
            <v>1</v>
          </cell>
          <cell r="I397">
            <v>1600</v>
          </cell>
          <cell r="N397">
            <v>1</v>
          </cell>
          <cell r="O397">
            <v>1300</v>
          </cell>
          <cell r="S397">
            <v>0</v>
          </cell>
          <cell r="T397">
            <v>3100</v>
          </cell>
          <cell r="U397" t="str">
            <v>高通</v>
          </cell>
          <cell r="V397" t="str">
            <v>高通 骁龙652（MSM8976）更多高通 骁龙652（MSM8976）手机&gt;，手机性能排行</v>
          </cell>
          <cell r="W397">
            <v>515</v>
          </cell>
          <cell r="Y397">
            <v>4</v>
          </cell>
          <cell r="Z397">
            <v>64</v>
          </cell>
          <cell r="AA397">
            <v>0.72299999999999998</v>
          </cell>
          <cell r="AB397">
            <v>5</v>
          </cell>
          <cell r="AC397">
            <v>0</v>
          </cell>
          <cell r="AD397" t="str">
            <v>前置指纹</v>
          </cell>
          <cell r="AE397">
            <v>42826</v>
          </cell>
          <cell r="AF397">
            <v>157.9</v>
          </cell>
          <cell r="AG397">
            <v>78.5</v>
          </cell>
          <cell r="AH397">
            <v>7.78</v>
          </cell>
          <cell r="AJ397">
            <v>2017</v>
          </cell>
          <cell r="AK397">
            <v>4</v>
          </cell>
          <cell r="AL397">
            <v>8.9616934499999988E-3</v>
          </cell>
          <cell r="AM397" t="str">
            <v>1301-2000</v>
          </cell>
          <cell r="AN397" t="str">
            <v>3001-4000</v>
          </cell>
          <cell r="AO397" t="str">
            <v>500-</v>
          </cell>
          <cell r="AP397" t="str">
            <v>70-80%</v>
          </cell>
          <cell r="AQ397" t="str">
            <v>1001-1300</v>
          </cell>
        </row>
        <row r="398">
          <cell r="B398">
            <v>1168900</v>
          </cell>
          <cell r="C398" t="str">
            <v>海信</v>
          </cell>
          <cell r="D398" t="str">
            <v>其他</v>
          </cell>
          <cell r="E398" t="str">
            <v>其他</v>
          </cell>
          <cell r="F398">
            <v>0</v>
          </cell>
          <cell r="G398">
            <v>0</v>
          </cell>
          <cell r="H398">
            <v>1</v>
          </cell>
          <cell r="I398">
            <v>1300</v>
          </cell>
          <cell r="N398">
            <v>1</v>
          </cell>
          <cell r="O398">
            <v>500</v>
          </cell>
          <cell r="S398">
            <v>0</v>
          </cell>
          <cell r="T398">
            <v>3000</v>
          </cell>
          <cell r="U398" t="str">
            <v>高通</v>
          </cell>
          <cell r="V398" t="str">
            <v>高通 骁龙425（MSM8917）更多高通 骁龙425（MSM8917）手机&gt;，手机性能排行</v>
          </cell>
          <cell r="W398">
            <v>267</v>
          </cell>
          <cell r="Y398">
            <v>3</v>
          </cell>
          <cell r="Z398">
            <v>32</v>
          </cell>
          <cell r="AA398">
            <v>0.69399999999999995</v>
          </cell>
          <cell r="AB398">
            <v>5</v>
          </cell>
          <cell r="AC398">
            <v>0</v>
          </cell>
          <cell r="AD398" t="str">
            <v>后置指纹</v>
          </cell>
          <cell r="AE398">
            <v>42826</v>
          </cell>
          <cell r="AF398">
            <v>154.56</v>
          </cell>
          <cell r="AG398">
            <v>77.760000000000005</v>
          </cell>
          <cell r="AH398">
            <v>8.8000000000000007</v>
          </cell>
          <cell r="AJ398">
            <v>2017</v>
          </cell>
          <cell r="AK398">
            <v>4</v>
          </cell>
          <cell r="AL398">
            <v>8.3408984063999998E-3</v>
          </cell>
          <cell r="AM398" t="str">
            <v>1001-1300</v>
          </cell>
          <cell r="AN398" t="str">
            <v>2000-3000</v>
          </cell>
          <cell r="AO398" t="str">
            <v>201-300</v>
          </cell>
          <cell r="AP398" t="str">
            <v>60-70%</v>
          </cell>
          <cell r="AQ398" t="str">
            <v>0-500</v>
          </cell>
        </row>
        <row r="399">
          <cell r="B399">
            <v>1171664</v>
          </cell>
          <cell r="C399" t="str">
            <v>ivvi</v>
          </cell>
          <cell r="D399" t="str">
            <v>其他</v>
          </cell>
          <cell r="E399" t="str">
            <v>其他</v>
          </cell>
          <cell r="F399">
            <v>0</v>
          </cell>
          <cell r="G399">
            <v>0</v>
          </cell>
          <cell r="H399">
            <v>1</v>
          </cell>
          <cell r="I399">
            <v>500</v>
          </cell>
          <cell r="N399">
            <v>1</v>
          </cell>
          <cell r="O399">
            <v>200</v>
          </cell>
          <cell r="S399">
            <v>0</v>
          </cell>
          <cell r="T399">
            <v>1950</v>
          </cell>
          <cell r="U399" t="str">
            <v>其他</v>
          </cell>
          <cell r="V399" t="str">
            <v>展讯 SC9832</v>
          </cell>
          <cell r="W399">
            <v>294</v>
          </cell>
          <cell r="Y399">
            <v>1</v>
          </cell>
          <cell r="Z399">
            <v>16</v>
          </cell>
          <cell r="AA399">
            <v>0.67700000000000005</v>
          </cell>
          <cell r="AB399">
            <v>5</v>
          </cell>
          <cell r="AC399">
            <v>0</v>
          </cell>
          <cell r="AE399">
            <v>42826</v>
          </cell>
          <cell r="AF399">
            <v>143.1</v>
          </cell>
          <cell r="AG399">
            <v>71.099999999999994</v>
          </cell>
          <cell r="AH399">
            <v>8.4</v>
          </cell>
          <cell r="AJ399">
            <v>2017</v>
          </cell>
          <cell r="AK399">
            <v>4</v>
          </cell>
          <cell r="AL399">
            <v>6.888075569999999E-3</v>
          </cell>
          <cell r="AM399" t="str">
            <v>0-500</v>
          </cell>
          <cell r="AN399" t="str">
            <v>0-2000</v>
          </cell>
          <cell r="AO399" t="str">
            <v>201-300</v>
          </cell>
          <cell r="AP399" t="str">
            <v>60-70%</v>
          </cell>
          <cell r="AQ399" t="str">
            <v>0-500</v>
          </cell>
        </row>
        <row r="400">
          <cell r="B400">
            <v>1175017</v>
          </cell>
          <cell r="C400" t="str">
            <v>ivvi</v>
          </cell>
          <cell r="D400" t="str">
            <v>其他</v>
          </cell>
          <cell r="E400" t="str">
            <v>其他</v>
          </cell>
          <cell r="F400">
            <v>0</v>
          </cell>
          <cell r="G400">
            <v>0</v>
          </cell>
          <cell r="H400">
            <v>1</v>
          </cell>
          <cell r="I400">
            <v>800</v>
          </cell>
          <cell r="N400">
            <v>1</v>
          </cell>
          <cell r="O400">
            <v>500</v>
          </cell>
          <cell r="S400">
            <v>0</v>
          </cell>
          <cell r="T400">
            <v>2000</v>
          </cell>
          <cell r="U400" t="str">
            <v>联发科</v>
          </cell>
          <cell r="V400" t="str">
            <v>联发科 MT6737</v>
          </cell>
          <cell r="W400">
            <v>294</v>
          </cell>
          <cell r="Y400">
            <v>3</v>
          </cell>
          <cell r="Z400">
            <v>32</v>
          </cell>
          <cell r="AA400">
            <v>0.66400000000000003</v>
          </cell>
          <cell r="AB400">
            <v>5</v>
          </cell>
          <cell r="AC400">
            <v>0</v>
          </cell>
          <cell r="AE400">
            <v>42826</v>
          </cell>
          <cell r="AF400">
            <v>144.6</v>
          </cell>
          <cell r="AG400">
            <v>71.8</v>
          </cell>
          <cell r="AH400">
            <v>8.6</v>
          </cell>
          <cell r="AJ400">
            <v>2017</v>
          </cell>
          <cell r="AK400">
            <v>4</v>
          </cell>
          <cell r="AL400">
            <v>6.89383392E-3</v>
          </cell>
          <cell r="AM400" t="str">
            <v>501-1000</v>
          </cell>
          <cell r="AN400" t="str">
            <v>0-2000</v>
          </cell>
          <cell r="AO400" t="str">
            <v>201-300</v>
          </cell>
          <cell r="AP400" t="str">
            <v>60-70%</v>
          </cell>
          <cell r="AQ400" t="str">
            <v>0-500</v>
          </cell>
        </row>
        <row r="401">
          <cell r="B401">
            <v>1273601</v>
          </cell>
          <cell r="C401" t="str">
            <v>欧奇</v>
          </cell>
          <cell r="D401" t="str">
            <v>其他</v>
          </cell>
          <cell r="E401" t="str">
            <v>其他</v>
          </cell>
          <cell r="F401">
            <v>0</v>
          </cell>
          <cell r="G401">
            <v>0</v>
          </cell>
          <cell r="H401">
            <v>1</v>
          </cell>
          <cell r="I401">
            <v>800</v>
          </cell>
          <cell r="N401">
            <v>1</v>
          </cell>
          <cell r="O401">
            <v>200</v>
          </cell>
          <cell r="S401">
            <v>0</v>
          </cell>
          <cell r="T401">
            <v>2000</v>
          </cell>
          <cell r="U401" t="str">
            <v>联发科</v>
          </cell>
          <cell r="V401" t="str">
            <v>联发科 MT6582M手机性能排行</v>
          </cell>
          <cell r="W401">
            <v>294</v>
          </cell>
          <cell r="Y401">
            <v>1</v>
          </cell>
          <cell r="Z401">
            <v>8</v>
          </cell>
          <cell r="AA401">
            <v>0.65500000000000003</v>
          </cell>
          <cell r="AB401">
            <v>5</v>
          </cell>
          <cell r="AC401">
            <v>0</v>
          </cell>
          <cell r="AE401">
            <v>42826</v>
          </cell>
          <cell r="AF401">
            <v>144</v>
          </cell>
          <cell r="AG401">
            <v>73</v>
          </cell>
          <cell r="AH401">
            <v>9.3000000000000007</v>
          </cell>
          <cell r="AJ401">
            <v>2017</v>
          </cell>
          <cell r="AK401">
            <v>4</v>
          </cell>
          <cell r="AL401">
            <v>6.885360000000001E-3</v>
          </cell>
          <cell r="AM401" t="str">
            <v>501-1000</v>
          </cell>
          <cell r="AN401" t="str">
            <v>0-2000</v>
          </cell>
          <cell r="AO401" t="str">
            <v>201-300</v>
          </cell>
          <cell r="AP401" t="str">
            <v>60-70%</v>
          </cell>
          <cell r="AQ401" t="str">
            <v>0-500</v>
          </cell>
        </row>
        <row r="402">
          <cell r="B402">
            <v>1167403</v>
          </cell>
          <cell r="C402" t="str">
            <v>努比亚</v>
          </cell>
          <cell r="D402" t="str">
            <v>其他</v>
          </cell>
          <cell r="E402" t="str">
            <v>其他</v>
          </cell>
          <cell r="F402">
            <v>1</v>
          </cell>
          <cell r="G402">
            <v>0</v>
          </cell>
          <cell r="H402">
            <v>1</v>
          </cell>
          <cell r="I402">
            <v>1300</v>
          </cell>
          <cell r="N402">
            <v>1</v>
          </cell>
          <cell r="O402">
            <v>1600</v>
          </cell>
          <cell r="S402">
            <v>0</v>
          </cell>
          <cell r="T402">
            <v>5000</v>
          </cell>
          <cell r="U402" t="str">
            <v>联发科</v>
          </cell>
          <cell r="V402" t="str">
            <v>联发科 MT6750更多联发科 MT6750手机&gt;，手机性能排行</v>
          </cell>
          <cell r="W402">
            <v>267</v>
          </cell>
          <cell r="Y402">
            <v>4</v>
          </cell>
          <cell r="Z402">
            <v>64</v>
          </cell>
          <cell r="AA402">
            <v>0.71699999999999997</v>
          </cell>
          <cell r="AB402">
            <v>5</v>
          </cell>
          <cell r="AC402">
            <v>0</v>
          </cell>
          <cell r="AD402" t="str">
            <v>前置指纹</v>
          </cell>
          <cell r="AE402">
            <v>42833</v>
          </cell>
          <cell r="AF402">
            <v>155</v>
          </cell>
          <cell r="AG402">
            <v>75</v>
          </cell>
          <cell r="AH402">
            <v>7.9</v>
          </cell>
          <cell r="AJ402">
            <v>2017</v>
          </cell>
          <cell r="AK402">
            <v>4</v>
          </cell>
          <cell r="AL402">
            <v>8.3351249999999988E-3</v>
          </cell>
          <cell r="AM402" t="str">
            <v>1001-1300</v>
          </cell>
          <cell r="AN402" t="str">
            <v>4000-</v>
          </cell>
          <cell r="AO402" t="str">
            <v>201-300</v>
          </cell>
          <cell r="AP402" t="str">
            <v>70-80%</v>
          </cell>
          <cell r="AQ402" t="str">
            <v>1301-2000</v>
          </cell>
        </row>
        <row r="403">
          <cell r="B403">
            <v>1170832</v>
          </cell>
          <cell r="C403" t="str">
            <v>酷派</v>
          </cell>
          <cell r="D403" t="str">
            <v>其他</v>
          </cell>
          <cell r="E403" t="str">
            <v>其他</v>
          </cell>
          <cell r="F403">
            <v>0</v>
          </cell>
          <cell r="G403">
            <v>0</v>
          </cell>
          <cell r="H403">
            <v>1</v>
          </cell>
          <cell r="I403">
            <v>500</v>
          </cell>
          <cell r="N403">
            <v>1</v>
          </cell>
          <cell r="O403">
            <v>200</v>
          </cell>
          <cell r="S403">
            <v>0</v>
          </cell>
          <cell r="T403">
            <v>1950</v>
          </cell>
          <cell r="U403" t="str">
            <v>其他</v>
          </cell>
          <cell r="V403" t="str">
            <v>展讯 SC9832手机性能排行</v>
          </cell>
          <cell r="W403">
            <v>294</v>
          </cell>
          <cell r="Y403">
            <v>1</v>
          </cell>
          <cell r="Z403">
            <v>16</v>
          </cell>
          <cell r="AA403">
            <v>0.66400000000000003</v>
          </cell>
          <cell r="AB403">
            <v>5</v>
          </cell>
          <cell r="AC403">
            <v>0</v>
          </cell>
          <cell r="AE403">
            <v>42837</v>
          </cell>
          <cell r="AF403">
            <v>146</v>
          </cell>
          <cell r="AG403">
            <v>71.099999999999994</v>
          </cell>
          <cell r="AH403">
            <v>8.5</v>
          </cell>
          <cell r="AJ403">
            <v>2017</v>
          </cell>
          <cell r="AK403">
            <v>4</v>
          </cell>
          <cell r="AL403">
            <v>6.8927183999999992E-3</v>
          </cell>
          <cell r="AM403" t="str">
            <v>0-500</v>
          </cell>
          <cell r="AN403" t="str">
            <v>0-2000</v>
          </cell>
          <cell r="AO403" t="str">
            <v>201-300</v>
          </cell>
          <cell r="AP403" t="str">
            <v>60-70%</v>
          </cell>
          <cell r="AQ403" t="str">
            <v>0-500</v>
          </cell>
        </row>
        <row r="404">
          <cell r="B404">
            <v>1174148</v>
          </cell>
          <cell r="C404" t="str">
            <v>酷派</v>
          </cell>
          <cell r="D404" t="str">
            <v>其他</v>
          </cell>
          <cell r="E404" t="str">
            <v>其他</v>
          </cell>
          <cell r="F404">
            <v>0</v>
          </cell>
          <cell r="G404">
            <v>0</v>
          </cell>
          <cell r="H404">
            <v>1</v>
          </cell>
          <cell r="I404">
            <v>500</v>
          </cell>
          <cell r="N404">
            <v>1</v>
          </cell>
          <cell r="O404">
            <v>200</v>
          </cell>
          <cell r="S404">
            <v>0</v>
          </cell>
          <cell r="T404">
            <v>1950</v>
          </cell>
          <cell r="U404" t="str">
            <v>其他</v>
          </cell>
          <cell r="V404" t="str">
            <v>展讯 SC9832手机性能排行</v>
          </cell>
          <cell r="W404">
            <v>294</v>
          </cell>
          <cell r="Y404">
            <v>2</v>
          </cell>
          <cell r="Z404">
            <v>16</v>
          </cell>
          <cell r="AA404">
            <v>0.66400000000000003</v>
          </cell>
          <cell r="AB404">
            <v>5</v>
          </cell>
          <cell r="AC404">
            <v>0</v>
          </cell>
          <cell r="AE404">
            <v>42837</v>
          </cell>
          <cell r="AF404">
            <v>146</v>
          </cell>
          <cell r="AG404">
            <v>71.099999999999994</v>
          </cell>
          <cell r="AH404">
            <v>8.5</v>
          </cell>
          <cell r="AJ404">
            <v>2017</v>
          </cell>
          <cell r="AK404">
            <v>4</v>
          </cell>
          <cell r="AL404">
            <v>6.8927183999999992E-3</v>
          </cell>
          <cell r="AM404" t="str">
            <v>0-500</v>
          </cell>
          <cell r="AN404" t="str">
            <v>0-2000</v>
          </cell>
          <cell r="AO404" t="str">
            <v>201-300</v>
          </cell>
          <cell r="AP404" t="str">
            <v>60-70%</v>
          </cell>
          <cell r="AQ404" t="str">
            <v>0-500</v>
          </cell>
        </row>
        <row r="405">
          <cell r="B405">
            <v>1167977</v>
          </cell>
          <cell r="C405" t="str">
            <v>努比亚</v>
          </cell>
          <cell r="D405" t="str">
            <v>其他</v>
          </cell>
          <cell r="E405" t="str">
            <v>其他</v>
          </cell>
          <cell r="F405">
            <v>0</v>
          </cell>
          <cell r="G405">
            <v>0</v>
          </cell>
          <cell r="H405">
            <v>2</v>
          </cell>
          <cell r="I405">
            <v>1300</v>
          </cell>
          <cell r="J405">
            <v>1300</v>
          </cell>
          <cell r="N405">
            <v>1</v>
          </cell>
          <cell r="O405">
            <v>1600</v>
          </cell>
          <cell r="S405">
            <v>0</v>
          </cell>
          <cell r="T405">
            <v>2950</v>
          </cell>
          <cell r="U405" t="str">
            <v>高通</v>
          </cell>
          <cell r="V405" t="str">
            <v>高通 骁龙653（MSM8976 pro）游戏体验 轻掉帧(击败53.94%手机)手机性能排行</v>
          </cell>
          <cell r="W405">
            <v>424</v>
          </cell>
          <cell r="Y405">
            <v>6</v>
          </cell>
          <cell r="Z405">
            <v>64</v>
          </cell>
          <cell r="AA405">
            <v>0.70099999999999996</v>
          </cell>
          <cell r="AB405">
            <v>5</v>
          </cell>
          <cell r="AC405">
            <v>0</v>
          </cell>
          <cell r="AD405" t="str">
            <v>后置指纹</v>
          </cell>
          <cell r="AE405">
            <v>42838</v>
          </cell>
          <cell r="AF405">
            <v>146.65</v>
          </cell>
          <cell r="AG405">
            <v>72.5</v>
          </cell>
          <cell r="AH405">
            <v>7.45</v>
          </cell>
          <cell r="AJ405">
            <v>2017</v>
          </cell>
          <cell r="AK405">
            <v>4</v>
          </cell>
          <cell r="AL405">
            <v>7.453119624999999E-3</v>
          </cell>
          <cell r="AM405" t="str">
            <v>1001-1300</v>
          </cell>
          <cell r="AN405" t="str">
            <v>2000-3000</v>
          </cell>
          <cell r="AO405" t="str">
            <v>401-500</v>
          </cell>
          <cell r="AP405" t="str">
            <v>70-80%</v>
          </cell>
          <cell r="AQ405" t="str">
            <v>1301-2000</v>
          </cell>
        </row>
        <row r="406">
          <cell r="B406">
            <v>1168635</v>
          </cell>
          <cell r="C406" t="str">
            <v>努比亚</v>
          </cell>
          <cell r="D406" t="str">
            <v>其他</v>
          </cell>
          <cell r="E406" t="str">
            <v>其他</v>
          </cell>
          <cell r="F406">
            <v>0</v>
          </cell>
          <cell r="G406">
            <v>0</v>
          </cell>
          <cell r="H406">
            <v>2</v>
          </cell>
          <cell r="I406">
            <v>1300</v>
          </cell>
          <cell r="J406">
            <v>1300</v>
          </cell>
          <cell r="N406">
            <v>1</v>
          </cell>
          <cell r="O406">
            <v>1600</v>
          </cell>
          <cell r="S406">
            <v>0</v>
          </cell>
          <cell r="T406">
            <v>2950</v>
          </cell>
          <cell r="U406" t="str">
            <v>高通</v>
          </cell>
          <cell r="V406" t="str">
            <v>高通 骁龙652（MSM8976）</v>
          </cell>
          <cell r="W406">
            <v>424</v>
          </cell>
          <cell r="Y406">
            <v>4</v>
          </cell>
          <cell r="Z406">
            <v>64</v>
          </cell>
          <cell r="AA406">
            <v>0.70099999999999996</v>
          </cell>
          <cell r="AB406">
            <v>5</v>
          </cell>
          <cell r="AC406">
            <v>0</v>
          </cell>
          <cell r="AD406" t="str">
            <v>后置指纹</v>
          </cell>
          <cell r="AE406">
            <v>42838</v>
          </cell>
          <cell r="AF406">
            <v>146.65</v>
          </cell>
          <cell r="AG406">
            <v>72.5</v>
          </cell>
          <cell r="AH406">
            <v>7.45</v>
          </cell>
          <cell r="AJ406">
            <v>2017</v>
          </cell>
          <cell r="AK406">
            <v>4</v>
          </cell>
          <cell r="AL406">
            <v>7.453119624999999E-3</v>
          </cell>
          <cell r="AM406" t="str">
            <v>1001-1300</v>
          </cell>
          <cell r="AN406" t="str">
            <v>2000-3000</v>
          </cell>
          <cell r="AO406" t="str">
            <v>401-500</v>
          </cell>
          <cell r="AP406" t="str">
            <v>70-80%</v>
          </cell>
          <cell r="AQ406" t="str">
            <v>1301-2000</v>
          </cell>
        </row>
        <row r="407">
          <cell r="B407">
            <v>1167004</v>
          </cell>
          <cell r="C407" t="str">
            <v>乐视</v>
          </cell>
          <cell r="D407" t="str">
            <v>其他</v>
          </cell>
          <cell r="E407" t="str">
            <v>其他</v>
          </cell>
          <cell r="F407">
            <v>0</v>
          </cell>
          <cell r="G407">
            <v>0</v>
          </cell>
          <cell r="H407">
            <v>2</v>
          </cell>
          <cell r="I407">
            <v>1300</v>
          </cell>
          <cell r="J407">
            <v>1300</v>
          </cell>
          <cell r="N407">
            <v>1</v>
          </cell>
          <cell r="O407">
            <v>800</v>
          </cell>
          <cell r="S407">
            <v>1</v>
          </cell>
          <cell r="T407">
            <v>4000</v>
          </cell>
          <cell r="U407" t="str">
            <v>联发科</v>
          </cell>
          <cell r="V407" t="str">
            <v>联发科 Helio X23（MT6797D）</v>
          </cell>
          <cell r="W407">
            <v>401</v>
          </cell>
          <cell r="Y407">
            <v>4</v>
          </cell>
          <cell r="Z407">
            <v>32</v>
          </cell>
          <cell r="AA407">
            <v>0.72899999999999998</v>
          </cell>
          <cell r="AB407">
            <v>5</v>
          </cell>
          <cell r="AC407">
            <v>0</v>
          </cell>
          <cell r="AD407" t="str">
            <v>后置指纹</v>
          </cell>
          <cell r="AE407">
            <v>42839</v>
          </cell>
          <cell r="AJ407">
            <v>2017</v>
          </cell>
          <cell r="AK407">
            <v>4</v>
          </cell>
          <cell r="AL407" t="str">
            <v/>
          </cell>
          <cell r="AM407" t="str">
            <v>1001-1300</v>
          </cell>
          <cell r="AN407" t="str">
            <v>3001-4000</v>
          </cell>
          <cell r="AO407" t="str">
            <v>401-500</v>
          </cell>
          <cell r="AP407" t="str">
            <v>70-80%</v>
          </cell>
          <cell r="AQ407" t="str">
            <v>501-1000</v>
          </cell>
        </row>
        <row r="408">
          <cell r="B408">
            <v>1168869</v>
          </cell>
          <cell r="C408" t="str">
            <v>乐视</v>
          </cell>
          <cell r="D408" t="str">
            <v>其他</v>
          </cell>
          <cell r="E408" t="str">
            <v>其他</v>
          </cell>
          <cell r="F408">
            <v>0</v>
          </cell>
          <cell r="G408">
            <v>0</v>
          </cell>
          <cell r="H408">
            <v>2</v>
          </cell>
          <cell r="I408">
            <v>1300</v>
          </cell>
          <cell r="J408">
            <v>1300</v>
          </cell>
          <cell r="N408">
            <v>1</v>
          </cell>
          <cell r="O408">
            <v>800</v>
          </cell>
          <cell r="S408">
            <v>1</v>
          </cell>
          <cell r="T408">
            <v>4000</v>
          </cell>
          <cell r="U408" t="str">
            <v>联发科</v>
          </cell>
          <cell r="V408" t="str">
            <v>联发科 Helio X27（MT6797X）</v>
          </cell>
          <cell r="W408">
            <v>401</v>
          </cell>
          <cell r="Y408">
            <v>4</v>
          </cell>
          <cell r="Z408">
            <v>64</v>
          </cell>
          <cell r="AA408">
            <v>0.72899999999999998</v>
          </cell>
          <cell r="AB408">
            <v>5</v>
          </cell>
          <cell r="AC408">
            <v>0</v>
          </cell>
          <cell r="AD408" t="str">
            <v>后置指纹</v>
          </cell>
          <cell r="AE408">
            <v>42839</v>
          </cell>
          <cell r="AJ408">
            <v>2017</v>
          </cell>
          <cell r="AK408">
            <v>4</v>
          </cell>
          <cell r="AL408" t="str">
            <v/>
          </cell>
          <cell r="AM408" t="str">
            <v>1001-1300</v>
          </cell>
          <cell r="AN408" t="str">
            <v>3001-4000</v>
          </cell>
          <cell r="AO408" t="str">
            <v>401-500</v>
          </cell>
          <cell r="AP408" t="str">
            <v>70-80%</v>
          </cell>
          <cell r="AQ408" t="str">
            <v>501-1000</v>
          </cell>
        </row>
        <row r="409">
          <cell r="B409">
            <v>1168945</v>
          </cell>
          <cell r="C409" t="str">
            <v>ivvi</v>
          </cell>
          <cell r="D409" t="str">
            <v>其他</v>
          </cell>
          <cell r="E409" t="str">
            <v>其他</v>
          </cell>
          <cell r="F409">
            <v>0</v>
          </cell>
          <cell r="G409">
            <v>0</v>
          </cell>
          <cell r="H409">
            <v>1</v>
          </cell>
          <cell r="I409">
            <v>1300</v>
          </cell>
          <cell r="N409">
            <v>1</v>
          </cell>
          <cell r="O409">
            <v>800</v>
          </cell>
          <cell r="S409">
            <v>0</v>
          </cell>
          <cell r="T409">
            <v>3000</v>
          </cell>
          <cell r="U409" t="str">
            <v>联发科</v>
          </cell>
          <cell r="V409" t="str">
            <v>联发科 MT6750T</v>
          </cell>
          <cell r="W409">
            <v>401</v>
          </cell>
          <cell r="Y409">
            <v>4</v>
          </cell>
          <cell r="Z409">
            <v>64</v>
          </cell>
          <cell r="AA409">
            <v>0.72499999999999998</v>
          </cell>
          <cell r="AB409">
            <v>5</v>
          </cell>
          <cell r="AC409">
            <v>0</v>
          </cell>
          <cell r="AD409" t="str">
            <v>后置指纹</v>
          </cell>
          <cell r="AE409">
            <v>42844</v>
          </cell>
          <cell r="AF409">
            <v>152</v>
          </cell>
          <cell r="AG409">
            <v>75.7</v>
          </cell>
          <cell r="AH409">
            <v>9.15</v>
          </cell>
          <cell r="AJ409">
            <v>2017</v>
          </cell>
          <cell r="AK409">
            <v>4</v>
          </cell>
          <cell r="AL409">
            <v>8.3421399999999996E-3</v>
          </cell>
          <cell r="AM409" t="str">
            <v>1001-1300</v>
          </cell>
          <cell r="AN409" t="str">
            <v>2000-3000</v>
          </cell>
          <cell r="AO409" t="str">
            <v>401-500</v>
          </cell>
          <cell r="AP409" t="str">
            <v>70-80%</v>
          </cell>
          <cell r="AQ409" t="str">
            <v>501-1000</v>
          </cell>
        </row>
        <row r="410">
          <cell r="B410">
            <v>1170068</v>
          </cell>
          <cell r="C410" t="str">
            <v>三星</v>
          </cell>
          <cell r="D410" t="str">
            <v>其他</v>
          </cell>
          <cell r="E410" t="str">
            <v>其他</v>
          </cell>
          <cell r="F410">
            <v>1</v>
          </cell>
          <cell r="G410">
            <v>1</v>
          </cell>
          <cell r="H410">
            <v>1</v>
          </cell>
          <cell r="I410">
            <v>1200</v>
          </cell>
          <cell r="N410">
            <v>1</v>
          </cell>
          <cell r="O410">
            <v>800</v>
          </cell>
          <cell r="S410">
            <v>1</v>
          </cell>
          <cell r="T410">
            <v>3000</v>
          </cell>
          <cell r="U410" t="str">
            <v>高通</v>
          </cell>
          <cell r="V410" t="str">
            <v>高通 骁龙835（MSM8998）更多高通 骁龙835（MSM8998）手机&gt;，手机性能排行</v>
          </cell>
          <cell r="W410">
            <v>568</v>
          </cell>
          <cell r="X410" t="str">
            <v>IP68</v>
          </cell>
          <cell r="Y410">
            <v>4</v>
          </cell>
          <cell r="Z410">
            <v>64</v>
          </cell>
          <cell r="AA410">
            <v>0.84199999999999997</v>
          </cell>
          <cell r="AB410">
            <v>5</v>
          </cell>
          <cell r="AC410">
            <v>0</v>
          </cell>
          <cell r="AD410" t="str">
            <v>后置指纹</v>
          </cell>
          <cell r="AE410">
            <v>42846</v>
          </cell>
          <cell r="AF410">
            <v>148.9</v>
          </cell>
          <cell r="AG410">
            <v>68.099999999999994</v>
          </cell>
          <cell r="AH410">
            <v>8</v>
          </cell>
          <cell r="AJ410">
            <v>2017</v>
          </cell>
          <cell r="AK410">
            <v>4</v>
          </cell>
          <cell r="AL410">
            <v>8.5379557800000002E-3</v>
          </cell>
          <cell r="AM410" t="str">
            <v>1001-1300</v>
          </cell>
          <cell r="AN410" t="str">
            <v>2000-3000</v>
          </cell>
          <cell r="AO410" t="str">
            <v>500-</v>
          </cell>
          <cell r="AP410" t="str">
            <v>80-90%</v>
          </cell>
          <cell r="AQ410" t="str">
            <v>501-1000</v>
          </cell>
        </row>
        <row r="411">
          <cell r="B411">
            <v>1170070</v>
          </cell>
          <cell r="C411" t="str">
            <v>三星</v>
          </cell>
          <cell r="D411" t="str">
            <v>其他</v>
          </cell>
          <cell r="E411" t="str">
            <v>其他</v>
          </cell>
          <cell r="F411">
            <v>1</v>
          </cell>
          <cell r="G411">
            <v>1</v>
          </cell>
          <cell r="H411">
            <v>1</v>
          </cell>
          <cell r="I411">
            <v>1200</v>
          </cell>
          <cell r="N411">
            <v>1</v>
          </cell>
          <cell r="O411">
            <v>800</v>
          </cell>
          <cell r="S411">
            <v>1</v>
          </cell>
          <cell r="T411">
            <v>3500</v>
          </cell>
          <cell r="U411" t="str">
            <v>高通</v>
          </cell>
          <cell r="V411" t="str">
            <v>高通 骁龙835（MSM8998）更多高通 骁龙835（MSM8998）手机&gt;，手机性能排行</v>
          </cell>
          <cell r="W411">
            <v>531</v>
          </cell>
          <cell r="X411" t="str">
            <v>IP68</v>
          </cell>
          <cell r="Y411">
            <v>4</v>
          </cell>
          <cell r="Z411">
            <v>64</v>
          </cell>
          <cell r="AA411">
            <v>0.83299999999999996</v>
          </cell>
          <cell r="AB411">
            <v>6</v>
          </cell>
          <cell r="AC411">
            <v>0</v>
          </cell>
          <cell r="AD411" t="str">
            <v>后置指纹</v>
          </cell>
          <cell r="AE411">
            <v>42846</v>
          </cell>
          <cell r="AF411">
            <v>159.5</v>
          </cell>
          <cell r="AG411">
            <v>73.400000000000006</v>
          </cell>
          <cell r="AH411">
            <v>8.1</v>
          </cell>
          <cell r="AJ411">
            <v>2017</v>
          </cell>
          <cell r="AK411">
            <v>4</v>
          </cell>
          <cell r="AL411">
            <v>9.7521808999999991E-3</v>
          </cell>
          <cell r="AM411" t="str">
            <v>1001-1300</v>
          </cell>
          <cell r="AN411" t="str">
            <v>3001-4000</v>
          </cell>
          <cell r="AO411" t="str">
            <v>500-</v>
          </cell>
          <cell r="AP411" t="str">
            <v>80-90%</v>
          </cell>
          <cell r="AQ411" t="str">
            <v>501-1000</v>
          </cell>
        </row>
        <row r="412">
          <cell r="B412">
            <v>1179615</v>
          </cell>
          <cell r="C412" t="str">
            <v>三星</v>
          </cell>
          <cell r="D412" t="str">
            <v>其他</v>
          </cell>
          <cell r="E412" t="str">
            <v>其他</v>
          </cell>
          <cell r="F412">
            <v>1</v>
          </cell>
          <cell r="G412">
            <v>1</v>
          </cell>
          <cell r="H412">
            <v>1</v>
          </cell>
          <cell r="I412">
            <v>1200</v>
          </cell>
          <cell r="N412">
            <v>1</v>
          </cell>
          <cell r="O412">
            <v>800</v>
          </cell>
          <cell r="S412">
            <v>1</v>
          </cell>
          <cell r="T412">
            <v>3000</v>
          </cell>
          <cell r="U412" t="str">
            <v>高通</v>
          </cell>
          <cell r="V412" t="str">
            <v>高通 骁龙835（MSM8998）</v>
          </cell>
          <cell r="W412">
            <v>568</v>
          </cell>
          <cell r="X412" t="str">
            <v>IP68</v>
          </cell>
          <cell r="Y412">
            <v>4</v>
          </cell>
          <cell r="Z412">
            <v>64</v>
          </cell>
          <cell r="AA412">
            <v>0.84199999999999997</v>
          </cell>
          <cell r="AB412">
            <v>5</v>
          </cell>
          <cell r="AC412">
            <v>1</v>
          </cell>
          <cell r="AD412" t="str">
            <v>后置指纹</v>
          </cell>
          <cell r="AE412">
            <v>42846</v>
          </cell>
          <cell r="AF412">
            <v>148.9</v>
          </cell>
          <cell r="AG412">
            <v>68.099999999999994</v>
          </cell>
          <cell r="AH412">
            <v>8</v>
          </cell>
          <cell r="AJ412">
            <v>2017</v>
          </cell>
          <cell r="AK412">
            <v>4</v>
          </cell>
          <cell r="AL412">
            <v>8.5379557800000002E-3</v>
          </cell>
          <cell r="AM412" t="str">
            <v>1001-1300</v>
          </cell>
          <cell r="AN412" t="str">
            <v>2000-3000</v>
          </cell>
          <cell r="AO412" t="str">
            <v>500-</v>
          </cell>
          <cell r="AP412" t="str">
            <v>80-90%</v>
          </cell>
          <cell r="AQ412" t="str">
            <v>501-1000</v>
          </cell>
        </row>
        <row r="413">
          <cell r="B413">
            <v>1169448</v>
          </cell>
          <cell r="C413" t="str">
            <v>小米</v>
          </cell>
          <cell r="D413" t="str">
            <v>小米(含红米）</v>
          </cell>
          <cell r="E413" t="str">
            <v>小米</v>
          </cell>
          <cell r="F413">
            <v>0</v>
          </cell>
          <cell r="G413">
            <v>0</v>
          </cell>
          <cell r="H413">
            <v>2</v>
          </cell>
          <cell r="I413">
            <v>1200</v>
          </cell>
          <cell r="J413">
            <v>1200</v>
          </cell>
          <cell r="N413">
            <v>1</v>
          </cell>
          <cell r="O413">
            <v>800</v>
          </cell>
          <cell r="S413">
            <v>1</v>
          </cell>
          <cell r="T413">
            <v>3350</v>
          </cell>
          <cell r="U413" t="str">
            <v>高通</v>
          </cell>
          <cell r="V413" t="str">
            <v>高通 骁龙835（MSM8998）</v>
          </cell>
          <cell r="W413">
            <v>428</v>
          </cell>
          <cell r="Y413">
            <v>6</v>
          </cell>
          <cell r="Z413">
            <v>128</v>
          </cell>
          <cell r="AA413">
            <v>0.71499999999999997</v>
          </cell>
          <cell r="AB413">
            <v>5</v>
          </cell>
          <cell r="AC413">
            <v>0</v>
          </cell>
          <cell r="AD413" t="str">
            <v>前置指纹</v>
          </cell>
          <cell r="AE413">
            <v>42853</v>
          </cell>
          <cell r="AJ413">
            <v>2017</v>
          </cell>
          <cell r="AK413">
            <v>4</v>
          </cell>
          <cell r="AL413" t="str">
            <v/>
          </cell>
          <cell r="AM413" t="str">
            <v>1001-1300</v>
          </cell>
          <cell r="AN413" t="str">
            <v>3001-4000</v>
          </cell>
          <cell r="AO413" t="str">
            <v>401-500</v>
          </cell>
          <cell r="AP413" t="str">
            <v>70-80%</v>
          </cell>
          <cell r="AQ413" t="str">
            <v>501-1000</v>
          </cell>
        </row>
        <row r="414">
          <cell r="B414">
            <v>1180192</v>
          </cell>
          <cell r="C414" t="str">
            <v>小米</v>
          </cell>
          <cell r="D414" t="str">
            <v>小米(含红米）</v>
          </cell>
          <cell r="E414" t="str">
            <v>小米</v>
          </cell>
          <cell r="F414">
            <v>0</v>
          </cell>
          <cell r="G414">
            <v>0</v>
          </cell>
          <cell r="H414">
            <v>2</v>
          </cell>
          <cell r="I414">
            <v>1200</v>
          </cell>
          <cell r="J414">
            <v>1200</v>
          </cell>
          <cell r="N414">
            <v>1</v>
          </cell>
          <cell r="O414">
            <v>800</v>
          </cell>
          <cell r="S414">
            <v>1</v>
          </cell>
          <cell r="T414">
            <v>3350</v>
          </cell>
          <cell r="U414" t="str">
            <v>高通</v>
          </cell>
          <cell r="V414" t="str">
            <v>高通 骁龙835（MSM8998）更多高通 骁龙835（MSM8998）手机&gt;，手机性能排行</v>
          </cell>
          <cell r="W414">
            <v>428</v>
          </cell>
          <cell r="Y414">
            <v>6</v>
          </cell>
          <cell r="Z414">
            <v>128</v>
          </cell>
          <cell r="AA414">
            <v>0.71499999999999997</v>
          </cell>
          <cell r="AB414">
            <v>5</v>
          </cell>
          <cell r="AC414">
            <v>0</v>
          </cell>
          <cell r="AD414" t="str">
            <v>前置指纹</v>
          </cell>
          <cell r="AE414">
            <v>42853</v>
          </cell>
          <cell r="AF414">
            <v>145.16999999999999</v>
          </cell>
          <cell r="AG414">
            <v>70.489999999999995</v>
          </cell>
          <cell r="AH414">
            <v>7.45</v>
          </cell>
          <cell r="AJ414">
            <v>2017</v>
          </cell>
          <cell r="AK414">
            <v>4</v>
          </cell>
          <cell r="AL414">
            <v>7.3166188094999996E-3</v>
          </cell>
          <cell r="AM414" t="str">
            <v>1001-1300</v>
          </cell>
          <cell r="AN414" t="str">
            <v>3001-4000</v>
          </cell>
          <cell r="AO414" t="str">
            <v>401-500</v>
          </cell>
          <cell r="AP414" t="str">
            <v>70-80%</v>
          </cell>
          <cell r="AQ414" t="str">
            <v>501-1000</v>
          </cell>
        </row>
        <row r="415">
          <cell r="B415">
            <v>1184473</v>
          </cell>
          <cell r="C415" t="str">
            <v>小米</v>
          </cell>
          <cell r="D415" t="str">
            <v>小米(含红米）</v>
          </cell>
          <cell r="E415" t="str">
            <v>小米</v>
          </cell>
          <cell r="F415">
            <v>0</v>
          </cell>
          <cell r="G415">
            <v>0</v>
          </cell>
          <cell r="H415">
            <v>2</v>
          </cell>
          <cell r="I415">
            <v>1200</v>
          </cell>
          <cell r="J415">
            <v>1200</v>
          </cell>
          <cell r="N415">
            <v>1</v>
          </cell>
          <cell r="O415">
            <v>800</v>
          </cell>
          <cell r="S415">
            <v>1</v>
          </cell>
          <cell r="T415">
            <v>3350</v>
          </cell>
          <cell r="U415" t="str">
            <v>高通</v>
          </cell>
          <cell r="V415" t="str">
            <v>高通 骁龙835（MSM8998）更多高通 骁龙835（MSM8998）手机&gt;，手机性能排行</v>
          </cell>
          <cell r="W415">
            <v>428</v>
          </cell>
          <cell r="Y415">
            <v>6</v>
          </cell>
          <cell r="Z415">
            <v>128</v>
          </cell>
          <cell r="AA415">
            <v>0.71499999999999997</v>
          </cell>
          <cell r="AB415">
            <v>5</v>
          </cell>
          <cell r="AC415">
            <v>0</v>
          </cell>
          <cell r="AD415" t="str">
            <v>前置指纹</v>
          </cell>
          <cell r="AE415">
            <v>42853</v>
          </cell>
          <cell r="AF415">
            <v>145.16999999999999</v>
          </cell>
          <cell r="AG415">
            <v>70.489999999999995</v>
          </cell>
          <cell r="AH415">
            <v>7.45</v>
          </cell>
          <cell r="AJ415">
            <v>2017</v>
          </cell>
          <cell r="AK415">
            <v>4</v>
          </cell>
          <cell r="AL415">
            <v>7.3166188094999996E-3</v>
          </cell>
          <cell r="AM415" t="str">
            <v>1001-1300</v>
          </cell>
          <cell r="AN415" t="str">
            <v>3001-4000</v>
          </cell>
          <cell r="AO415" t="str">
            <v>401-500</v>
          </cell>
          <cell r="AP415" t="str">
            <v>70-80%</v>
          </cell>
          <cell r="AQ415" t="str">
            <v>501-1000</v>
          </cell>
        </row>
        <row r="416">
          <cell r="B416">
            <v>1202665</v>
          </cell>
          <cell r="C416" t="str">
            <v>小米</v>
          </cell>
          <cell r="D416" t="str">
            <v>小米(含红米）</v>
          </cell>
          <cell r="E416" t="str">
            <v>小米</v>
          </cell>
          <cell r="F416">
            <v>0</v>
          </cell>
          <cell r="G416">
            <v>0</v>
          </cell>
          <cell r="H416">
            <v>2</v>
          </cell>
          <cell r="I416">
            <v>1200</v>
          </cell>
          <cell r="J416">
            <v>1200</v>
          </cell>
          <cell r="N416">
            <v>1</v>
          </cell>
          <cell r="O416">
            <v>800</v>
          </cell>
          <cell r="S416">
            <v>1</v>
          </cell>
          <cell r="T416">
            <v>3350</v>
          </cell>
          <cell r="U416" t="str">
            <v>高通</v>
          </cell>
          <cell r="V416" t="str">
            <v>高通 骁龙835（MSM8998）</v>
          </cell>
          <cell r="W416">
            <v>428</v>
          </cell>
          <cell r="Y416">
            <v>4</v>
          </cell>
          <cell r="Z416">
            <v>64</v>
          </cell>
          <cell r="AA416">
            <v>0.71499999999999997</v>
          </cell>
          <cell r="AB416">
            <v>5</v>
          </cell>
          <cell r="AC416">
            <v>0</v>
          </cell>
          <cell r="AD416" t="str">
            <v>前置指纹</v>
          </cell>
          <cell r="AE416">
            <v>42853</v>
          </cell>
          <cell r="AF416">
            <v>145.16999999999999</v>
          </cell>
          <cell r="AG416">
            <v>70.489999999999995</v>
          </cell>
          <cell r="AH416">
            <v>7.45</v>
          </cell>
          <cell r="AJ416">
            <v>2017</v>
          </cell>
          <cell r="AK416">
            <v>4</v>
          </cell>
          <cell r="AL416">
            <v>7.3166188094999996E-3</v>
          </cell>
          <cell r="AM416" t="str">
            <v>1001-1300</v>
          </cell>
          <cell r="AN416" t="str">
            <v>3001-4000</v>
          </cell>
          <cell r="AO416" t="str">
            <v>401-500</v>
          </cell>
          <cell r="AP416" t="str">
            <v>70-80%</v>
          </cell>
          <cell r="AQ416" t="str">
            <v>501-1000</v>
          </cell>
        </row>
        <row r="417">
          <cell r="B417">
            <v>1161066</v>
          </cell>
          <cell r="C417" t="str">
            <v>小米</v>
          </cell>
          <cell r="D417" t="str">
            <v>小米(含红米）</v>
          </cell>
          <cell r="E417" t="str">
            <v>小米</v>
          </cell>
          <cell r="F417">
            <v>0</v>
          </cell>
          <cell r="G417">
            <v>0</v>
          </cell>
          <cell r="H417">
            <v>2</v>
          </cell>
          <cell r="I417">
            <v>1200</v>
          </cell>
          <cell r="J417">
            <v>1200</v>
          </cell>
          <cell r="N417">
            <v>1</v>
          </cell>
          <cell r="O417">
            <v>800</v>
          </cell>
          <cell r="S417">
            <v>1</v>
          </cell>
          <cell r="T417">
            <v>3350</v>
          </cell>
          <cell r="U417" t="str">
            <v>高通</v>
          </cell>
          <cell r="V417" t="str">
            <v>高通 骁龙835（MSM8998）</v>
          </cell>
          <cell r="W417">
            <v>428</v>
          </cell>
          <cell r="Y417">
            <v>6</v>
          </cell>
          <cell r="Z417">
            <v>64</v>
          </cell>
          <cell r="AA417">
            <v>0.71499999999999997</v>
          </cell>
          <cell r="AB417">
            <v>5</v>
          </cell>
          <cell r="AC417">
            <v>0</v>
          </cell>
          <cell r="AD417" t="str">
            <v>前置指纹</v>
          </cell>
          <cell r="AE417">
            <v>42853</v>
          </cell>
          <cell r="AF417">
            <v>145.16999999999999</v>
          </cell>
          <cell r="AG417">
            <v>70.489999999999995</v>
          </cell>
          <cell r="AH417">
            <v>7.45</v>
          </cell>
          <cell r="AJ417">
            <v>2017</v>
          </cell>
          <cell r="AK417">
            <v>4</v>
          </cell>
          <cell r="AL417">
            <v>7.3166188094999996E-3</v>
          </cell>
          <cell r="AM417" t="str">
            <v>1001-1300</v>
          </cell>
          <cell r="AN417" t="str">
            <v>3001-4000</v>
          </cell>
          <cell r="AO417" t="str">
            <v>401-500</v>
          </cell>
          <cell r="AP417" t="str">
            <v>70-80%</v>
          </cell>
          <cell r="AQ417" t="str">
            <v>501-1000</v>
          </cell>
        </row>
        <row r="418">
          <cell r="B418">
            <v>1168883</v>
          </cell>
          <cell r="C418" t="str">
            <v>华为</v>
          </cell>
          <cell r="D418" t="str">
            <v>华为(含荣耀)</v>
          </cell>
          <cell r="E418" t="str">
            <v>华为</v>
          </cell>
          <cell r="F418">
            <v>0</v>
          </cell>
          <cell r="G418">
            <v>0</v>
          </cell>
          <cell r="H418">
            <v>1</v>
          </cell>
          <cell r="I418">
            <v>1200</v>
          </cell>
          <cell r="N418">
            <v>1</v>
          </cell>
          <cell r="O418">
            <v>800</v>
          </cell>
          <cell r="S418">
            <v>1</v>
          </cell>
          <cell r="T418">
            <v>4000</v>
          </cell>
          <cell r="U418" t="str">
            <v>高通</v>
          </cell>
          <cell r="V418" t="str">
            <v>高通 骁龙435（MSM8940）更多高通 骁龙435（MSM8940）手机&gt;，手机性能排行</v>
          </cell>
          <cell r="W418">
            <v>267</v>
          </cell>
          <cell r="Y418">
            <v>4</v>
          </cell>
          <cell r="Z418">
            <v>64</v>
          </cell>
          <cell r="AA418">
            <v>0.71099999999999997</v>
          </cell>
          <cell r="AB418">
            <v>5</v>
          </cell>
          <cell r="AC418">
            <v>0</v>
          </cell>
          <cell r="AD418" t="str">
            <v>后置指纹</v>
          </cell>
          <cell r="AE418">
            <v>42853</v>
          </cell>
          <cell r="AF418">
            <v>153.6</v>
          </cell>
          <cell r="AG418">
            <v>76.400000000000006</v>
          </cell>
          <cell r="AH418">
            <v>8.35</v>
          </cell>
          <cell r="AJ418">
            <v>2017</v>
          </cell>
          <cell r="AK418">
            <v>4</v>
          </cell>
          <cell r="AL418">
            <v>8.3436134399999997E-3</v>
          </cell>
          <cell r="AM418" t="str">
            <v>1001-1300</v>
          </cell>
          <cell r="AN418" t="str">
            <v>3001-4000</v>
          </cell>
          <cell r="AO418" t="str">
            <v>201-300</v>
          </cell>
          <cell r="AP418" t="str">
            <v>70-80%</v>
          </cell>
          <cell r="AQ418" t="str">
            <v>501-1000</v>
          </cell>
        </row>
        <row r="419">
          <cell r="B419">
            <v>1169616</v>
          </cell>
          <cell r="C419" t="str">
            <v>华为</v>
          </cell>
          <cell r="D419" t="str">
            <v>华为(含荣耀)</v>
          </cell>
          <cell r="E419" t="str">
            <v>华为</v>
          </cell>
          <cell r="F419">
            <v>0</v>
          </cell>
          <cell r="G419">
            <v>0</v>
          </cell>
          <cell r="H419">
            <v>1</v>
          </cell>
          <cell r="I419">
            <v>1200</v>
          </cell>
          <cell r="N419">
            <v>1</v>
          </cell>
          <cell r="O419">
            <v>800</v>
          </cell>
          <cell r="S419">
            <v>1</v>
          </cell>
          <cell r="T419">
            <v>4000</v>
          </cell>
          <cell r="U419" t="str">
            <v>高通</v>
          </cell>
          <cell r="V419" t="str">
            <v>高通 骁龙435（MSM8940）更多高通 骁龙435（MSM8940）手机&gt;，手机性能排行</v>
          </cell>
          <cell r="W419">
            <v>267</v>
          </cell>
          <cell r="Y419">
            <v>3</v>
          </cell>
          <cell r="Z419">
            <v>32</v>
          </cell>
          <cell r="AA419">
            <v>0.71099999999999997</v>
          </cell>
          <cell r="AB419">
            <v>5</v>
          </cell>
          <cell r="AC419">
            <v>0</v>
          </cell>
          <cell r="AD419" t="str">
            <v>后置指纹</v>
          </cell>
          <cell r="AE419">
            <v>42853</v>
          </cell>
          <cell r="AF419">
            <v>153.6</v>
          </cell>
          <cell r="AG419">
            <v>76.400000000000006</v>
          </cell>
          <cell r="AH419">
            <v>8.35</v>
          </cell>
          <cell r="AJ419">
            <v>2017</v>
          </cell>
          <cell r="AK419">
            <v>4</v>
          </cell>
          <cell r="AL419">
            <v>8.3436134399999997E-3</v>
          </cell>
          <cell r="AM419" t="str">
            <v>1001-1300</v>
          </cell>
          <cell r="AN419" t="str">
            <v>3001-4000</v>
          </cell>
          <cell r="AO419" t="str">
            <v>201-300</v>
          </cell>
          <cell r="AP419" t="str">
            <v>70-80%</v>
          </cell>
          <cell r="AQ419" t="str">
            <v>501-1000</v>
          </cell>
        </row>
        <row r="420">
          <cell r="B420">
            <v>1181638</v>
          </cell>
          <cell r="C420" t="str">
            <v>华为</v>
          </cell>
          <cell r="D420" t="str">
            <v>华为(含荣耀)</v>
          </cell>
          <cell r="E420" t="str">
            <v>华为</v>
          </cell>
          <cell r="F420">
            <v>0</v>
          </cell>
          <cell r="G420">
            <v>0</v>
          </cell>
          <cell r="H420">
            <v>1</v>
          </cell>
          <cell r="I420">
            <v>1200</v>
          </cell>
          <cell r="N420">
            <v>1</v>
          </cell>
          <cell r="O420">
            <v>800</v>
          </cell>
          <cell r="S420">
            <v>1</v>
          </cell>
          <cell r="T420">
            <v>4000</v>
          </cell>
          <cell r="U420" t="str">
            <v>高通</v>
          </cell>
          <cell r="V420" t="str">
            <v>高通 骁龙435（MSM8940）更多高通 骁龙435（MSM8940）手机&gt;，手机性能排行</v>
          </cell>
          <cell r="W420">
            <v>267</v>
          </cell>
          <cell r="Y420">
            <v>4</v>
          </cell>
          <cell r="Z420">
            <v>64</v>
          </cell>
          <cell r="AA420">
            <v>0.71099999999999997</v>
          </cell>
          <cell r="AB420">
            <v>5</v>
          </cell>
          <cell r="AC420">
            <v>0</v>
          </cell>
          <cell r="AD420" t="str">
            <v>后置指纹</v>
          </cell>
          <cell r="AE420">
            <v>42853</v>
          </cell>
          <cell r="AF420">
            <v>153.6</v>
          </cell>
          <cell r="AG420">
            <v>76.400000000000006</v>
          </cell>
          <cell r="AH420">
            <v>8.35</v>
          </cell>
          <cell r="AJ420">
            <v>2017</v>
          </cell>
          <cell r="AK420">
            <v>4</v>
          </cell>
          <cell r="AL420">
            <v>8.3436134399999997E-3</v>
          </cell>
          <cell r="AM420" t="str">
            <v>1001-1300</v>
          </cell>
          <cell r="AN420" t="str">
            <v>3001-4000</v>
          </cell>
          <cell r="AO420" t="str">
            <v>201-300</v>
          </cell>
          <cell r="AP420" t="str">
            <v>70-80%</v>
          </cell>
          <cell r="AQ420" t="str">
            <v>501-1000</v>
          </cell>
        </row>
        <row r="421">
          <cell r="B421">
            <v>1181639</v>
          </cell>
          <cell r="C421" t="str">
            <v>华为</v>
          </cell>
          <cell r="D421" t="str">
            <v>华为(含荣耀)</v>
          </cell>
          <cell r="E421" t="str">
            <v>华为</v>
          </cell>
          <cell r="F421">
            <v>0</v>
          </cell>
          <cell r="G421">
            <v>0</v>
          </cell>
          <cell r="H421">
            <v>1</v>
          </cell>
          <cell r="I421">
            <v>1200</v>
          </cell>
          <cell r="N421">
            <v>1</v>
          </cell>
          <cell r="O421">
            <v>800</v>
          </cell>
          <cell r="S421">
            <v>1</v>
          </cell>
          <cell r="T421">
            <v>4000</v>
          </cell>
          <cell r="U421" t="str">
            <v>高通</v>
          </cell>
          <cell r="V421" t="str">
            <v>高通 骁龙435（MSM8940）更多高通 骁龙435（MSM8940）手机&gt;，手机性能排行</v>
          </cell>
          <cell r="W421">
            <v>267</v>
          </cell>
          <cell r="Y421">
            <v>3</v>
          </cell>
          <cell r="Z421">
            <v>32</v>
          </cell>
          <cell r="AA421">
            <v>0.71099999999999997</v>
          </cell>
          <cell r="AB421">
            <v>5</v>
          </cell>
          <cell r="AC421">
            <v>0</v>
          </cell>
          <cell r="AD421" t="str">
            <v>后置指纹</v>
          </cell>
          <cell r="AE421">
            <v>42853</v>
          </cell>
          <cell r="AF421">
            <v>153.6</v>
          </cell>
          <cell r="AG421">
            <v>76.400000000000006</v>
          </cell>
          <cell r="AH421">
            <v>8.35</v>
          </cell>
          <cell r="AJ421">
            <v>2017</v>
          </cell>
          <cell r="AK421">
            <v>4</v>
          </cell>
          <cell r="AL421">
            <v>8.3436134399999997E-3</v>
          </cell>
          <cell r="AM421" t="str">
            <v>1001-1300</v>
          </cell>
          <cell r="AN421" t="str">
            <v>3001-4000</v>
          </cell>
          <cell r="AO421" t="str">
            <v>201-300</v>
          </cell>
          <cell r="AP421" t="str">
            <v>70-80%</v>
          </cell>
          <cell r="AQ421" t="str">
            <v>501-1000</v>
          </cell>
        </row>
        <row r="422">
          <cell r="B422">
            <v>1170481</v>
          </cell>
          <cell r="C422" t="str">
            <v>小米</v>
          </cell>
          <cell r="D422" t="str">
            <v>小米(含红米）</v>
          </cell>
          <cell r="E422" t="str">
            <v>小米</v>
          </cell>
          <cell r="F422">
            <v>0</v>
          </cell>
          <cell r="G422">
            <v>0</v>
          </cell>
          <cell r="H422">
            <v>1</v>
          </cell>
          <cell r="I422">
            <v>1300</v>
          </cell>
          <cell r="N422">
            <v>1</v>
          </cell>
          <cell r="O422">
            <v>500</v>
          </cell>
          <cell r="S422">
            <v>0</v>
          </cell>
          <cell r="T422">
            <v>4100</v>
          </cell>
          <cell r="U422" t="str">
            <v>高通</v>
          </cell>
          <cell r="V422" t="str">
            <v>高通 骁龙435（MSM8940）</v>
          </cell>
          <cell r="W422">
            <v>294</v>
          </cell>
          <cell r="Y422">
            <v>4</v>
          </cell>
          <cell r="Z422">
            <v>64</v>
          </cell>
          <cell r="AA422">
            <v>0.70699999999999996</v>
          </cell>
          <cell r="AB422">
            <v>5</v>
          </cell>
          <cell r="AC422">
            <v>0</v>
          </cell>
          <cell r="AD422" t="str">
            <v>后置指纹</v>
          </cell>
          <cell r="AE422">
            <v>42856</v>
          </cell>
          <cell r="AJ422">
            <v>2017</v>
          </cell>
          <cell r="AK422">
            <v>5</v>
          </cell>
          <cell r="AL422" t="str">
            <v/>
          </cell>
          <cell r="AM422" t="str">
            <v>1001-1300</v>
          </cell>
          <cell r="AN422" t="str">
            <v>4000-</v>
          </cell>
          <cell r="AO422" t="str">
            <v>201-300</v>
          </cell>
          <cell r="AP422" t="str">
            <v>70-80%</v>
          </cell>
          <cell r="AQ422" t="str">
            <v>0-500</v>
          </cell>
        </row>
        <row r="423">
          <cell r="B423">
            <v>1171728</v>
          </cell>
          <cell r="C423" t="str">
            <v>小米</v>
          </cell>
          <cell r="D423" t="str">
            <v>小米(含红米）</v>
          </cell>
          <cell r="E423" t="str">
            <v>小米</v>
          </cell>
          <cell r="F423">
            <v>0</v>
          </cell>
          <cell r="G423">
            <v>0</v>
          </cell>
          <cell r="H423">
            <v>1</v>
          </cell>
          <cell r="I423">
            <v>1300</v>
          </cell>
          <cell r="N423">
            <v>1</v>
          </cell>
          <cell r="O423">
            <v>500</v>
          </cell>
          <cell r="S423">
            <v>0</v>
          </cell>
          <cell r="T423">
            <v>4100</v>
          </cell>
          <cell r="U423" t="str">
            <v>高通</v>
          </cell>
          <cell r="V423" t="str">
            <v>高通 骁龙625（MSM8953）</v>
          </cell>
          <cell r="W423">
            <v>401</v>
          </cell>
          <cell r="Y423">
            <v>4</v>
          </cell>
          <cell r="Z423">
            <v>64</v>
          </cell>
          <cell r="AA423">
            <v>0.72699999999999998</v>
          </cell>
          <cell r="AB423">
            <v>5</v>
          </cell>
          <cell r="AC423">
            <v>0</v>
          </cell>
          <cell r="AD423" t="str">
            <v>后置指纹</v>
          </cell>
          <cell r="AE423">
            <v>42856</v>
          </cell>
          <cell r="AJ423">
            <v>2017</v>
          </cell>
          <cell r="AK423">
            <v>5</v>
          </cell>
          <cell r="AL423" t="str">
            <v/>
          </cell>
          <cell r="AM423" t="str">
            <v>1001-1300</v>
          </cell>
          <cell r="AN423" t="str">
            <v>4000-</v>
          </cell>
          <cell r="AO423" t="str">
            <v>401-500</v>
          </cell>
          <cell r="AP423" t="str">
            <v>70-80%</v>
          </cell>
          <cell r="AQ423" t="str">
            <v>0-500</v>
          </cell>
        </row>
        <row r="424">
          <cell r="B424">
            <v>1172176</v>
          </cell>
          <cell r="C424" t="str">
            <v>中兴</v>
          </cell>
          <cell r="D424" t="str">
            <v>其他</v>
          </cell>
          <cell r="E424" t="str">
            <v>其他</v>
          </cell>
          <cell r="F424">
            <v>0</v>
          </cell>
          <cell r="G424">
            <v>0</v>
          </cell>
          <cell r="H424">
            <v>1</v>
          </cell>
          <cell r="N424">
            <v>1</v>
          </cell>
          <cell r="S424">
            <v>0</v>
          </cell>
          <cell r="U424" t="str">
            <v>联发科</v>
          </cell>
          <cell r="V424" t="str">
            <v>联发科 MT6735</v>
          </cell>
          <cell r="W424">
            <v>294</v>
          </cell>
          <cell r="Y424">
            <v>1</v>
          </cell>
          <cell r="Z424">
            <v>8</v>
          </cell>
          <cell r="AA424">
            <v>0.68600000000000005</v>
          </cell>
          <cell r="AB424">
            <v>5</v>
          </cell>
          <cell r="AC424">
            <v>0</v>
          </cell>
          <cell r="AE424">
            <v>42856</v>
          </cell>
          <cell r="AJ424">
            <v>2017</v>
          </cell>
          <cell r="AK424">
            <v>5</v>
          </cell>
          <cell r="AL424" t="str">
            <v/>
          </cell>
          <cell r="AM424" t="str">
            <v/>
          </cell>
          <cell r="AN424" t="str">
            <v/>
          </cell>
          <cell r="AO424" t="str">
            <v>201-300</v>
          </cell>
          <cell r="AP424" t="str">
            <v>60-70%</v>
          </cell>
          <cell r="AQ424" t="str">
            <v/>
          </cell>
        </row>
        <row r="425">
          <cell r="B425">
            <v>1173436</v>
          </cell>
          <cell r="C425" t="str">
            <v>ivvi</v>
          </cell>
          <cell r="D425" t="str">
            <v>其他</v>
          </cell>
          <cell r="E425" t="str">
            <v>其他</v>
          </cell>
          <cell r="F425">
            <v>0</v>
          </cell>
          <cell r="G425">
            <v>0</v>
          </cell>
          <cell r="H425">
            <v>1</v>
          </cell>
          <cell r="I425">
            <v>500</v>
          </cell>
          <cell r="N425">
            <v>1</v>
          </cell>
          <cell r="O425">
            <v>200</v>
          </cell>
          <cell r="S425">
            <v>0</v>
          </cell>
          <cell r="T425">
            <v>2000</v>
          </cell>
          <cell r="U425" t="str">
            <v>联发科</v>
          </cell>
          <cell r="V425" t="str">
            <v>联发科 MT6737</v>
          </cell>
          <cell r="W425">
            <v>294</v>
          </cell>
          <cell r="Y425">
            <v>2</v>
          </cell>
          <cell r="Z425">
            <v>16</v>
          </cell>
          <cell r="AB425">
            <v>5</v>
          </cell>
          <cell r="AC425">
            <v>0</v>
          </cell>
          <cell r="AE425">
            <v>42856</v>
          </cell>
          <cell r="AJ425">
            <v>2017</v>
          </cell>
          <cell r="AK425">
            <v>5</v>
          </cell>
          <cell r="AL425" t="str">
            <v/>
          </cell>
          <cell r="AM425" t="str">
            <v>0-500</v>
          </cell>
          <cell r="AN425" t="str">
            <v>0-2000</v>
          </cell>
          <cell r="AO425" t="str">
            <v>201-300</v>
          </cell>
          <cell r="AP425" t="str">
            <v/>
          </cell>
          <cell r="AQ425" t="str">
            <v>0-500</v>
          </cell>
        </row>
        <row r="426">
          <cell r="B426">
            <v>1205663</v>
          </cell>
          <cell r="C426" t="str">
            <v>诺基亚</v>
          </cell>
          <cell r="D426" t="str">
            <v>其他</v>
          </cell>
          <cell r="E426" t="str">
            <v>其他</v>
          </cell>
          <cell r="F426">
            <v>0</v>
          </cell>
          <cell r="G426">
            <v>0</v>
          </cell>
          <cell r="H426">
            <v>1</v>
          </cell>
          <cell r="N426">
            <v>1</v>
          </cell>
          <cell r="S426">
            <v>0</v>
          </cell>
          <cell r="U426" t="str">
            <v>其他</v>
          </cell>
          <cell r="W426">
            <v>218</v>
          </cell>
          <cell r="Y426">
            <v>1</v>
          </cell>
          <cell r="Z426">
            <v>8</v>
          </cell>
          <cell r="AB426">
            <v>4</v>
          </cell>
          <cell r="AC426">
            <v>0</v>
          </cell>
          <cell r="AE426">
            <v>42856</v>
          </cell>
          <cell r="AJ426">
            <v>2017</v>
          </cell>
          <cell r="AK426">
            <v>5</v>
          </cell>
          <cell r="AL426" t="str">
            <v/>
          </cell>
          <cell r="AM426" t="str">
            <v/>
          </cell>
          <cell r="AN426" t="str">
            <v/>
          </cell>
          <cell r="AO426" t="str">
            <v>201-300</v>
          </cell>
          <cell r="AP426" t="str">
            <v/>
          </cell>
          <cell r="AQ426" t="str">
            <v/>
          </cell>
        </row>
        <row r="427">
          <cell r="B427">
            <v>1170124</v>
          </cell>
          <cell r="C427" t="str">
            <v>vivo</v>
          </cell>
          <cell r="D427" t="str">
            <v>vivo(含iQOO)</v>
          </cell>
          <cell r="E427" t="str">
            <v>vivo</v>
          </cell>
          <cell r="F427">
            <v>1</v>
          </cell>
          <cell r="G427">
            <v>0</v>
          </cell>
          <cell r="H427">
            <v>1</v>
          </cell>
          <cell r="I427">
            <v>1600</v>
          </cell>
          <cell r="N427">
            <v>2</v>
          </cell>
          <cell r="O427">
            <v>2000</v>
          </cell>
          <cell r="P427">
            <v>800</v>
          </cell>
          <cell r="S427">
            <v>1</v>
          </cell>
          <cell r="T427">
            <v>3050</v>
          </cell>
          <cell r="U427" t="str">
            <v>高通</v>
          </cell>
          <cell r="V427" t="str">
            <v>高通 骁龙625（MSM8953）</v>
          </cell>
          <cell r="W427">
            <v>401</v>
          </cell>
          <cell r="Y427">
            <v>4</v>
          </cell>
          <cell r="Z427">
            <v>64</v>
          </cell>
          <cell r="AA427">
            <v>0.73799999999999999</v>
          </cell>
          <cell r="AB427">
            <v>5</v>
          </cell>
          <cell r="AC427">
            <v>0</v>
          </cell>
          <cell r="AD427" t="str">
            <v>前置指纹</v>
          </cell>
          <cell r="AE427">
            <v>42856</v>
          </cell>
          <cell r="AF427">
            <v>152.6</v>
          </cell>
          <cell r="AG427">
            <v>74</v>
          </cell>
          <cell r="AH427">
            <v>6.99</v>
          </cell>
          <cell r="AJ427">
            <v>2017</v>
          </cell>
          <cell r="AK427">
            <v>5</v>
          </cell>
          <cell r="AL427">
            <v>8.3337911999999993E-3</v>
          </cell>
          <cell r="AM427" t="str">
            <v>1301-2000</v>
          </cell>
          <cell r="AN427" t="str">
            <v>3001-4000</v>
          </cell>
          <cell r="AO427" t="str">
            <v>401-500</v>
          </cell>
          <cell r="AP427" t="str">
            <v>70-80%</v>
          </cell>
          <cell r="AQ427" t="str">
            <v>1301-2000</v>
          </cell>
        </row>
        <row r="428">
          <cell r="B428">
            <v>1171043</v>
          </cell>
          <cell r="C428">
            <v>360</v>
          </cell>
          <cell r="D428" t="str">
            <v>其他</v>
          </cell>
          <cell r="E428" t="str">
            <v>其他</v>
          </cell>
          <cell r="F428">
            <v>0</v>
          </cell>
          <cell r="G428">
            <v>0</v>
          </cell>
          <cell r="H428">
            <v>1</v>
          </cell>
          <cell r="I428">
            <v>1300</v>
          </cell>
          <cell r="N428">
            <v>2</v>
          </cell>
          <cell r="O428">
            <v>1300</v>
          </cell>
          <cell r="P428">
            <v>200</v>
          </cell>
          <cell r="S428">
            <v>1</v>
          </cell>
          <cell r="T428">
            <v>3730</v>
          </cell>
          <cell r="U428" t="str">
            <v>高通</v>
          </cell>
          <cell r="W428">
            <v>401</v>
          </cell>
          <cell r="Y428">
            <v>6</v>
          </cell>
          <cell r="Z428">
            <v>64</v>
          </cell>
          <cell r="AA428">
            <v>0.70599999999999996</v>
          </cell>
          <cell r="AB428">
            <v>5</v>
          </cell>
          <cell r="AC428">
            <v>0</v>
          </cell>
          <cell r="AD428" t="str">
            <v>后置指纹</v>
          </cell>
          <cell r="AE428">
            <v>42856</v>
          </cell>
          <cell r="AF428">
            <v>153.5</v>
          </cell>
          <cell r="AG428">
            <v>76.900000000000006</v>
          </cell>
          <cell r="AH428">
            <v>8</v>
          </cell>
          <cell r="AJ428">
            <v>2017</v>
          </cell>
          <cell r="AK428">
            <v>5</v>
          </cell>
          <cell r="AL428">
            <v>8.3337298999999997E-3</v>
          </cell>
          <cell r="AM428" t="str">
            <v>1001-1300</v>
          </cell>
          <cell r="AN428" t="str">
            <v>3001-4000</v>
          </cell>
          <cell r="AO428" t="str">
            <v>401-500</v>
          </cell>
          <cell r="AP428" t="str">
            <v>70-80%</v>
          </cell>
          <cell r="AQ428" t="str">
            <v>1001-1300</v>
          </cell>
        </row>
        <row r="429">
          <cell r="B429">
            <v>1169995</v>
          </cell>
          <cell r="C429" t="str">
            <v>美图</v>
          </cell>
          <cell r="D429" t="str">
            <v>其他</v>
          </cell>
          <cell r="E429" t="str">
            <v>其他</v>
          </cell>
          <cell r="F429">
            <v>1</v>
          </cell>
          <cell r="G429">
            <v>0</v>
          </cell>
          <cell r="H429">
            <v>1</v>
          </cell>
          <cell r="I429">
            <v>2100</v>
          </cell>
          <cell r="N429">
            <v>1</v>
          </cell>
          <cell r="O429">
            <v>1200</v>
          </cell>
          <cell r="S429">
            <v>1</v>
          </cell>
          <cell r="T429">
            <v>3000</v>
          </cell>
          <cell r="U429" t="str">
            <v>联发科</v>
          </cell>
          <cell r="V429" t="str">
            <v>联发科 MT6797M游戏体验 轻掉帧(击败51.9%手机)手机性能排行</v>
          </cell>
          <cell r="W429">
            <v>424</v>
          </cell>
          <cell r="Y429">
            <v>4</v>
          </cell>
          <cell r="Z429">
            <v>64</v>
          </cell>
          <cell r="AA429">
            <v>0.67400000000000004</v>
          </cell>
          <cell r="AB429">
            <v>5</v>
          </cell>
          <cell r="AC429">
            <v>0</v>
          </cell>
          <cell r="AD429" t="str">
            <v>前置指纹</v>
          </cell>
          <cell r="AE429">
            <v>42856</v>
          </cell>
          <cell r="AF429">
            <v>155.80000000000001</v>
          </cell>
          <cell r="AG429">
            <v>71</v>
          </cell>
          <cell r="AH429">
            <v>9.3000000000000007</v>
          </cell>
          <cell r="AJ429">
            <v>2017</v>
          </cell>
          <cell r="AK429">
            <v>5</v>
          </cell>
          <cell r="AL429">
            <v>7.4556532000000014E-3</v>
          </cell>
          <cell r="AM429" t="str">
            <v>2001-3999</v>
          </cell>
          <cell r="AN429" t="str">
            <v>2000-3000</v>
          </cell>
          <cell r="AO429" t="str">
            <v>401-500</v>
          </cell>
          <cell r="AP429" t="str">
            <v>60-70%</v>
          </cell>
          <cell r="AQ429" t="str">
            <v>1001-1300</v>
          </cell>
        </row>
        <row r="430">
          <cell r="B430">
            <v>1170695</v>
          </cell>
          <cell r="C430" t="str">
            <v>美图</v>
          </cell>
          <cell r="D430" t="str">
            <v>其他</v>
          </cell>
          <cell r="E430" t="str">
            <v>其他</v>
          </cell>
          <cell r="F430">
            <v>0</v>
          </cell>
          <cell r="G430">
            <v>0</v>
          </cell>
          <cell r="H430">
            <v>1</v>
          </cell>
          <cell r="I430">
            <v>2100</v>
          </cell>
          <cell r="N430">
            <v>1</v>
          </cell>
          <cell r="O430">
            <v>1200</v>
          </cell>
          <cell r="S430">
            <v>1</v>
          </cell>
          <cell r="T430">
            <v>3000</v>
          </cell>
          <cell r="U430" t="str">
            <v>联发科</v>
          </cell>
          <cell r="V430" t="str">
            <v>联发科 MT6797M手机性能排行</v>
          </cell>
          <cell r="W430">
            <v>428</v>
          </cell>
          <cell r="Y430">
            <v>4</v>
          </cell>
          <cell r="Z430">
            <v>64</v>
          </cell>
          <cell r="AA430">
            <v>0.66500000000000004</v>
          </cell>
          <cell r="AB430">
            <v>5</v>
          </cell>
          <cell r="AC430">
            <v>0</v>
          </cell>
          <cell r="AD430" t="str">
            <v>前置指纹</v>
          </cell>
          <cell r="AE430">
            <v>42856</v>
          </cell>
          <cell r="AF430">
            <v>155.91999999999999</v>
          </cell>
          <cell r="AG430">
            <v>70.48</v>
          </cell>
          <cell r="AH430">
            <v>9.6</v>
          </cell>
          <cell r="AJ430">
            <v>2017</v>
          </cell>
          <cell r="AK430">
            <v>5</v>
          </cell>
          <cell r="AL430">
            <v>7.3078456640000003E-3</v>
          </cell>
          <cell r="AM430" t="str">
            <v>2001-3999</v>
          </cell>
          <cell r="AN430" t="str">
            <v>2000-3000</v>
          </cell>
          <cell r="AO430" t="str">
            <v>401-500</v>
          </cell>
          <cell r="AP430" t="str">
            <v>60-70%</v>
          </cell>
          <cell r="AQ430" t="str">
            <v>1001-1300</v>
          </cell>
        </row>
        <row r="431">
          <cell r="B431">
            <v>1171381</v>
          </cell>
          <cell r="C431" t="str">
            <v>SUGAR</v>
          </cell>
          <cell r="D431" t="str">
            <v>其他</v>
          </cell>
          <cell r="E431" t="str">
            <v>其他</v>
          </cell>
          <cell r="F431">
            <v>0</v>
          </cell>
          <cell r="G431">
            <v>0</v>
          </cell>
          <cell r="H431">
            <v>1</v>
          </cell>
          <cell r="I431">
            <v>1300</v>
          </cell>
          <cell r="N431">
            <v>1</v>
          </cell>
          <cell r="O431">
            <v>800</v>
          </cell>
          <cell r="S431">
            <v>0</v>
          </cell>
          <cell r="T431">
            <v>3000</v>
          </cell>
          <cell r="U431" t="str">
            <v>高通</v>
          </cell>
          <cell r="V431" t="str">
            <v>高通 骁龙手机性能排行</v>
          </cell>
          <cell r="W431">
            <v>267</v>
          </cell>
          <cell r="Y431">
            <v>3</v>
          </cell>
          <cell r="Z431">
            <v>32</v>
          </cell>
          <cell r="AA431">
            <v>0.70799999999999996</v>
          </cell>
          <cell r="AB431">
            <v>5</v>
          </cell>
          <cell r="AC431">
            <v>0</v>
          </cell>
          <cell r="AD431" t="str">
            <v>后置指纹</v>
          </cell>
          <cell r="AE431">
            <v>42856</v>
          </cell>
          <cell r="AF431">
            <v>154</v>
          </cell>
          <cell r="AG431">
            <v>76.5</v>
          </cell>
          <cell r="AH431">
            <v>7.9</v>
          </cell>
          <cell r="AJ431">
            <v>2017</v>
          </cell>
          <cell r="AK431">
            <v>5</v>
          </cell>
          <cell r="AL431">
            <v>8.3409479999999991E-3</v>
          </cell>
          <cell r="AM431" t="str">
            <v>1001-1300</v>
          </cell>
          <cell r="AN431" t="str">
            <v>2000-3000</v>
          </cell>
          <cell r="AO431" t="str">
            <v>201-300</v>
          </cell>
          <cell r="AP431" t="str">
            <v>70-80%</v>
          </cell>
          <cell r="AQ431" t="str">
            <v>501-1000</v>
          </cell>
        </row>
        <row r="432">
          <cell r="B432">
            <v>1163721</v>
          </cell>
          <cell r="C432" t="str">
            <v>HTC</v>
          </cell>
          <cell r="D432" t="str">
            <v>其他</v>
          </cell>
          <cell r="E432" t="str">
            <v>其他</v>
          </cell>
          <cell r="F432">
            <v>0</v>
          </cell>
          <cell r="G432">
            <v>0</v>
          </cell>
          <cell r="H432">
            <v>1</v>
          </cell>
          <cell r="I432">
            <v>1200</v>
          </cell>
          <cell r="N432">
            <v>1</v>
          </cell>
          <cell r="O432">
            <v>1600</v>
          </cell>
          <cell r="S432">
            <v>1</v>
          </cell>
          <cell r="T432">
            <v>3000</v>
          </cell>
          <cell r="U432" t="str">
            <v>高通</v>
          </cell>
          <cell r="V432" t="str">
            <v>高通 骁龙835（MSM8998）更多高通 骁龙835（MSM8998）手机&gt;，手机性能排行</v>
          </cell>
          <cell r="W432">
            <v>534</v>
          </cell>
          <cell r="X432" t="str">
            <v>IP67</v>
          </cell>
          <cell r="Y432">
            <v>4</v>
          </cell>
          <cell r="Z432">
            <v>64</v>
          </cell>
          <cell r="AA432">
            <v>0.71399999999999997</v>
          </cell>
          <cell r="AB432">
            <v>5</v>
          </cell>
          <cell r="AC432">
            <v>0</v>
          </cell>
          <cell r="AD432" t="str">
            <v>前置指纹</v>
          </cell>
          <cell r="AE432">
            <v>42856</v>
          </cell>
          <cell r="AF432">
            <v>153.9</v>
          </cell>
          <cell r="AG432">
            <v>75.900000000000006</v>
          </cell>
          <cell r="AH432">
            <v>7.9</v>
          </cell>
          <cell r="AJ432">
            <v>2017</v>
          </cell>
          <cell r="AK432">
            <v>5</v>
          </cell>
          <cell r="AL432">
            <v>8.3402411400000011E-3</v>
          </cell>
          <cell r="AM432" t="str">
            <v>1001-1300</v>
          </cell>
          <cell r="AN432" t="str">
            <v>2000-3000</v>
          </cell>
          <cell r="AO432" t="str">
            <v>500-</v>
          </cell>
          <cell r="AP432" t="str">
            <v>70-80%</v>
          </cell>
          <cell r="AQ432" t="str">
            <v>1301-2000</v>
          </cell>
        </row>
        <row r="433">
          <cell r="B433">
            <v>1171220</v>
          </cell>
          <cell r="C433" t="str">
            <v>HTC</v>
          </cell>
          <cell r="D433" t="str">
            <v>其他</v>
          </cell>
          <cell r="E433" t="str">
            <v>其他</v>
          </cell>
          <cell r="F433">
            <v>0</v>
          </cell>
          <cell r="G433">
            <v>0</v>
          </cell>
          <cell r="H433">
            <v>1</v>
          </cell>
          <cell r="I433">
            <v>1200</v>
          </cell>
          <cell r="N433">
            <v>1</v>
          </cell>
          <cell r="O433">
            <v>1600</v>
          </cell>
          <cell r="S433">
            <v>1</v>
          </cell>
          <cell r="T433">
            <v>3000</v>
          </cell>
          <cell r="U433" t="str">
            <v>高通</v>
          </cell>
          <cell r="V433" t="str">
            <v>高通 骁龙835（MSM8998）</v>
          </cell>
          <cell r="W433">
            <v>534</v>
          </cell>
          <cell r="X433" t="str">
            <v>IP67</v>
          </cell>
          <cell r="Y433">
            <v>6</v>
          </cell>
          <cell r="Z433">
            <v>128</v>
          </cell>
          <cell r="AA433">
            <v>0.71399999999999997</v>
          </cell>
          <cell r="AB433">
            <v>5</v>
          </cell>
          <cell r="AC433">
            <v>0</v>
          </cell>
          <cell r="AD433" t="str">
            <v>前置指纹</v>
          </cell>
          <cell r="AE433">
            <v>42856</v>
          </cell>
          <cell r="AF433">
            <v>153.9</v>
          </cell>
          <cell r="AG433">
            <v>75.900000000000006</v>
          </cell>
          <cell r="AH433">
            <v>7.9</v>
          </cell>
          <cell r="AJ433">
            <v>2017</v>
          </cell>
          <cell r="AK433">
            <v>5</v>
          </cell>
          <cell r="AL433">
            <v>8.3402411400000011E-3</v>
          </cell>
          <cell r="AM433" t="str">
            <v>1001-1300</v>
          </cell>
          <cell r="AN433" t="str">
            <v>2000-3000</v>
          </cell>
          <cell r="AO433" t="str">
            <v>500-</v>
          </cell>
          <cell r="AP433" t="str">
            <v>70-80%</v>
          </cell>
          <cell r="AQ433" t="str">
            <v>1301-2000</v>
          </cell>
        </row>
        <row r="434">
          <cell r="B434">
            <v>1179249</v>
          </cell>
          <cell r="C434" t="str">
            <v>海信</v>
          </cell>
          <cell r="D434" t="str">
            <v>其他</v>
          </cell>
          <cell r="E434" t="str">
            <v>其他</v>
          </cell>
          <cell r="F434">
            <v>0</v>
          </cell>
          <cell r="G434">
            <v>0</v>
          </cell>
          <cell r="H434">
            <v>1</v>
          </cell>
          <cell r="I434">
            <v>1600</v>
          </cell>
          <cell r="N434">
            <v>1</v>
          </cell>
          <cell r="O434">
            <v>500</v>
          </cell>
          <cell r="S434">
            <v>1</v>
          </cell>
          <cell r="T434">
            <v>3000</v>
          </cell>
          <cell r="U434" t="str">
            <v>高通</v>
          </cell>
          <cell r="V434" t="str">
            <v>高通 骁龙430（MSM8937）</v>
          </cell>
          <cell r="W434">
            <v>424</v>
          </cell>
          <cell r="X434" t="str">
            <v>IP68</v>
          </cell>
          <cell r="Y434">
            <v>4</v>
          </cell>
          <cell r="Z434">
            <v>64</v>
          </cell>
          <cell r="AA434">
            <v>0.65100000000000002</v>
          </cell>
          <cell r="AB434">
            <v>5</v>
          </cell>
          <cell r="AC434">
            <v>0</v>
          </cell>
          <cell r="AE434">
            <v>42856</v>
          </cell>
          <cell r="AF434">
            <v>153</v>
          </cell>
          <cell r="AG434">
            <v>74.86</v>
          </cell>
          <cell r="AH434">
            <v>7.95</v>
          </cell>
          <cell r="AJ434">
            <v>2017</v>
          </cell>
          <cell r="AK434">
            <v>5</v>
          </cell>
          <cell r="AL434">
            <v>7.4562805800000003E-3</v>
          </cell>
          <cell r="AM434" t="str">
            <v>1301-2000</v>
          </cell>
          <cell r="AN434" t="str">
            <v>2000-3000</v>
          </cell>
          <cell r="AO434" t="str">
            <v>401-500</v>
          </cell>
          <cell r="AP434" t="str">
            <v>60-70%</v>
          </cell>
          <cell r="AQ434" t="str">
            <v>0-500</v>
          </cell>
        </row>
        <row r="435">
          <cell r="B435">
            <v>1170194</v>
          </cell>
          <cell r="C435" t="str">
            <v>酷派</v>
          </cell>
          <cell r="D435" t="str">
            <v>其他</v>
          </cell>
          <cell r="E435" t="str">
            <v>其他</v>
          </cell>
          <cell r="F435">
            <v>0</v>
          </cell>
          <cell r="G435">
            <v>0</v>
          </cell>
          <cell r="H435">
            <v>2</v>
          </cell>
          <cell r="I435">
            <v>1300</v>
          </cell>
          <cell r="J435">
            <v>1300</v>
          </cell>
          <cell r="N435">
            <v>1</v>
          </cell>
          <cell r="O435">
            <v>800</v>
          </cell>
          <cell r="S435">
            <v>1</v>
          </cell>
          <cell r="T435">
            <v>4060</v>
          </cell>
          <cell r="U435" t="str">
            <v>高通</v>
          </cell>
          <cell r="V435" t="str">
            <v>高通 骁龙653（MSM8976SG）手机性能排行</v>
          </cell>
          <cell r="W435">
            <v>401</v>
          </cell>
          <cell r="Y435">
            <v>6</v>
          </cell>
          <cell r="Z435">
            <v>64</v>
          </cell>
          <cell r="AA435">
            <v>0.72499999999999998</v>
          </cell>
          <cell r="AB435">
            <v>5</v>
          </cell>
          <cell r="AC435">
            <v>0</v>
          </cell>
          <cell r="AD435" t="str">
            <v>后置指纹</v>
          </cell>
          <cell r="AE435">
            <v>42856</v>
          </cell>
          <cell r="AF435">
            <v>152.4</v>
          </cell>
          <cell r="AG435">
            <v>75.2</v>
          </cell>
          <cell r="AH435">
            <v>8.4499999999999993</v>
          </cell>
          <cell r="AJ435">
            <v>2017</v>
          </cell>
          <cell r="AK435">
            <v>5</v>
          </cell>
          <cell r="AL435">
            <v>8.3088480000000006E-3</v>
          </cell>
          <cell r="AM435" t="str">
            <v>1001-1300</v>
          </cell>
          <cell r="AN435" t="str">
            <v>4000-</v>
          </cell>
          <cell r="AO435" t="str">
            <v>401-500</v>
          </cell>
          <cell r="AP435" t="str">
            <v>70-80%</v>
          </cell>
          <cell r="AQ435" t="str">
            <v>501-1000</v>
          </cell>
        </row>
        <row r="436">
          <cell r="B436">
            <v>1171257</v>
          </cell>
          <cell r="C436" t="str">
            <v>康佳</v>
          </cell>
          <cell r="D436" t="str">
            <v>其他</v>
          </cell>
          <cell r="E436" t="str">
            <v>其他</v>
          </cell>
          <cell r="F436">
            <v>0</v>
          </cell>
          <cell r="G436">
            <v>0</v>
          </cell>
          <cell r="H436">
            <v>2</v>
          </cell>
          <cell r="I436">
            <v>1300</v>
          </cell>
          <cell r="J436">
            <v>30</v>
          </cell>
          <cell r="N436">
            <v>1</v>
          </cell>
          <cell r="O436">
            <v>800</v>
          </cell>
          <cell r="S436">
            <v>1</v>
          </cell>
          <cell r="T436">
            <v>2500</v>
          </cell>
          <cell r="U436" t="str">
            <v>联发科</v>
          </cell>
          <cell r="V436" t="str">
            <v>联发科 MT6737</v>
          </cell>
          <cell r="W436">
            <v>282</v>
          </cell>
          <cell r="Y436">
            <v>3</v>
          </cell>
          <cell r="Z436">
            <v>32</v>
          </cell>
          <cell r="AA436">
            <v>0.68100000000000005</v>
          </cell>
          <cell r="AB436">
            <v>5</v>
          </cell>
          <cell r="AC436">
            <v>0</v>
          </cell>
          <cell r="AD436" t="str">
            <v>前置指纹</v>
          </cell>
          <cell r="AE436">
            <v>42856</v>
          </cell>
          <cell r="AF436">
            <v>152</v>
          </cell>
          <cell r="AG436">
            <v>72</v>
          </cell>
          <cell r="AH436">
            <v>6.9</v>
          </cell>
          <cell r="AJ436">
            <v>2017</v>
          </cell>
          <cell r="AK436">
            <v>5</v>
          </cell>
          <cell r="AL436">
            <v>7.4528640000000009E-3</v>
          </cell>
          <cell r="AM436" t="str">
            <v>1001-1300</v>
          </cell>
          <cell r="AN436" t="str">
            <v>2000-3000</v>
          </cell>
          <cell r="AO436" t="str">
            <v>201-300</v>
          </cell>
          <cell r="AP436" t="str">
            <v>60-70%</v>
          </cell>
          <cell r="AQ436" t="str">
            <v>501-1000</v>
          </cell>
        </row>
        <row r="437">
          <cell r="B437">
            <v>1165765</v>
          </cell>
          <cell r="C437" t="str">
            <v>小米</v>
          </cell>
          <cell r="D437" t="str">
            <v>小米(含红米）</v>
          </cell>
          <cell r="E437" t="str">
            <v>小米</v>
          </cell>
          <cell r="F437">
            <v>0</v>
          </cell>
          <cell r="G437">
            <v>0</v>
          </cell>
          <cell r="H437">
            <v>1</v>
          </cell>
          <cell r="I437">
            <v>1200</v>
          </cell>
          <cell r="N437">
            <v>1</v>
          </cell>
          <cell r="O437">
            <v>500</v>
          </cell>
          <cell r="S437">
            <v>1</v>
          </cell>
          <cell r="T437">
            <v>5300</v>
          </cell>
          <cell r="U437" t="str">
            <v>高通</v>
          </cell>
          <cell r="V437" t="str">
            <v>高通 骁龙625手机性能排行</v>
          </cell>
          <cell r="W437">
            <v>342</v>
          </cell>
          <cell r="Y437">
            <v>4</v>
          </cell>
          <cell r="Z437">
            <v>32</v>
          </cell>
          <cell r="AA437">
            <v>0.74</v>
          </cell>
          <cell r="AB437">
            <v>6</v>
          </cell>
          <cell r="AC437">
            <v>0</v>
          </cell>
          <cell r="AD437" t="str">
            <v>后置指纹</v>
          </cell>
          <cell r="AE437">
            <v>42856</v>
          </cell>
          <cell r="AF437">
            <v>174.1</v>
          </cell>
          <cell r="AG437">
            <v>88.7</v>
          </cell>
          <cell r="AH437">
            <v>7.6</v>
          </cell>
          <cell r="AJ437">
            <v>2017</v>
          </cell>
          <cell r="AK437">
            <v>5</v>
          </cell>
          <cell r="AL437">
            <v>1.1427575800000001E-2</v>
          </cell>
          <cell r="AM437" t="str">
            <v>1001-1300</v>
          </cell>
          <cell r="AN437" t="str">
            <v>4000-</v>
          </cell>
          <cell r="AO437" t="str">
            <v>301-400</v>
          </cell>
          <cell r="AP437" t="str">
            <v>70-80%</v>
          </cell>
          <cell r="AQ437" t="str">
            <v>0-500</v>
          </cell>
        </row>
        <row r="438">
          <cell r="B438">
            <v>1170526</v>
          </cell>
          <cell r="C438" t="str">
            <v>ivvi</v>
          </cell>
          <cell r="D438" t="str">
            <v>其他</v>
          </cell>
          <cell r="E438" t="str">
            <v>其他</v>
          </cell>
          <cell r="F438">
            <v>0</v>
          </cell>
          <cell r="G438">
            <v>0</v>
          </cell>
          <cell r="H438">
            <v>1</v>
          </cell>
          <cell r="I438">
            <v>1300</v>
          </cell>
          <cell r="N438">
            <v>1</v>
          </cell>
          <cell r="O438">
            <v>800</v>
          </cell>
          <cell r="S438">
            <v>0</v>
          </cell>
          <cell r="T438">
            <v>3000</v>
          </cell>
          <cell r="U438" t="str">
            <v>高通</v>
          </cell>
          <cell r="V438" t="str">
            <v>高通 骁龙430（MSM8937）</v>
          </cell>
          <cell r="W438">
            <v>401</v>
          </cell>
          <cell r="Y438">
            <v>4</v>
          </cell>
          <cell r="Z438">
            <v>64</v>
          </cell>
          <cell r="AA438">
            <v>0.70599999999999996</v>
          </cell>
          <cell r="AB438">
            <v>5</v>
          </cell>
          <cell r="AC438">
            <v>0</v>
          </cell>
          <cell r="AD438" t="str">
            <v>后置指纹</v>
          </cell>
          <cell r="AE438">
            <v>42856</v>
          </cell>
          <cell r="AF438">
            <v>153.69999999999999</v>
          </cell>
          <cell r="AG438">
            <v>76.900000000000006</v>
          </cell>
          <cell r="AH438">
            <v>7.9</v>
          </cell>
          <cell r="AJ438">
            <v>2017</v>
          </cell>
          <cell r="AK438">
            <v>5</v>
          </cell>
          <cell r="AL438">
            <v>8.3445881799999993E-3</v>
          </cell>
          <cell r="AM438" t="str">
            <v>1001-1300</v>
          </cell>
          <cell r="AN438" t="str">
            <v>2000-3000</v>
          </cell>
          <cell r="AO438" t="str">
            <v>401-500</v>
          </cell>
          <cell r="AP438" t="str">
            <v>70-80%</v>
          </cell>
          <cell r="AQ438" t="str">
            <v>501-1000</v>
          </cell>
        </row>
        <row r="439">
          <cell r="B439">
            <v>1174764</v>
          </cell>
          <cell r="C439" t="str">
            <v>朵唯</v>
          </cell>
          <cell r="D439" t="str">
            <v>其他</v>
          </cell>
          <cell r="E439" t="str">
            <v>其他</v>
          </cell>
          <cell r="F439">
            <v>0</v>
          </cell>
          <cell r="G439">
            <v>0</v>
          </cell>
          <cell r="H439">
            <v>1</v>
          </cell>
          <cell r="I439">
            <v>1300</v>
          </cell>
          <cell r="N439">
            <v>1</v>
          </cell>
          <cell r="O439">
            <v>1600</v>
          </cell>
          <cell r="S439">
            <v>0</v>
          </cell>
          <cell r="T439">
            <v>3000</v>
          </cell>
          <cell r="U439" t="str">
            <v>联发科</v>
          </cell>
          <cell r="V439" t="str">
            <v>联发科 MT6750C</v>
          </cell>
          <cell r="W439">
            <v>267</v>
          </cell>
          <cell r="Y439">
            <v>4</v>
          </cell>
          <cell r="Z439">
            <v>64</v>
          </cell>
          <cell r="AA439">
            <v>0.69499999999999995</v>
          </cell>
          <cell r="AB439">
            <v>5</v>
          </cell>
          <cell r="AC439">
            <v>0</v>
          </cell>
          <cell r="AD439" t="str">
            <v>前置指纹</v>
          </cell>
          <cell r="AE439">
            <v>42856</v>
          </cell>
          <cell r="AF439">
            <v>158</v>
          </cell>
          <cell r="AG439">
            <v>76</v>
          </cell>
          <cell r="AH439">
            <v>7.5</v>
          </cell>
          <cell r="AJ439">
            <v>2017</v>
          </cell>
          <cell r="AK439">
            <v>5</v>
          </cell>
          <cell r="AL439">
            <v>8.3455599999999984E-3</v>
          </cell>
          <cell r="AM439" t="str">
            <v>1001-1300</v>
          </cell>
          <cell r="AN439" t="str">
            <v>2000-3000</v>
          </cell>
          <cell r="AO439" t="str">
            <v>201-300</v>
          </cell>
          <cell r="AP439" t="str">
            <v>60-70%</v>
          </cell>
          <cell r="AQ439" t="str">
            <v>1301-2000</v>
          </cell>
        </row>
        <row r="440">
          <cell r="B440">
            <v>1178659</v>
          </cell>
          <cell r="C440" t="str">
            <v>长虹</v>
          </cell>
          <cell r="D440" t="str">
            <v>其他</v>
          </cell>
          <cell r="E440" t="str">
            <v>其他</v>
          </cell>
          <cell r="F440">
            <v>0</v>
          </cell>
          <cell r="G440">
            <v>0</v>
          </cell>
          <cell r="H440">
            <v>1</v>
          </cell>
          <cell r="I440">
            <v>500</v>
          </cell>
          <cell r="N440">
            <v>1</v>
          </cell>
          <cell r="O440">
            <v>200</v>
          </cell>
          <cell r="S440">
            <v>0</v>
          </cell>
          <cell r="T440">
            <v>2000</v>
          </cell>
          <cell r="U440" t="str">
            <v>高通</v>
          </cell>
          <cell r="V440" t="str">
            <v>高通 骁龙210（MSM8909）更多高通 骁龙210（MSM8909）手机&gt;，手机性能排行</v>
          </cell>
          <cell r="W440">
            <v>294</v>
          </cell>
          <cell r="Y440">
            <v>1</v>
          </cell>
          <cell r="Z440">
            <v>8</v>
          </cell>
          <cell r="AA440">
            <v>0.68500000000000005</v>
          </cell>
          <cell r="AB440">
            <v>5</v>
          </cell>
          <cell r="AC440">
            <v>0</v>
          </cell>
          <cell r="AE440">
            <v>42856</v>
          </cell>
          <cell r="AF440">
            <v>141.5</v>
          </cell>
          <cell r="AG440">
            <v>71.099999999999994</v>
          </cell>
          <cell r="AH440">
            <v>9.1</v>
          </cell>
          <cell r="AJ440">
            <v>2017</v>
          </cell>
          <cell r="AK440">
            <v>5</v>
          </cell>
          <cell r="AL440">
            <v>6.8915452499999997E-3</v>
          </cell>
          <cell r="AM440" t="str">
            <v>0-500</v>
          </cell>
          <cell r="AN440" t="str">
            <v>0-2000</v>
          </cell>
          <cell r="AO440" t="str">
            <v>201-300</v>
          </cell>
          <cell r="AP440" t="str">
            <v>60-70%</v>
          </cell>
          <cell r="AQ440" t="str">
            <v>0-500</v>
          </cell>
        </row>
        <row r="441">
          <cell r="B441">
            <v>1185424</v>
          </cell>
          <cell r="C441">
            <v>360</v>
          </cell>
          <cell r="D441" t="str">
            <v>其他</v>
          </cell>
          <cell r="E441" t="str">
            <v>其他</v>
          </cell>
          <cell r="F441">
            <v>0</v>
          </cell>
          <cell r="G441">
            <v>0</v>
          </cell>
          <cell r="H441">
            <v>1</v>
          </cell>
          <cell r="I441">
            <v>500</v>
          </cell>
          <cell r="N441">
            <v>1</v>
          </cell>
          <cell r="O441">
            <v>200</v>
          </cell>
          <cell r="S441">
            <v>1</v>
          </cell>
          <cell r="T441">
            <v>2000</v>
          </cell>
          <cell r="U441" t="str">
            <v>其他</v>
          </cell>
          <cell r="W441">
            <v>294</v>
          </cell>
          <cell r="Y441">
            <v>2</v>
          </cell>
          <cell r="Z441">
            <v>16</v>
          </cell>
          <cell r="AA441">
            <v>0.66700000000000004</v>
          </cell>
          <cell r="AB441">
            <v>5</v>
          </cell>
          <cell r="AC441">
            <v>0</v>
          </cell>
          <cell r="AE441">
            <v>42856</v>
          </cell>
          <cell r="AF441">
            <v>144.1</v>
          </cell>
          <cell r="AG441">
            <v>71.7</v>
          </cell>
          <cell r="AH441">
            <v>8.3000000000000007</v>
          </cell>
          <cell r="AJ441">
            <v>2017</v>
          </cell>
          <cell r="AK441">
            <v>5</v>
          </cell>
          <cell r="AL441">
            <v>6.8914239900000002E-3</v>
          </cell>
          <cell r="AM441" t="str">
            <v>0-500</v>
          </cell>
          <cell r="AN441" t="str">
            <v>0-2000</v>
          </cell>
          <cell r="AO441" t="str">
            <v>201-300</v>
          </cell>
          <cell r="AP441" t="str">
            <v>60-70%</v>
          </cell>
          <cell r="AQ441" t="str">
            <v>0-500</v>
          </cell>
        </row>
        <row r="442">
          <cell r="B442">
            <v>1273654</v>
          </cell>
          <cell r="C442" t="str">
            <v>欧奇</v>
          </cell>
          <cell r="D442" t="str">
            <v>其他</v>
          </cell>
          <cell r="E442" t="str">
            <v>其他</v>
          </cell>
          <cell r="F442">
            <v>0</v>
          </cell>
          <cell r="G442">
            <v>0</v>
          </cell>
          <cell r="H442">
            <v>1</v>
          </cell>
          <cell r="I442">
            <v>1300</v>
          </cell>
          <cell r="N442">
            <v>1</v>
          </cell>
          <cell r="O442">
            <v>500</v>
          </cell>
          <cell r="S442">
            <v>0</v>
          </cell>
          <cell r="T442">
            <v>4000</v>
          </cell>
          <cell r="U442" t="str">
            <v>联发科</v>
          </cell>
          <cell r="V442" t="str">
            <v>联发科 MT6582M手机性能排行</v>
          </cell>
          <cell r="W442">
            <v>282</v>
          </cell>
          <cell r="Y442">
            <v>3</v>
          </cell>
          <cell r="Z442">
            <v>32</v>
          </cell>
          <cell r="AA442">
            <v>0.76500000000000001</v>
          </cell>
          <cell r="AB442">
            <v>5</v>
          </cell>
          <cell r="AC442">
            <v>0</v>
          </cell>
          <cell r="AE442">
            <v>42856</v>
          </cell>
          <cell r="AF442">
            <v>150</v>
          </cell>
          <cell r="AG442">
            <v>74</v>
          </cell>
          <cell r="AH442">
            <v>9</v>
          </cell>
          <cell r="AJ442">
            <v>2017</v>
          </cell>
          <cell r="AK442">
            <v>5</v>
          </cell>
          <cell r="AL442">
            <v>8.4915000000000008E-3</v>
          </cell>
          <cell r="AM442" t="str">
            <v>1001-1300</v>
          </cell>
          <cell r="AN442" t="str">
            <v>3001-4000</v>
          </cell>
          <cell r="AO442" t="str">
            <v>201-300</v>
          </cell>
          <cell r="AP442" t="str">
            <v>70-80%</v>
          </cell>
          <cell r="AQ442" t="str">
            <v>0-500</v>
          </cell>
        </row>
        <row r="443">
          <cell r="B443">
            <v>1169559</v>
          </cell>
          <cell r="C443" t="str">
            <v>金立</v>
          </cell>
          <cell r="D443" t="str">
            <v>其他</v>
          </cell>
          <cell r="E443" t="str">
            <v>其他</v>
          </cell>
          <cell r="F443">
            <v>1</v>
          </cell>
          <cell r="G443">
            <v>0</v>
          </cell>
          <cell r="H443">
            <v>1</v>
          </cell>
          <cell r="I443">
            <v>1200</v>
          </cell>
          <cell r="N443">
            <v>1</v>
          </cell>
          <cell r="O443">
            <v>800</v>
          </cell>
          <cell r="S443">
            <v>1</v>
          </cell>
          <cell r="T443">
            <v>6020</v>
          </cell>
          <cell r="U443" t="str">
            <v>高通</v>
          </cell>
          <cell r="V443" t="str">
            <v>高通 骁龙653（MSM8976 Pro）</v>
          </cell>
          <cell r="W443">
            <v>367</v>
          </cell>
          <cell r="Y443">
            <v>6</v>
          </cell>
          <cell r="Z443">
            <v>64</v>
          </cell>
          <cell r="AA443">
            <v>0.751</v>
          </cell>
          <cell r="AB443">
            <v>6</v>
          </cell>
          <cell r="AC443">
            <v>0</v>
          </cell>
          <cell r="AD443" t="str">
            <v>前置指纹</v>
          </cell>
          <cell r="AE443">
            <v>42857</v>
          </cell>
          <cell r="AJ443">
            <v>2017</v>
          </cell>
          <cell r="AK443">
            <v>5</v>
          </cell>
          <cell r="AL443" t="str">
            <v/>
          </cell>
          <cell r="AM443" t="str">
            <v>1001-1300</v>
          </cell>
          <cell r="AN443" t="str">
            <v>4000-</v>
          </cell>
          <cell r="AO443" t="str">
            <v>301-400</v>
          </cell>
          <cell r="AP443" t="str">
            <v>70-80%</v>
          </cell>
          <cell r="AQ443" t="str">
            <v>501-1000</v>
          </cell>
        </row>
        <row r="444">
          <cell r="B444">
            <v>1166591</v>
          </cell>
          <cell r="C444" t="str">
            <v>锤子科技</v>
          </cell>
          <cell r="D444" t="str">
            <v>其他</v>
          </cell>
          <cell r="E444" t="str">
            <v>其他</v>
          </cell>
          <cell r="F444">
            <v>0</v>
          </cell>
          <cell r="G444">
            <v>0</v>
          </cell>
          <cell r="H444">
            <v>2</v>
          </cell>
          <cell r="I444">
            <v>1300</v>
          </cell>
          <cell r="J444">
            <v>1300</v>
          </cell>
          <cell r="N444">
            <v>1</v>
          </cell>
          <cell r="O444">
            <v>1600</v>
          </cell>
          <cell r="S444">
            <v>1</v>
          </cell>
          <cell r="T444">
            <v>3500</v>
          </cell>
          <cell r="U444" t="str">
            <v>高通</v>
          </cell>
          <cell r="W444">
            <v>401</v>
          </cell>
          <cell r="Y444">
            <v>4</v>
          </cell>
          <cell r="Z444">
            <v>64</v>
          </cell>
          <cell r="AA444">
            <v>0.73299999999999998</v>
          </cell>
          <cell r="AB444">
            <v>5</v>
          </cell>
          <cell r="AC444">
            <v>0</v>
          </cell>
          <cell r="AD444" t="str">
            <v>前置指纹</v>
          </cell>
          <cell r="AE444">
            <v>42864</v>
          </cell>
          <cell r="AF444">
            <v>155</v>
          </cell>
          <cell r="AG444">
            <v>73.400000000000006</v>
          </cell>
          <cell r="AH444">
            <v>6.98</v>
          </cell>
          <cell r="AJ444">
            <v>2017</v>
          </cell>
          <cell r="AK444">
            <v>5</v>
          </cell>
          <cell r="AL444">
            <v>8.3393410000000001E-3</v>
          </cell>
          <cell r="AM444" t="str">
            <v>1001-1300</v>
          </cell>
          <cell r="AN444" t="str">
            <v>3001-4000</v>
          </cell>
          <cell r="AO444" t="str">
            <v>401-500</v>
          </cell>
          <cell r="AP444" t="str">
            <v>70-80%</v>
          </cell>
          <cell r="AQ444" t="str">
            <v>1301-2000</v>
          </cell>
        </row>
        <row r="445">
          <cell r="B445">
            <v>1170718</v>
          </cell>
          <cell r="C445" t="str">
            <v>锤子科技</v>
          </cell>
          <cell r="D445" t="str">
            <v>其他</v>
          </cell>
          <cell r="E445" t="str">
            <v>其他</v>
          </cell>
          <cell r="F445">
            <v>0</v>
          </cell>
          <cell r="G445">
            <v>0</v>
          </cell>
          <cell r="H445">
            <v>2</v>
          </cell>
          <cell r="I445">
            <v>1300</v>
          </cell>
          <cell r="J445">
            <v>1300</v>
          </cell>
          <cell r="N445">
            <v>1</v>
          </cell>
          <cell r="O445">
            <v>800</v>
          </cell>
          <cell r="S445">
            <v>1</v>
          </cell>
          <cell r="T445">
            <v>3500</v>
          </cell>
          <cell r="U445" t="str">
            <v>高通</v>
          </cell>
          <cell r="V445" t="str">
            <v>高通 骁龙625（MSM8953）</v>
          </cell>
          <cell r="W445">
            <v>401</v>
          </cell>
          <cell r="Y445">
            <v>4</v>
          </cell>
          <cell r="Z445">
            <v>32</v>
          </cell>
          <cell r="AA445">
            <v>0.73299999999999998</v>
          </cell>
          <cell r="AB445">
            <v>5</v>
          </cell>
          <cell r="AC445">
            <v>0</v>
          </cell>
          <cell r="AD445" t="str">
            <v>前置指纹</v>
          </cell>
          <cell r="AE445">
            <v>42864</v>
          </cell>
          <cell r="AF445">
            <v>155</v>
          </cell>
          <cell r="AG445">
            <v>73.400000000000006</v>
          </cell>
          <cell r="AH445">
            <v>6.98</v>
          </cell>
          <cell r="AJ445">
            <v>2017</v>
          </cell>
          <cell r="AK445">
            <v>5</v>
          </cell>
          <cell r="AL445">
            <v>8.3393410000000001E-3</v>
          </cell>
          <cell r="AM445" t="str">
            <v>1001-1300</v>
          </cell>
          <cell r="AN445" t="str">
            <v>3001-4000</v>
          </cell>
          <cell r="AO445" t="str">
            <v>401-500</v>
          </cell>
          <cell r="AP445" t="str">
            <v>70-80%</v>
          </cell>
          <cell r="AQ445" t="str">
            <v>501-1000</v>
          </cell>
        </row>
        <row r="446">
          <cell r="B446">
            <v>1170719</v>
          </cell>
          <cell r="C446" t="str">
            <v>锤子科技</v>
          </cell>
          <cell r="D446" t="str">
            <v>其他</v>
          </cell>
          <cell r="E446" t="str">
            <v>其他</v>
          </cell>
          <cell r="F446">
            <v>0</v>
          </cell>
          <cell r="G446">
            <v>0</v>
          </cell>
          <cell r="H446">
            <v>2</v>
          </cell>
          <cell r="I446">
            <v>1300</v>
          </cell>
          <cell r="J446">
            <v>1300</v>
          </cell>
          <cell r="N446">
            <v>1</v>
          </cell>
          <cell r="O446">
            <v>1600</v>
          </cell>
          <cell r="S446">
            <v>1</v>
          </cell>
          <cell r="T446">
            <v>3500</v>
          </cell>
          <cell r="U446" t="str">
            <v>高通</v>
          </cell>
          <cell r="V446" t="str">
            <v>高通 骁龙626（MSM8953 Pro）</v>
          </cell>
          <cell r="W446">
            <v>401</v>
          </cell>
          <cell r="Y446">
            <v>4</v>
          </cell>
          <cell r="Z446">
            <v>128</v>
          </cell>
          <cell r="AA446">
            <v>0.73299999999999998</v>
          </cell>
          <cell r="AB446">
            <v>5</v>
          </cell>
          <cell r="AC446">
            <v>0</v>
          </cell>
          <cell r="AD446" t="str">
            <v>前置指纹</v>
          </cell>
          <cell r="AE446">
            <v>42864</v>
          </cell>
          <cell r="AF446">
            <v>155</v>
          </cell>
          <cell r="AG446">
            <v>73.400000000000006</v>
          </cell>
          <cell r="AH446">
            <v>6.98</v>
          </cell>
          <cell r="AJ446">
            <v>2017</v>
          </cell>
          <cell r="AK446">
            <v>5</v>
          </cell>
          <cell r="AL446">
            <v>8.3393410000000001E-3</v>
          </cell>
          <cell r="AM446" t="str">
            <v>1001-1300</v>
          </cell>
          <cell r="AN446" t="str">
            <v>3001-4000</v>
          </cell>
          <cell r="AO446" t="str">
            <v>401-500</v>
          </cell>
          <cell r="AP446" t="str">
            <v>70-80%</v>
          </cell>
          <cell r="AQ446" t="str">
            <v>1301-2000</v>
          </cell>
        </row>
        <row r="447">
          <cell r="B447">
            <v>1142397</v>
          </cell>
          <cell r="C447" t="str">
            <v>三星</v>
          </cell>
          <cell r="D447" t="str">
            <v>其他</v>
          </cell>
          <cell r="E447" t="str">
            <v>其他</v>
          </cell>
          <cell r="F447">
            <v>1</v>
          </cell>
          <cell r="G447">
            <v>1</v>
          </cell>
          <cell r="H447">
            <v>1</v>
          </cell>
          <cell r="I447">
            <v>1200</v>
          </cell>
          <cell r="N447">
            <v>1</v>
          </cell>
          <cell r="O447">
            <v>800</v>
          </cell>
          <cell r="S447">
            <v>1</v>
          </cell>
          <cell r="T447">
            <v>3000</v>
          </cell>
          <cell r="U447" t="str">
            <v>高通</v>
          </cell>
          <cell r="W447">
            <v>568</v>
          </cell>
          <cell r="X447" t="str">
            <v>IP68</v>
          </cell>
          <cell r="Y447">
            <v>4</v>
          </cell>
          <cell r="Z447">
            <v>64</v>
          </cell>
          <cell r="AA447">
            <v>0.84199999999999997</v>
          </cell>
          <cell r="AB447">
            <v>5</v>
          </cell>
          <cell r="AC447">
            <v>0</v>
          </cell>
          <cell r="AD447" t="str">
            <v>后置指纹</v>
          </cell>
          <cell r="AE447">
            <v>42880</v>
          </cell>
          <cell r="AF447">
            <v>148.9</v>
          </cell>
          <cell r="AG447">
            <v>68.099999999999994</v>
          </cell>
          <cell r="AH447">
            <v>8</v>
          </cell>
          <cell r="AJ447">
            <v>2017</v>
          </cell>
          <cell r="AK447">
            <v>5</v>
          </cell>
          <cell r="AL447">
            <v>8.5379557800000002E-3</v>
          </cell>
          <cell r="AM447" t="str">
            <v>1001-1300</v>
          </cell>
          <cell r="AN447" t="str">
            <v>2000-3000</v>
          </cell>
          <cell r="AO447" t="str">
            <v>500-</v>
          </cell>
          <cell r="AP447" t="str">
            <v>80-90%</v>
          </cell>
          <cell r="AQ447" t="str">
            <v>501-1000</v>
          </cell>
        </row>
        <row r="448">
          <cell r="B448">
            <v>1159722</v>
          </cell>
          <cell r="C448" t="str">
            <v>三星</v>
          </cell>
          <cell r="D448" t="str">
            <v>其他</v>
          </cell>
          <cell r="E448" t="str">
            <v>其他</v>
          </cell>
          <cell r="F448">
            <v>1</v>
          </cell>
          <cell r="G448">
            <v>1</v>
          </cell>
          <cell r="H448">
            <v>1</v>
          </cell>
          <cell r="I448">
            <v>1200</v>
          </cell>
          <cell r="N448">
            <v>1</v>
          </cell>
          <cell r="O448">
            <v>800</v>
          </cell>
          <cell r="S448">
            <v>1</v>
          </cell>
          <cell r="T448">
            <v>3500</v>
          </cell>
          <cell r="U448" t="str">
            <v>高通</v>
          </cell>
          <cell r="V448" t="str">
            <v>高通 骁龙835（MSM8998）更多高通 骁龙835（MSM8998）手机&gt;，手机性能排行</v>
          </cell>
          <cell r="W448">
            <v>531</v>
          </cell>
          <cell r="X448" t="str">
            <v>IP68</v>
          </cell>
          <cell r="Y448">
            <v>4</v>
          </cell>
          <cell r="Z448">
            <v>64</v>
          </cell>
          <cell r="AA448">
            <v>0.83299999999999996</v>
          </cell>
          <cell r="AB448">
            <v>6</v>
          </cell>
          <cell r="AC448">
            <v>0</v>
          </cell>
          <cell r="AD448" t="str">
            <v>后置指纹</v>
          </cell>
          <cell r="AE448">
            <v>42880</v>
          </cell>
          <cell r="AF448">
            <v>159.5</v>
          </cell>
          <cell r="AG448">
            <v>73.400000000000006</v>
          </cell>
          <cell r="AH448">
            <v>8.1</v>
          </cell>
          <cell r="AJ448">
            <v>2017</v>
          </cell>
          <cell r="AK448">
            <v>5</v>
          </cell>
          <cell r="AL448">
            <v>9.7521808999999991E-3</v>
          </cell>
          <cell r="AM448" t="str">
            <v>1001-1300</v>
          </cell>
          <cell r="AN448" t="str">
            <v>3001-4000</v>
          </cell>
          <cell r="AO448" t="str">
            <v>500-</v>
          </cell>
          <cell r="AP448" t="str">
            <v>80-90%</v>
          </cell>
          <cell r="AQ448" t="str">
            <v>501-1000</v>
          </cell>
        </row>
        <row r="449">
          <cell r="B449">
            <v>1171467</v>
          </cell>
          <cell r="C449" t="str">
            <v>三星</v>
          </cell>
          <cell r="D449" t="str">
            <v>其他</v>
          </cell>
          <cell r="E449" t="str">
            <v>其他</v>
          </cell>
          <cell r="F449">
            <v>1</v>
          </cell>
          <cell r="G449">
            <v>1</v>
          </cell>
          <cell r="H449">
            <v>1</v>
          </cell>
          <cell r="I449">
            <v>1200</v>
          </cell>
          <cell r="N449">
            <v>1</v>
          </cell>
          <cell r="O449">
            <v>800</v>
          </cell>
          <cell r="S449">
            <v>1</v>
          </cell>
          <cell r="T449">
            <v>3500</v>
          </cell>
          <cell r="U449" t="str">
            <v>高通</v>
          </cell>
          <cell r="V449" t="str">
            <v>高通 骁龙835（MSM8998）更多高通 骁龙835（MSM8998）手机&gt;，手机性能排行</v>
          </cell>
          <cell r="W449">
            <v>531</v>
          </cell>
          <cell r="X449" t="str">
            <v>IP68</v>
          </cell>
          <cell r="Y449">
            <v>6</v>
          </cell>
          <cell r="Z449">
            <v>128</v>
          </cell>
          <cell r="AA449">
            <v>0.83299999999999996</v>
          </cell>
          <cell r="AB449">
            <v>6</v>
          </cell>
          <cell r="AC449">
            <v>0</v>
          </cell>
          <cell r="AD449" t="str">
            <v>后置指纹</v>
          </cell>
          <cell r="AE449">
            <v>42880</v>
          </cell>
          <cell r="AF449">
            <v>159.5</v>
          </cell>
          <cell r="AG449">
            <v>73.400000000000006</v>
          </cell>
          <cell r="AH449">
            <v>8.1</v>
          </cell>
          <cell r="AJ449">
            <v>2017</v>
          </cell>
          <cell r="AK449">
            <v>5</v>
          </cell>
          <cell r="AL449">
            <v>9.7521808999999991E-3</v>
          </cell>
          <cell r="AM449" t="str">
            <v>1001-1300</v>
          </cell>
          <cell r="AN449" t="str">
            <v>3001-4000</v>
          </cell>
          <cell r="AO449" t="str">
            <v>500-</v>
          </cell>
          <cell r="AP449" t="str">
            <v>80-90%</v>
          </cell>
          <cell r="AQ449" t="str">
            <v>501-1000</v>
          </cell>
        </row>
        <row r="450">
          <cell r="B450">
            <v>1174289</v>
          </cell>
          <cell r="C450" t="str">
            <v>三星</v>
          </cell>
          <cell r="D450" t="str">
            <v>其他</v>
          </cell>
          <cell r="E450" t="str">
            <v>其他</v>
          </cell>
          <cell r="F450">
            <v>1</v>
          </cell>
          <cell r="G450">
            <v>1</v>
          </cell>
          <cell r="H450">
            <v>1</v>
          </cell>
          <cell r="I450">
            <v>1200</v>
          </cell>
          <cell r="N450">
            <v>1</v>
          </cell>
          <cell r="O450">
            <v>800</v>
          </cell>
          <cell r="S450">
            <v>1</v>
          </cell>
          <cell r="T450">
            <v>3000</v>
          </cell>
          <cell r="U450" t="str">
            <v>高通</v>
          </cell>
          <cell r="V450" t="str">
            <v>高通 骁龙835（MSM8998）更多高通 骁龙835（MSM8998）手机&gt;，手机性能排行</v>
          </cell>
          <cell r="W450">
            <v>568</v>
          </cell>
          <cell r="X450" t="str">
            <v>IP68</v>
          </cell>
          <cell r="Y450">
            <v>4</v>
          </cell>
          <cell r="Z450">
            <v>64</v>
          </cell>
          <cell r="AA450">
            <v>0.84199999999999997</v>
          </cell>
          <cell r="AB450">
            <v>5</v>
          </cell>
          <cell r="AC450">
            <v>0</v>
          </cell>
          <cell r="AD450" t="str">
            <v>后置指纹</v>
          </cell>
          <cell r="AE450">
            <v>42880</v>
          </cell>
          <cell r="AF450">
            <v>148.9</v>
          </cell>
          <cell r="AG450">
            <v>68.099999999999994</v>
          </cell>
          <cell r="AH450">
            <v>8</v>
          </cell>
          <cell r="AJ450">
            <v>2017</v>
          </cell>
          <cell r="AK450">
            <v>5</v>
          </cell>
          <cell r="AL450">
            <v>8.5379557800000002E-3</v>
          </cell>
          <cell r="AM450" t="str">
            <v>1001-1300</v>
          </cell>
          <cell r="AN450" t="str">
            <v>2000-3000</v>
          </cell>
          <cell r="AO450" t="str">
            <v>500-</v>
          </cell>
          <cell r="AP450" t="str">
            <v>80-90%</v>
          </cell>
          <cell r="AQ450" t="str">
            <v>501-1000</v>
          </cell>
        </row>
        <row r="451">
          <cell r="B451">
            <v>1179477</v>
          </cell>
          <cell r="C451" t="str">
            <v>三星</v>
          </cell>
          <cell r="D451" t="str">
            <v>其他</v>
          </cell>
          <cell r="E451" t="str">
            <v>其他</v>
          </cell>
          <cell r="F451">
            <v>1</v>
          </cell>
          <cell r="G451">
            <v>1</v>
          </cell>
          <cell r="H451">
            <v>1</v>
          </cell>
          <cell r="I451">
            <v>1200</v>
          </cell>
          <cell r="N451">
            <v>1</v>
          </cell>
          <cell r="O451">
            <v>800</v>
          </cell>
          <cell r="S451">
            <v>1</v>
          </cell>
          <cell r="T451">
            <v>3500</v>
          </cell>
          <cell r="U451" t="str">
            <v>高通</v>
          </cell>
          <cell r="V451" t="str">
            <v>高通 骁龙835（MSM8998）</v>
          </cell>
          <cell r="W451">
            <v>531</v>
          </cell>
          <cell r="X451" t="str">
            <v>IP68</v>
          </cell>
          <cell r="Y451">
            <v>4</v>
          </cell>
          <cell r="Z451">
            <v>64</v>
          </cell>
          <cell r="AA451">
            <v>0.83299999999999996</v>
          </cell>
          <cell r="AB451">
            <v>6</v>
          </cell>
          <cell r="AC451">
            <v>1</v>
          </cell>
          <cell r="AD451" t="str">
            <v>后置指纹</v>
          </cell>
          <cell r="AE451">
            <v>42880</v>
          </cell>
          <cell r="AF451">
            <v>159.5</v>
          </cell>
          <cell r="AG451">
            <v>73.400000000000006</v>
          </cell>
          <cell r="AH451">
            <v>8.1</v>
          </cell>
          <cell r="AJ451">
            <v>2017</v>
          </cell>
          <cell r="AK451">
            <v>5</v>
          </cell>
          <cell r="AL451">
            <v>9.7521808999999991E-3</v>
          </cell>
          <cell r="AM451" t="str">
            <v>1001-1300</v>
          </cell>
          <cell r="AN451" t="str">
            <v>3001-4000</v>
          </cell>
          <cell r="AO451" t="str">
            <v>500-</v>
          </cell>
          <cell r="AP451" t="str">
            <v>80-90%</v>
          </cell>
          <cell r="AQ451" t="str">
            <v>501-1000</v>
          </cell>
        </row>
        <row r="452">
          <cell r="B452">
            <v>1179484</v>
          </cell>
          <cell r="C452" t="str">
            <v>三星</v>
          </cell>
          <cell r="D452" t="str">
            <v>其他</v>
          </cell>
          <cell r="E452" t="str">
            <v>其他</v>
          </cell>
          <cell r="F452">
            <v>1</v>
          </cell>
          <cell r="G452">
            <v>1</v>
          </cell>
          <cell r="H452">
            <v>1</v>
          </cell>
          <cell r="I452">
            <v>1200</v>
          </cell>
          <cell r="N452">
            <v>1</v>
          </cell>
          <cell r="O452">
            <v>800</v>
          </cell>
          <cell r="S452">
            <v>1</v>
          </cell>
          <cell r="T452">
            <v>3000</v>
          </cell>
          <cell r="U452" t="str">
            <v>高通</v>
          </cell>
          <cell r="V452" t="str">
            <v>高通 骁龙835（MSM8998）</v>
          </cell>
          <cell r="W452">
            <v>568</v>
          </cell>
          <cell r="X452" t="str">
            <v>IP68</v>
          </cell>
          <cell r="Y452">
            <v>4</v>
          </cell>
          <cell r="Z452">
            <v>64</v>
          </cell>
          <cell r="AA452">
            <v>0.84199999999999997</v>
          </cell>
          <cell r="AB452">
            <v>5</v>
          </cell>
          <cell r="AC452">
            <v>1</v>
          </cell>
          <cell r="AD452" t="str">
            <v>后置指纹</v>
          </cell>
          <cell r="AE452">
            <v>42880</v>
          </cell>
          <cell r="AF452">
            <v>148.9</v>
          </cell>
          <cell r="AG452">
            <v>68.099999999999994</v>
          </cell>
          <cell r="AH452">
            <v>8</v>
          </cell>
          <cell r="AJ452">
            <v>2017</v>
          </cell>
          <cell r="AK452">
            <v>5</v>
          </cell>
          <cell r="AL452">
            <v>8.5379557800000002E-3</v>
          </cell>
          <cell r="AM452" t="str">
            <v>1001-1300</v>
          </cell>
          <cell r="AN452" t="str">
            <v>2000-3000</v>
          </cell>
          <cell r="AO452" t="str">
            <v>500-</v>
          </cell>
          <cell r="AP452" t="str">
            <v>80-90%</v>
          </cell>
          <cell r="AQ452" t="str">
            <v>501-1000</v>
          </cell>
        </row>
        <row r="453">
          <cell r="B453">
            <v>1179499</v>
          </cell>
          <cell r="C453" t="str">
            <v>三星</v>
          </cell>
          <cell r="D453" t="str">
            <v>其他</v>
          </cell>
          <cell r="E453" t="str">
            <v>其他</v>
          </cell>
          <cell r="F453">
            <v>1</v>
          </cell>
          <cell r="G453">
            <v>1</v>
          </cell>
          <cell r="H453">
            <v>1</v>
          </cell>
          <cell r="I453">
            <v>1200</v>
          </cell>
          <cell r="N453">
            <v>1</v>
          </cell>
          <cell r="O453">
            <v>800</v>
          </cell>
          <cell r="S453">
            <v>1</v>
          </cell>
          <cell r="T453">
            <v>3500</v>
          </cell>
          <cell r="U453" t="str">
            <v>高通</v>
          </cell>
          <cell r="V453" t="str">
            <v>高通 骁龙835（MSM8998）</v>
          </cell>
          <cell r="W453">
            <v>531</v>
          </cell>
          <cell r="X453" t="str">
            <v>IP68</v>
          </cell>
          <cell r="Y453">
            <v>6</v>
          </cell>
          <cell r="Z453">
            <v>128</v>
          </cell>
          <cell r="AA453">
            <v>0.83299999999999996</v>
          </cell>
          <cell r="AB453">
            <v>6</v>
          </cell>
          <cell r="AC453">
            <v>1</v>
          </cell>
          <cell r="AD453" t="str">
            <v>后置指纹</v>
          </cell>
          <cell r="AE453">
            <v>42880</v>
          </cell>
          <cell r="AF453">
            <v>159.5</v>
          </cell>
          <cell r="AG453">
            <v>73.400000000000006</v>
          </cell>
          <cell r="AH453">
            <v>8.1</v>
          </cell>
          <cell r="AJ453">
            <v>2017</v>
          </cell>
          <cell r="AK453">
            <v>5</v>
          </cell>
          <cell r="AL453">
            <v>9.7521808999999991E-3</v>
          </cell>
          <cell r="AM453" t="str">
            <v>1001-1300</v>
          </cell>
          <cell r="AN453" t="str">
            <v>3001-4000</v>
          </cell>
          <cell r="AO453" t="str">
            <v>500-</v>
          </cell>
          <cell r="AP453" t="str">
            <v>80-90%</v>
          </cell>
          <cell r="AQ453" t="str">
            <v>501-1000</v>
          </cell>
        </row>
        <row r="454">
          <cell r="B454">
            <v>1170219</v>
          </cell>
          <cell r="C454" t="str">
            <v>荣耀</v>
          </cell>
          <cell r="D454" t="str">
            <v>华为(含荣耀)</v>
          </cell>
          <cell r="E454" t="str">
            <v>荣耀</v>
          </cell>
          <cell r="F454">
            <v>0</v>
          </cell>
          <cell r="G454">
            <v>0</v>
          </cell>
          <cell r="H454">
            <v>1</v>
          </cell>
          <cell r="I454">
            <v>1300</v>
          </cell>
          <cell r="N454">
            <v>1</v>
          </cell>
          <cell r="O454">
            <v>500</v>
          </cell>
          <cell r="S454">
            <v>0</v>
          </cell>
          <cell r="T454">
            <v>3020</v>
          </cell>
          <cell r="U454" t="str">
            <v>高通</v>
          </cell>
          <cell r="V454" t="str">
            <v>高通 骁龙430（MSM8937）更多高通 骁龙430（MSM8937）手机&gt;，手机性能排行</v>
          </cell>
          <cell r="W454">
            <v>294</v>
          </cell>
          <cell r="Y454">
            <v>3</v>
          </cell>
          <cell r="Z454">
            <v>32</v>
          </cell>
          <cell r="AA454">
            <v>0.67600000000000005</v>
          </cell>
          <cell r="AB454">
            <v>5</v>
          </cell>
          <cell r="AC454">
            <v>0</v>
          </cell>
          <cell r="AD454" t="str">
            <v>后置指纹</v>
          </cell>
          <cell r="AE454">
            <v>42880</v>
          </cell>
          <cell r="AF454">
            <v>143.69999999999999</v>
          </cell>
          <cell r="AG454">
            <v>70.95</v>
          </cell>
          <cell r="AH454">
            <v>8.1999999999999993</v>
          </cell>
          <cell r="AJ454">
            <v>2017</v>
          </cell>
          <cell r="AK454">
            <v>5</v>
          </cell>
          <cell r="AL454">
            <v>6.89216814E-3</v>
          </cell>
          <cell r="AM454" t="str">
            <v>1001-1300</v>
          </cell>
          <cell r="AN454" t="str">
            <v>3001-4000</v>
          </cell>
          <cell r="AO454" t="str">
            <v>201-300</v>
          </cell>
          <cell r="AP454" t="str">
            <v>60-70%</v>
          </cell>
          <cell r="AQ454" t="str">
            <v>0-500</v>
          </cell>
        </row>
        <row r="455">
          <cell r="B455">
            <v>1171776</v>
          </cell>
          <cell r="C455" t="str">
            <v>荣耀</v>
          </cell>
          <cell r="D455" t="str">
            <v>华为(含荣耀)</v>
          </cell>
          <cell r="E455" t="str">
            <v>荣耀</v>
          </cell>
          <cell r="F455">
            <v>0</v>
          </cell>
          <cell r="G455">
            <v>0</v>
          </cell>
          <cell r="H455">
            <v>1</v>
          </cell>
          <cell r="I455">
            <v>1300</v>
          </cell>
          <cell r="N455">
            <v>1</v>
          </cell>
          <cell r="O455">
            <v>500</v>
          </cell>
          <cell r="S455">
            <v>0</v>
          </cell>
          <cell r="T455">
            <v>3020</v>
          </cell>
          <cell r="U455" t="str">
            <v>高通</v>
          </cell>
          <cell r="V455" t="str">
            <v>高通 骁龙430（MSM8937）更多高通 骁龙430（MSM8937）手机&gt;，手机性能排行</v>
          </cell>
          <cell r="W455">
            <v>294</v>
          </cell>
          <cell r="Y455">
            <v>2</v>
          </cell>
          <cell r="Z455">
            <v>16</v>
          </cell>
          <cell r="AA455">
            <v>0.67600000000000005</v>
          </cell>
          <cell r="AB455">
            <v>5</v>
          </cell>
          <cell r="AC455">
            <v>0</v>
          </cell>
          <cell r="AD455" t="str">
            <v>后置指纹</v>
          </cell>
          <cell r="AE455">
            <v>42880</v>
          </cell>
          <cell r="AF455">
            <v>143.69999999999999</v>
          </cell>
          <cell r="AG455">
            <v>70.95</v>
          </cell>
          <cell r="AH455">
            <v>8.1999999999999993</v>
          </cell>
          <cell r="AJ455">
            <v>2017</v>
          </cell>
          <cell r="AK455">
            <v>5</v>
          </cell>
          <cell r="AL455">
            <v>6.89216814E-3</v>
          </cell>
          <cell r="AM455" t="str">
            <v>1001-1300</v>
          </cell>
          <cell r="AN455" t="str">
            <v>3001-4000</v>
          </cell>
          <cell r="AO455" t="str">
            <v>201-300</v>
          </cell>
          <cell r="AP455" t="str">
            <v>60-70%</v>
          </cell>
          <cell r="AQ455" t="str">
            <v>0-500</v>
          </cell>
        </row>
        <row r="456">
          <cell r="B456">
            <v>1202593</v>
          </cell>
          <cell r="C456" t="str">
            <v>荣耀</v>
          </cell>
          <cell r="D456" t="str">
            <v>华为(含荣耀)</v>
          </cell>
          <cell r="E456" t="str">
            <v>荣耀</v>
          </cell>
          <cell r="F456">
            <v>0</v>
          </cell>
          <cell r="G456">
            <v>0</v>
          </cell>
          <cell r="H456">
            <v>1</v>
          </cell>
          <cell r="I456">
            <v>1300</v>
          </cell>
          <cell r="N456">
            <v>1</v>
          </cell>
          <cell r="O456">
            <v>500</v>
          </cell>
          <cell r="S456">
            <v>0</v>
          </cell>
          <cell r="T456">
            <v>3020</v>
          </cell>
          <cell r="U456" t="str">
            <v>高通</v>
          </cell>
          <cell r="V456" t="str">
            <v>高通 骁龙430（MSM8937）更多高通 骁龙430（MSM8937）手机&gt;，手机性能排行</v>
          </cell>
          <cell r="W456">
            <v>294</v>
          </cell>
          <cell r="Y456">
            <v>3</v>
          </cell>
          <cell r="Z456">
            <v>32</v>
          </cell>
          <cell r="AA456">
            <v>0.67600000000000005</v>
          </cell>
          <cell r="AB456">
            <v>5</v>
          </cell>
          <cell r="AC456">
            <v>0</v>
          </cell>
          <cell r="AD456" t="str">
            <v>后置指纹</v>
          </cell>
          <cell r="AE456">
            <v>42880</v>
          </cell>
          <cell r="AF456">
            <v>143.69999999999999</v>
          </cell>
          <cell r="AG456">
            <v>70.95</v>
          </cell>
          <cell r="AH456">
            <v>8.1999999999999993</v>
          </cell>
          <cell r="AJ456">
            <v>2017</v>
          </cell>
          <cell r="AK456">
            <v>5</v>
          </cell>
          <cell r="AL456">
            <v>6.89216814E-3</v>
          </cell>
          <cell r="AM456" t="str">
            <v>1001-1300</v>
          </cell>
          <cell r="AN456" t="str">
            <v>3001-4000</v>
          </cell>
          <cell r="AO456" t="str">
            <v>201-300</v>
          </cell>
          <cell r="AP456" t="str">
            <v>60-70%</v>
          </cell>
          <cell r="AQ456" t="str">
            <v>0-500</v>
          </cell>
        </row>
        <row r="457">
          <cell r="B457">
            <v>1202595</v>
          </cell>
          <cell r="C457" t="str">
            <v>荣耀</v>
          </cell>
          <cell r="D457" t="str">
            <v>华为(含荣耀)</v>
          </cell>
          <cell r="E457" t="str">
            <v>荣耀</v>
          </cell>
          <cell r="F457">
            <v>0</v>
          </cell>
          <cell r="G457">
            <v>0</v>
          </cell>
          <cell r="H457">
            <v>1</v>
          </cell>
          <cell r="I457">
            <v>1300</v>
          </cell>
          <cell r="N457">
            <v>1</v>
          </cell>
          <cell r="O457">
            <v>500</v>
          </cell>
          <cell r="S457">
            <v>0</v>
          </cell>
          <cell r="T457">
            <v>3020</v>
          </cell>
          <cell r="U457" t="str">
            <v>高通</v>
          </cell>
          <cell r="V457" t="str">
            <v>高通 骁龙430（MSM8937）更多高通 骁龙430（MSM8937）手机&gt;，手机性能排行</v>
          </cell>
          <cell r="W457">
            <v>294</v>
          </cell>
          <cell r="Y457">
            <v>2</v>
          </cell>
          <cell r="Z457">
            <v>16</v>
          </cell>
          <cell r="AA457">
            <v>0.67600000000000005</v>
          </cell>
          <cell r="AB457">
            <v>5</v>
          </cell>
          <cell r="AC457">
            <v>0</v>
          </cell>
          <cell r="AD457" t="str">
            <v>后置指纹</v>
          </cell>
          <cell r="AE457">
            <v>42880</v>
          </cell>
          <cell r="AF457">
            <v>143.69999999999999</v>
          </cell>
          <cell r="AG457">
            <v>70.95</v>
          </cell>
          <cell r="AH457">
            <v>8.1999999999999993</v>
          </cell>
          <cell r="AJ457">
            <v>2017</v>
          </cell>
          <cell r="AK457">
            <v>5</v>
          </cell>
          <cell r="AL457">
            <v>6.89216814E-3</v>
          </cell>
          <cell r="AM457" t="str">
            <v>1001-1300</v>
          </cell>
          <cell r="AN457" t="str">
            <v>3001-4000</v>
          </cell>
          <cell r="AO457" t="str">
            <v>201-300</v>
          </cell>
          <cell r="AP457" t="str">
            <v>60-70%</v>
          </cell>
          <cell r="AQ457" t="str">
            <v>0-500</v>
          </cell>
        </row>
        <row r="458">
          <cell r="B458">
            <v>1172079</v>
          </cell>
          <cell r="C458" t="str">
            <v>金立</v>
          </cell>
          <cell r="D458" t="str">
            <v>其他</v>
          </cell>
          <cell r="E458" t="str">
            <v>其他</v>
          </cell>
          <cell r="F458">
            <v>0</v>
          </cell>
          <cell r="G458">
            <v>0</v>
          </cell>
          <cell r="H458">
            <v>2</v>
          </cell>
          <cell r="I458">
            <v>1300</v>
          </cell>
          <cell r="J458">
            <v>500</v>
          </cell>
          <cell r="N458">
            <v>1</v>
          </cell>
          <cell r="O458">
            <v>1600</v>
          </cell>
          <cell r="S458">
            <v>0</v>
          </cell>
          <cell r="T458">
            <v>3700</v>
          </cell>
          <cell r="U458" t="str">
            <v>联发科</v>
          </cell>
          <cell r="V458" t="str">
            <v>联发科 Helio P10（MT6755）</v>
          </cell>
          <cell r="W458">
            <v>401</v>
          </cell>
          <cell r="Y458">
            <v>4</v>
          </cell>
          <cell r="Z458">
            <v>64</v>
          </cell>
          <cell r="AA458">
            <v>0.71</v>
          </cell>
          <cell r="AB458">
            <v>5</v>
          </cell>
          <cell r="AC458">
            <v>0</v>
          </cell>
          <cell r="AD458" t="str">
            <v>前置指纹</v>
          </cell>
          <cell r="AE458">
            <v>42881</v>
          </cell>
          <cell r="AF458">
            <v>154.5</v>
          </cell>
          <cell r="AG458">
            <v>76</v>
          </cell>
          <cell r="AH458">
            <v>7.6</v>
          </cell>
          <cell r="AJ458">
            <v>2017</v>
          </cell>
          <cell r="AK458">
            <v>5</v>
          </cell>
          <cell r="AL458">
            <v>8.33682E-3</v>
          </cell>
          <cell r="AM458" t="str">
            <v>1001-1300</v>
          </cell>
          <cell r="AN458" t="str">
            <v>3001-4000</v>
          </cell>
          <cell r="AO458" t="str">
            <v>401-500</v>
          </cell>
          <cell r="AP458" t="str">
            <v>70-80%</v>
          </cell>
          <cell r="AQ458" t="str">
            <v>1301-2000</v>
          </cell>
        </row>
        <row r="459">
          <cell r="B459">
            <v>1179568</v>
          </cell>
          <cell r="C459" t="str">
            <v>华为</v>
          </cell>
          <cell r="D459" t="str">
            <v>华为(含荣耀)</v>
          </cell>
          <cell r="E459" t="str">
            <v>华为</v>
          </cell>
          <cell r="F459">
            <v>0</v>
          </cell>
          <cell r="G459">
            <v>0</v>
          </cell>
          <cell r="H459">
            <v>2</v>
          </cell>
          <cell r="I459">
            <v>1200</v>
          </cell>
          <cell r="J459">
            <v>800</v>
          </cell>
          <cell r="N459">
            <v>1</v>
          </cell>
          <cell r="O459">
            <v>2000</v>
          </cell>
          <cell r="S459">
            <v>0</v>
          </cell>
          <cell r="T459">
            <v>2950</v>
          </cell>
          <cell r="U459" t="str">
            <v>海思</v>
          </cell>
          <cell r="V459" t="str">
            <v>海思 Kirin 659</v>
          </cell>
          <cell r="W459">
            <v>441</v>
          </cell>
          <cell r="Y459">
            <v>4</v>
          </cell>
          <cell r="Z459">
            <v>64</v>
          </cell>
          <cell r="AA459">
            <v>0.70299999999999996</v>
          </cell>
          <cell r="AB459">
            <v>5</v>
          </cell>
          <cell r="AC459">
            <v>0</v>
          </cell>
          <cell r="AD459" t="str">
            <v>后置指纹</v>
          </cell>
          <cell r="AE459">
            <v>42887</v>
          </cell>
          <cell r="AJ459">
            <v>2017</v>
          </cell>
          <cell r="AK459">
            <v>6</v>
          </cell>
          <cell r="AL459" t="str">
            <v/>
          </cell>
          <cell r="AM459" t="str">
            <v>1001-1300</v>
          </cell>
          <cell r="AN459" t="str">
            <v>2000-3000</v>
          </cell>
          <cell r="AO459" t="str">
            <v>401-500</v>
          </cell>
          <cell r="AP459" t="str">
            <v>70-80%</v>
          </cell>
          <cell r="AQ459" t="str">
            <v>1301-2000</v>
          </cell>
        </row>
        <row r="460">
          <cell r="B460">
            <v>1172849</v>
          </cell>
          <cell r="C460" t="str">
            <v>中兴</v>
          </cell>
          <cell r="D460" t="str">
            <v>其他</v>
          </cell>
          <cell r="E460" t="str">
            <v>其他</v>
          </cell>
          <cell r="F460">
            <v>0</v>
          </cell>
          <cell r="G460">
            <v>0</v>
          </cell>
          <cell r="H460">
            <v>1</v>
          </cell>
          <cell r="I460">
            <v>1600</v>
          </cell>
          <cell r="N460">
            <v>1</v>
          </cell>
          <cell r="O460">
            <v>800</v>
          </cell>
          <cell r="S460">
            <v>0</v>
          </cell>
          <cell r="T460">
            <v>3000</v>
          </cell>
          <cell r="U460" t="str">
            <v>高通</v>
          </cell>
          <cell r="V460" t="str">
            <v>高通 骁龙435（MSM8940）</v>
          </cell>
          <cell r="W460">
            <v>401</v>
          </cell>
          <cell r="Y460">
            <v>4</v>
          </cell>
          <cell r="Z460">
            <v>64</v>
          </cell>
          <cell r="AB460">
            <v>5</v>
          </cell>
          <cell r="AC460">
            <v>0</v>
          </cell>
          <cell r="AD460" t="str">
            <v>后置指纹</v>
          </cell>
          <cell r="AE460">
            <v>42887</v>
          </cell>
          <cell r="AJ460">
            <v>2017</v>
          </cell>
          <cell r="AK460">
            <v>6</v>
          </cell>
          <cell r="AL460" t="str">
            <v/>
          </cell>
          <cell r="AM460" t="str">
            <v>1301-2000</v>
          </cell>
          <cell r="AN460" t="str">
            <v>2000-3000</v>
          </cell>
          <cell r="AO460" t="str">
            <v>401-500</v>
          </cell>
          <cell r="AP460" t="str">
            <v/>
          </cell>
          <cell r="AQ460" t="str">
            <v>501-1000</v>
          </cell>
        </row>
        <row r="461">
          <cell r="B461">
            <v>1179192</v>
          </cell>
          <cell r="C461" t="str">
            <v>金立</v>
          </cell>
          <cell r="D461" t="str">
            <v>其他</v>
          </cell>
          <cell r="E461" t="str">
            <v>其他</v>
          </cell>
          <cell r="F461">
            <v>0</v>
          </cell>
          <cell r="G461">
            <v>0</v>
          </cell>
          <cell r="H461">
            <v>1</v>
          </cell>
          <cell r="I461">
            <v>800</v>
          </cell>
          <cell r="N461">
            <v>1</v>
          </cell>
          <cell r="O461">
            <v>500</v>
          </cell>
          <cell r="S461">
            <v>0</v>
          </cell>
          <cell r="T461">
            <v>2660</v>
          </cell>
          <cell r="U461" t="str">
            <v>其他</v>
          </cell>
          <cell r="W461">
            <v>294</v>
          </cell>
          <cell r="Y461">
            <v>3</v>
          </cell>
          <cell r="Z461">
            <v>16</v>
          </cell>
          <cell r="AA461">
            <v>0.68799999999999994</v>
          </cell>
          <cell r="AB461">
            <v>5</v>
          </cell>
          <cell r="AC461">
            <v>0</v>
          </cell>
          <cell r="AE461">
            <v>42887</v>
          </cell>
          <cell r="AJ461">
            <v>2017</v>
          </cell>
          <cell r="AK461">
            <v>6</v>
          </cell>
          <cell r="AL461" t="str">
            <v/>
          </cell>
          <cell r="AM461" t="str">
            <v>501-1000</v>
          </cell>
          <cell r="AN461" t="str">
            <v>2000-3000</v>
          </cell>
          <cell r="AO461" t="str">
            <v>201-300</v>
          </cell>
          <cell r="AP461" t="str">
            <v>60-70%</v>
          </cell>
          <cell r="AQ461" t="str">
            <v>0-500</v>
          </cell>
        </row>
        <row r="462">
          <cell r="B462">
            <v>1186546</v>
          </cell>
          <cell r="C462" t="str">
            <v>金立</v>
          </cell>
          <cell r="D462" t="str">
            <v>其他</v>
          </cell>
          <cell r="E462" t="str">
            <v>其他</v>
          </cell>
          <cell r="F462">
            <v>0</v>
          </cell>
          <cell r="G462">
            <v>0</v>
          </cell>
          <cell r="H462">
            <v>1</v>
          </cell>
          <cell r="I462">
            <v>800</v>
          </cell>
          <cell r="N462">
            <v>1</v>
          </cell>
          <cell r="O462">
            <v>500</v>
          </cell>
          <cell r="S462">
            <v>0</v>
          </cell>
          <cell r="T462">
            <v>2660</v>
          </cell>
          <cell r="U462" t="str">
            <v>其他</v>
          </cell>
          <cell r="W462">
            <v>294</v>
          </cell>
          <cell r="Y462">
            <v>3</v>
          </cell>
          <cell r="Z462">
            <v>16</v>
          </cell>
          <cell r="AA462">
            <v>0.68799999999999994</v>
          </cell>
          <cell r="AB462">
            <v>5</v>
          </cell>
          <cell r="AC462">
            <v>0</v>
          </cell>
          <cell r="AE462">
            <v>42887</v>
          </cell>
          <cell r="AJ462">
            <v>2017</v>
          </cell>
          <cell r="AK462">
            <v>6</v>
          </cell>
          <cell r="AL462" t="str">
            <v/>
          </cell>
          <cell r="AM462" t="str">
            <v>501-1000</v>
          </cell>
          <cell r="AN462" t="str">
            <v>2000-3000</v>
          </cell>
          <cell r="AO462" t="str">
            <v>201-300</v>
          </cell>
          <cell r="AP462" t="str">
            <v>60-70%</v>
          </cell>
          <cell r="AQ462" t="str">
            <v>0-500</v>
          </cell>
        </row>
        <row r="463">
          <cell r="B463">
            <v>1150077</v>
          </cell>
          <cell r="C463" t="str">
            <v>OPPO</v>
          </cell>
          <cell r="D463" t="str">
            <v>OPPO(含realme)</v>
          </cell>
          <cell r="E463" t="str">
            <v>OPPO</v>
          </cell>
          <cell r="F463">
            <v>1</v>
          </cell>
          <cell r="G463">
            <v>0</v>
          </cell>
          <cell r="H463">
            <v>2</v>
          </cell>
          <cell r="I463">
            <v>2000</v>
          </cell>
          <cell r="J463">
            <v>1600</v>
          </cell>
          <cell r="N463">
            <v>1</v>
          </cell>
          <cell r="O463">
            <v>2000</v>
          </cell>
          <cell r="S463">
            <v>0</v>
          </cell>
          <cell r="T463">
            <v>3000</v>
          </cell>
          <cell r="U463" t="str">
            <v>高通</v>
          </cell>
          <cell r="V463" t="str">
            <v>高通 骁龙660游戏体验 轻掉帧(击败64.43%手机)更多高通 骁龙660手机&gt;，手机性能排行</v>
          </cell>
          <cell r="W463">
            <v>401</v>
          </cell>
          <cell r="Y463">
            <v>4</v>
          </cell>
          <cell r="Z463">
            <v>64</v>
          </cell>
          <cell r="AA463">
            <v>0.72199999999999998</v>
          </cell>
          <cell r="AB463">
            <v>5</v>
          </cell>
          <cell r="AC463">
            <v>0</v>
          </cell>
          <cell r="AD463" t="str">
            <v>前置指纹</v>
          </cell>
          <cell r="AE463">
            <v>42887</v>
          </cell>
          <cell r="AF463">
            <v>154.5</v>
          </cell>
          <cell r="AG463">
            <v>74.8</v>
          </cell>
          <cell r="AH463">
            <v>6.8</v>
          </cell>
          <cell r="AJ463">
            <v>2017</v>
          </cell>
          <cell r="AK463">
            <v>6</v>
          </cell>
          <cell r="AL463">
            <v>8.3438651999999999E-3</v>
          </cell>
          <cell r="AM463" t="str">
            <v>1301-2000</v>
          </cell>
          <cell r="AN463" t="str">
            <v>2000-3000</v>
          </cell>
          <cell r="AO463" t="str">
            <v>401-500</v>
          </cell>
          <cell r="AP463" t="str">
            <v>70-80%</v>
          </cell>
          <cell r="AQ463" t="str">
            <v>1301-2000</v>
          </cell>
        </row>
        <row r="464">
          <cell r="B464">
            <v>1170083</v>
          </cell>
          <cell r="C464" t="str">
            <v>努比亚</v>
          </cell>
          <cell r="D464" t="str">
            <v>其他</v>
          </cell>
          <cell r="E464" t="str">
            <v>其他</v>
          </cell>
          <cell r="F464">
            <v>0</v>
          </cell>
          <cell r="G464">
            <v>0</v>
          </cell>
          <cell r="H464">
            <v>2</v>
          </cell>
          <cell r="I464">
            <v>2300</v>
          </cell>
          <cell r="J464">
            <v>1200</v>
          </cell>
          <cell r="N464">
            <v>1</v>
          </cell>
          <cell r="O464">
            <v>1600</v>
          </cell>
          <cell r="S464">
            <v>0</v>
          </cell>
          <cell r="T464">
            <v>3200</v>
          </cell>
          <cell r="U464" t="str">
            <v>高通</v>
          </cell>
          <cell r="V464" t="str">
            <v>高通 骁龙835（MSM8998）更多高通 骁龙835（MSM8998）手机&gt;，手机性能排行</v>
          </cell>
          <cell r="W464">
            <v>401</v>
          </cell>
          <cell r="Y464">
            <v>8</v>
          </cell>
          <cell r="Z464">
            <v>64</v>
          </cell>
          <cell r="AA464">
            <v>0.755</v>
          </cell>
          <cell r="AB464">
            <v>5</v>
          </cell>
          <cell r="AC464">
            <v>0</v>
          </cell>
          <cell r="AD464" t="str">
            <v>后置指纹</v>
          </cell>
          <cell r="AE464">
            <v>42887</v>
          </cell>
          <cell r="AF464">
            <v>152.6</v>
          </cell>
          <cell r="AG464">
            <v>72.38</v>
          </cell>
          <cell r="AH464">
            <v>7.6</v>
          </cell>
          <cell r="AJ464">
            <v>2017</v>
          </cell>
          <cell r="AK464">
            <v>6</v>
          </cell>
          <cell r="AL464">
            <v>8.3391169399999986E-3</v>
          </cell>
          <cell r="AM464" t="str">
            <v>2001-3999</v>
          </cell>
          <cell r="AN464" t="str">
            <v>3001-4000</v>
          </cell>
          <cell r="AO464" t="str">
            <v>401-500</v>
          </cell>
          <cell r="AP464" t="str">
            <v>70-80%</v>
          </cell>
          <cell r="AQ464" t="str">
            <v>1301-2000</v>
          </cell>
        </row>
        <row r="465">
          <cell r="B465">
            <v>1172515</v>
          </cell>
          <cell r="C465" t="str">
            <v>努比亚</v>
          </cell>
          <cell r="D465" t="str">
            <v>其他</v>
          </cell>
          <cell r="E465" t="str">
            <v>其他</v>
          </cell>
          <cell r="F465">
            <v>0</v>
          </cell>
          <cell r="G465">
            <v>0</v>
          </cell>
          <cell r="H465">
            <v>2</v>
          </cell>
          <cell r="I465">
            <v>2300</v>
          </cell>
          <cell r="J465">
            <v>1200</v>
          </cell>
          <cell r="N465">
            <v>1</v>
          </cell>
          <cell r="O465">
            <v>1600</v>
          </cell>
          <cell r="S465">
            <v>0</v>
          </cell>
          <cell r="T465">
            <v>3200</v>
          </cell>
          <cell r="U465" t="str">
            <v>高通</v>
          </cell>
          <cell r="V465" t="str">
            <v>高通 骁龙835（MSM8998）</v>
          </cell>
          <cell r="W465">
            <v>401</v>
          </cell>
          <cell r="Y465">
            <v>6</v>
          </cell>
          <cell r="Z465">
            <v>128</v>
          </cell>
          <cell r="AA465">
            <v>0.755</v>
          </cell>
          <cell r="AB465">
            <v>5</v>
          </cell>
          <cell r="AC465">
            <v>0</v>
          </cell>
          <cell r="AD465" t="str">
            <v>后置指纹</v>
          </cell>
          <cell r="AE465">
            <v>42887</v>
          </cell>
          <cell r="AF465">
            <v>152.6</v>
          </cell>
          <cell r="AG465">
            <v>72.38</v>
          </cell>
          <cell r="AH465">
            <v>7.6</v>
          </cell>
          <cell r="AJ465">
            <v>2017</v>
          </cell>
          <cell r="AK465">
            <v>6</v>
          </cell>
          <cell r="AL465">
            <v>8.3391169399999986E-3</v>
          </cell>
          <cell r="AM465" t="str">
            <v>2001-3999</v>
          </cell>
          <cell r="AN465" t="str">
            <v>3001-4000</v>
          </cell>
          <cell r="AO465" t="str">
            <v>401-500</v>
          </cell>
          <cell r="AP465" t="str">
            <v>70-80%</v>
          </cell>
          <cell r="AQ465" t="str">
            <v>1301-2000</v>
          </cell>
        </row>
        <row r="466">
          <cell r="B466">
            <v>1172516</v>
          </cell>
          <cell r="C466" t="str">
            <v>努比亚</v>
          </cell>
          <cell r="D466" t="str">
            <v>其他</v>
          </cell>
          <cell r="E466" t="str">
            <v>其他</v>
          </cell>
          <cell r="F466">
            <v>0</v>
          </cell>
          <cell r="G466">
            <v>0</v>
          </cell>
          <cell r="H466">
            <v>2</v>
          </cell>
          <cell r="I466">
            <v>2300</v>
          </cell>
          <cell r="J466">
            <v>1200</v>
          </cell>
          <cell r="N466">
            <v>1</v>
          </cell>
          <cell r="O466">
            <v>1600</v>
          </cell>
          <cell r="S466">
            <v>0</v>
          </cell>
          <cell r="T466">
            <v>3200</v>
          </cell>
          <cell r="U466" t="str">
            <v>高通</v>
          </cell>
          <cell r="W466">
            <v>401</v>
          </cell>
          <cell r="Y466">
            <v>6</v>
          </cell>
          <cell r="Z466">
            <v>64</v>
          </cell>
          <cell r="AA466">
            <v>0.755</v>
          </cell>
          <cell r="AB466">
            <v>5</v>
          </cell>
          <cell r="AC466">
            <v>0</v>
          </cell>
          <cell r="AD466" t="str">
            <v>后置指纹</v>
          </cell>
          <cell r="AE466">
            <v>42887</v>
          </cell>
          <cell r="AF466">
            <v>152.6</v>
          </cell>
          <cell r="AG466">
            <v>72.38</v>
          </cell>
          <cell r="AH466">
            <v>7.6</v>
          </cell>
          <cell r="AJ466">
            <v>2017</v>
          </cell>
          <cell r="AK466">
            <v>6</v>
          </cell>
          <cell r="AL466">
            <v>8.3391169399999986E-3</v>
          </cell>
          <cell r="AM466" t="str">
            <v>2001-3999</v>
          </cell>
          <cell r="AN466" t="str">
            <v>3001-4000</v>
          </cell>
          <cell r="AO466" t="str">
            <v>401-500</v>
          </cell>
          <cell r="AP466" t="str">
            <v>70-80%</v>
          </cell>
          <cell r="AQ466" t="str">
            <v>1301-2000</v>
          </cell>
        </row>
        <row r="467">
          <cell r="B467">
            <v>1165860</v>
          </cell>
          <cell r="C467" t="str">
            <v>索尼移动</v>
          </cell>
          <cell r="D467" t="str">
            <v>其他</v>
          </cell>
          <cell r="E467" t="str">
            <v>其他</v>
          </cell>
          <cell r="F467">
            <v>0</v>
          </cell>
          <cell r="G467">
            <v>0</v>
          </cell>
          <cell r="H467">
            <v>1</v>
          </cell>
          <cell r="I467">
            <v>1900</v>
          </cell>
          <cell r="N467">
            <v>1</v>
          </cell>
          <cell r="O467">
            <v>1300</v>
          </cell>
          <cell r="S467">
            <v>1</v>
          </cell>
          <cell r="T467">
            <v>3230</v>
          </cell>
          <cell r="U467" t="str">
            <v>高通</v>
          </cell>
          <cell r="W467">
            <v>801</v>
          </cell>
          <cell r="X467" t="str">
            <v>IP65</v>
          </cell>
          <cell r="Y467">
            <v>4</v>
          </cell>
          <cell r="Z467">
            <v>64</v>
          </cell>
          <cell r="AA467">
            <v>0.69399999999999995</v>
          </cell>
          <cell r="AB467">
            <v>5</v>
          </cell>
          <cell r="AC467">
            <v>0</v>
          </cell>
          <cell r="AD467" t="str">
            <v>侧面指纹</v>
          </cell>
          <cell r="AE467">
            <v>42887</v>
          </cell>
          <cell r="AF467">
            <v>156</v>
          </cell>
          <cell r="AG467">
            <v>77</v>
          </cell>
          <cell r="AH467">
            <v>7.9</v>
          </cell>
          <cell r="AJ467">
            <v>2017</v>
          </cell>
          <cell r="AK467">
            <v>6</v>
          </cell>
          <cell r="AL467">
            <v>8.3363279999999988E-3</v>
          </cell>
          <cell r="AM467" t="str">
            <v>1301-2000</v>
          </cell>
          <cell r="AN467" t="str">
            <v>3001-4000</v>
          </cell>
          <cell r="AO467" t="str">
            <v>500-</v>
          </cell>
          <cell r="AP467" t="str">
            <v>60-70%</v>
          </cell>
          <cell r="AQ467" t="str">
            <v>1001-1300</v>
          </cell>
        </row>
        <row r="468">
          <cell r="B468">
            <v>1169264</v>
          </cell>
          <cell r="C468" t="str">
            <v>LG</v>
          </cell>
          <cell r="D468" t="str">
            <v>其他</v>
          </cell>
          <cell r="E468" t="str">
            <v>其他</v>
          </cell>
          <cell r="F468">
            <v>0</v>
          </cell>
          <cell r="G468">
            <v>1</v>
          </cell>
          <cell r="H468">
            <v>2</v>
          </cell>
          <cell r="I468">
            <v>1300</v>
          </cell>
          <cell r="J468">
            <v>1300</v>
          </cell>
          <cell r="N468">
            <v>1</v>
          </cell>
          <cell r="O468">
            <v>500</v>
          </cell>
          <cell r="S468">
            <v>1</v>
          </cell>
          <cell r="T468">
            <v>3300</v>
          </cell>
          <cell r="U468" t="str">
            <v>高通</v>
          </cell>
          <cell r="V468" t="str">
            <v>高通 骁龙821（MSM8996 Pro）</v>
          </cell>
          <cell r="W468">
            <v>565</v>
          </cell>
          <cell r="X468" t="str">
            <v>IP68</v>
          </cell>
          <cell r="Y468">
            <v>4</v>
          </cell>
          <cell r="Z468">
            <v>64</v>
          </cell>
          <cell r="AA468">
            <v>0.78300000000000003</v>
          </cell>
          <cell r="AB468">
            <v>5</v>
          </cell>
          <cell r="AC468">
            <v>1</v>
          </cell>
          <cell r="AD468" t="str">
            <v>后置指纹</v>
          </cell>
          <cell r="AE468">
            <v>42887</v>
          </cell>
          <cell r="AF468">
            <v>148.9</v>
          </cell>
          <cell r="AG468">
            <v>71.900000000000006</v>
          </cell>
          <cell r="AH468">
            <v>7.9</v>
          </cell>
          <cell r="AJ468">
            <v>2017</v>
          </cell>
          <cell r="AK468">
            <v>6</v>
          </cell>
          <cell r="AL468">
            <v>8.3827275300000018E-3</v>
          </cell>
          <cell r="AM468" t="str">
            <v>1001-1300</v>
          </cell>
          <cell r="AN468" t="str">
            <v>3001-4000</v>
          </cell>
          <cell r="AO468" t="str">
            <v>500-</v>
          </cell>
          <cell r="AP468" t="str">
            <v>70-80%</v>
          </cell>
          <cell r="AQ468" t="str">
            <v>0-500</v>
          </cell>
        </row>
        <row r="469">
          <cell r="B469">
            <v>1170042</v>
          </cell>
          <cell r="C469" t="str">
            <v>华为</v>
          </cell>
          <cell r="D469" t="str">
            <v>华为(含荣耀)</v>
          </cell>
          <cell r="E469" t="str">
            <v>华为</v>
          </cell>
          <cell r="F469">
            <v>0</v>
          </cell>
          <cell r="G469">
            <v>0</v>
          </cell>
          <cell r="H469">
            <v>2</v>
          </cell>
          <cell r="I469">
            <v>1200</v>
          </cell>
          <cell r="J469">
            <v>800</v>
          </cell>
          <cell r="N469">
            <v>1</v>
          </cell>
          <cell r="O469">
            <v>2000</v>
          </cell>
          <cell r="S469">
            <v>0</v>
          </cell>
          <cell r="T469">
            <v>2950</v>
          </cell>
          <cell r="U469" t="str">
            <v>海思</v>
          </cell>
          <cell r="V469" t="str">
            <v>海思 麒麟 659手机性能排行</v>
          </cell>
          <cell r="W469">
            <v>441</v>
          </cell>
          <cell r="Y469">
            <v>4</v>
          </cell>
          <cell r="Z469">
            <v>64</v>
          </cell>
          <cell r="AA469">
            <v>0.70299999999999996</v>
          </cell>
          <cell r="AB469">
            <v>5</v>
          </cell>
          <cell r="AC469">
            <v>0</v>
          </cell>
          <cell r="AD469" t="str">
            <v>后置指纹</v>
          </cell>
          <cell r="AE469">
            <v>42887</v>
          </cell>
          <cell r="AF469">
            <v>142.19999999999999</v>
          </cell>
          <cell r="AG469">
            <v>68.900000000000006</v>
          </cell>
          <cell r="AH469">
            <v>6.9</v>
          </cell>
          <cell r="AJ469">
            <v>2017</v>
          </cell>
          <cell r="AK469">
            <v>6</v>
          </cell>
          <cell r="AL469">
            <v>6.8876987399999999E-3</v>
          </cell>
          <cell r="AM469" t="str">
            <v>1001-1300</v>
          </cell>
          <cell r="AN469" t="str">
            <v>2000-3000</v>
          </cell>
          <cell r="AO469" t="str">
            <v>401-500</v>
          </cell>
          <cell r="AP469" t="str">
            <v>70-80%</v>
          </cell>
          <cell r="AQ469" t="str">
            <v>1301-2000</v>
          </cell>
        </row>
        <row r="470">
          <cell r="B470">
            <v>1170043</v>
          </cell>
          <cell r="C470" t="str">
            <v>华为</v>
          </cell>
          <cell r="D470" t="str">
            <v>华为(含荣耀)</v>
          </cell>
          <cell r="E470" t="str">
            <v>华为</v>
          </cell>
          <cell r="F470">
            <v>0</v>
          </cell>
          <cell r="G470">
            <v>0</v>
          </cell>
          <cell r="H470">
            <v>2</v>
          </cell>
          <cell r="I470">
            <v>1200</v>
          </cell>
          <cell r="J470">
            <v>800</v>
          </cell>
          <cell r="N470">
            <v>1</v>
          </cell>
          <cell r="O470">
            <v>2000</v>
          </cell>
          <cell r="S470">
            <v>0</v>
          </cell>
          <cell r="T470">
            <v>3340</v>
          </cell>
          <cell r="U470" t="str">
            <v>海思</v>
          </cell>
          <cell r="V470" t="str">
            <v>海思 麒麟 659手机性能排行</v>
          </cell>
          <cell r="W470">
            <v>401</v>
          </cell>
          <cell r="Y470">
            <v>4</v>
          </cell>
          <cell r="Z470">
            <v>128</v>
          </cell>
          <cell r="AA470">
            <v>0.72399999999999998</v>
          </cell>
          <cell r="AB470">
            <v>5</v>
          </cell>
          <cell r="AC470">
            <v>0</v>
          </cell>
          <cell r="AD470" t="str">
            <v>后置指纹</v>
          </cell>
          <cell r="AE470">
            <v>42887</v>
          </cell>
          <cell r="AF470">
            <v>153.9</v>
          </cell>
          <cell r="AG470">
            <v>74.900000000000006</v>
          </cell>
          <cell r="AH470">
            <v>6.9</v>
          </cell>
          <cell r="AJ470">
            <v>2017</v>
          </cell>
          <cell r="AK470">
            <v>6</v>
          </cell>
          <cell r="AL470">
            <v>8.3456276400000005E-3</v>
          </cell>
          <cell r="AM470" t="str">
            <v>1001-1300</v>
          </cell>
          <cell r="AN470" t="str">
            <v>3001-4000</v>
          </cell>
          <cell r="AO470" t="str">
            <v>401-500</v>
          </cell>
          <cell r="AP470" t="str">
            <v>70-80%</v>
          </cell>
          <cell r="AQ470" t="str">
            <v>1301-2000</v>
          </cell>
        </row>
        <row r="471">
          <cell r="B471">
            <v>1170136</v>
          </cell>
          <cell r="C471" t="str">
            <v>中兴</v>
          </cell>
          <cell r="D471" t="str">
            <v>其他</v>
          </cell>
          <cell r="E471" t="str">
            <v>其他</v>
          </cell>
          <cell r="F471">
            <v>1</v>
          </cell>
          <cell r="G471">
            <v>0</v>
          </cell>
          <cell r="H471">
            <v>2</v>
          </cell>
          <cell r="I471">
            <v>2000</v>
          </cell>
          <cell r="J471">
            <v>1200</v>
          </cell>
          <cell r="N471">
            <v>1</v>
          </cell>
          <cell r="O471">
            <v>800</v>
          </cell>
          <cell r="S471">
            <v>0</v>
          </cell>
          <cell r="T471">
            <v>3400</v>
          </cell>
          <cell r="U471" t="str">
            <v>高通</v>
          </cell>
          <cell r="W471">
            <v>534</v>
          </cell>
          <cell r="Y471">
            <v>4</v>
          </cell>
          <cell r="Z471">
            <v>128</v>
          </cell>
          <cell r="AA471">
            <v>0.73299999999999998</v>
          </cell>
          <cell r="AB471">
            <v>5</v>
          </cell>
          <cell r="AC471">
            <v>0</v>
          </cell>
          <cell r="AD471" t="str">
            <v>后置指纹</v>
          </cell>
          <cell r="AE471">
            <v>42887</v>
          </cell>
          <cell r="AF471">
            <v>151.69999999999999</v>
          </cell>
          <cell r="AG471">
            <v>75</v>
          </cell>
          <cell r="AH471">
            <v>7.7</v>
          </cell>
          <cell r="AJ471">
            <v>2017</v>
          </cell>
          <cell r="AK471">
            <v>6</v>
          </cell>
          <cell r="AL471">
            <v>8.3397074999999998E-3</v>
          </cell>
          <cell r="AM471" t="str">
            <v>1301-2000</v>
          </cell>
          <cell r="AN471" t="str">
            <v>3001-4000</v>
          </cell>
          <cell r="AO471" t="str">
            <v>500-</v>
          </cell>
          <cell r="AP471" t="str">
            <v>70-80%</v>
          </cell>
          <cell r="AQ471" t="str">
            <v>501-1000</v>
          </cell>
        </row>
        <row r="472">
          <cell r="B472">
            <v>1179566</v>
          </cell>
          <cell r="C472" t="str">
            <v>华为</v>
          </cell>
          <cell r="D472" t="str">
            <v>华为(含荣耀)</v>
          </cell>
          <cell r="E472" t="str">
            <v>华为</v>
          </cell>
          <cell r="F472">
            <v>0</v>
          </cell>
          <cell r="G472">
            <v>0</v>
          </cell>
          <cell r="H472">
            <v>2</v>
          </cell>
          <cell r="I472">
            <v>1200</v>
          </cell>
          <cell r="J472">
            <v>800</v>
          </cell>
          <cell r="N472">
            <v>1</v>
          </cell>
          <cell r="O472">
            <v>2000</v>
          </cell>
          <cell r="S472">
            <v>0</v>
          </cell>
          <cell r="T472">
            <v>3340</v>
          </cell>
          <cell r="U472" t="str">
            <v>海思</v>
          </cell>
          <cell r="V472" t="str">
            <v>海思 Kirin 659</v>
          </cell>
          <cell r="W472">
            <v>401</v>
          </cell>
          <cell r="Y472">
            <v>4</v>
          </cell>
          <cell r="Z472">
            <v>128</v>
          </cell>
          <cell r="AA472">
            <v>0.72399999999999998</v>
          </cell>
          <cell r="AB472">
            <v>5</v>
          </cell>
          <cell r="AC472">
            <v>0</v>
          </cell>
          <cell r="AD472" t="str">
            <v>后置指纹</v>
          </cell>
          <cell r="AE472">
            <v>42887</v>
          </cell>
          <cell r="AF472">
            <v>153.9</v>
          </cell>
          <cell r="AG472">
            <v>74.900000000000006</v>
          </cell>
          <cell r="AH472">
            <v>6.9</v>
          </cell>
          <cell r="AJ472">
            <v>2017</v>
          </cell>
          <cell r="AK472">
            <v>6</v>
          </cell>
          <cell r="AL472">
            <v>8.3456276400000005E-3</v>
          </cell>
          <cell r="AM472" t="str">
            <v>1001-1300</v>
          </cell>
          <cell r="AN472" t="str">
            <v>3001-4000</v>
          </cell>
          <cell r="AO472" t="str">
            <v>401-500</v>
          </cell>
          <cell r="AP472" t="str">
            <v>70-80%</v>
          </cell>
          <cell r="AQ472" t="str">
            <v>1301-2000</v>
          </cell>
        </row>
        <row r="473">
          <cell r="B473">
            <v>1179012</v>
          </cell>
          <cell r="C473" t="str">
            <v>纽曼</v>
          </cell>
          <cell r="D473" t="str">
            <v>其他</v>
          </cell>
          <cell r="E473" t="str">
            <v>其他</v>
          </cell>
          <cell r="F473">
            <v>0</v>
          </cell>
          <cell r="G473">
            <v>0</v>
          </cell>
          <cell r="H473">
            <v>1</v>
          </cell>
          <cell r="I473">
            <v>30</v>
          </cell>
          <cell r="N473">
            <v>1</v>
          </cell>
          <cell r="S473">
            <v>0</v>
          </cell>
          <cell r="T473">
            <v>2080</v>
          </cell>
          <cell r="U473" t="str">
            <v>其他</v>
          </cell>
          <cell r="W473">
            <v>143</v>
          </cell>
          <cell r="AA473">
            <v>0.308</v>
          </cell>
          <cell r="AB473">
            <v>2</v>
          </cell>
          <cell r="AC473">
            <v>0</v>
          </cell>
          <cell r="AE473">
            <v>42887</v>
          </cell>
          <cell r="AF473">
            <v>139</v>
          </cell>
          <cell r="AG473">
            <v>56.8</v>
          </cell>
          <cell r="AH473">
            <v>16.3</v>
          </cell>
          <cell r="AJ473">
            <v>2017</v>
          </cell>
          <cell r="AK473">
            <v>6</v>
          </cell>
          <cell r="AL473">
            <v>2.4317215999999997E-3</v>
          </cell>
          <cell r="AM473" t="str">
            <v>0-500</v>
          </cell>
          <cell r="AN473" t="str">
            <v>2000-3000</v>
          </cell>
          <cell r="AO473" t="str">
            <v>0-200</v>
          </cell>
          <cell r="AP473" t="str">
            <v>-50%</v>
          </cell>
          <cell r="AQ473" t="str">
            <v/>
          </cell>
        </row>
        <row r="474">
          <cell r="B474">
            <v>1161824</v>
          </cell>
          <cell r="C474" t="str">
            <v>格力</v>
          </cell>
          <cell r="D474" t="str">
            <v>其他</v>
          </cell>
          <cell r="E474" t="str">
            <v>其他</v>
          </cell>
          <cell r="F474">
            <v>0</v>
          </cell>
          <cell r="G474">
            <v>0</v>
          </cell>
          <cell r="H474">
            <v>1</v>
          </cell>
          <cell r="I474">
            <v>1300</v>
          </cell>
          <cell r="N474">
            <v>1</v>
          </cell>
          <cell r="O474">
            <v>800</v>
          </cell>
          <cell r="S474">
            <v>1</v>
          </cell>
          <cell r="T474">
            <v>3000</v>
          </cell>
          <cell r="U474" t="str">
            <v>高通</v>
          </cell>
          <cell r="V474" t="str">
            <v>高通 骁龙820（MSM8996）更多高通 骁龙820（MSM8996）手机&gt;，手机性能排行</v>
          </cell>
          <cell r="W474">
            <v>401</v>
          </cell>
          <cell r="Y474">
            <v>4</v>
          </cell>
          <cell r="Z474">
            <v>64</v>
          </cell>
          <cell r="AA474">
            <v>0.71399999999999997</v>
          </cell>
          <cell r="AB474">
            <v>5</v>
          </cell>
          <cell r="AC474">
            <v>0</v>
          </cell>
          <cell r="AD474" t="str">
            <v>前置指纹</v>
          </cell>
          <cell r="AE474">
            <v>42887</v>
          </cell>
          <cell r="AF474">
            <v>153.1</v>
          </cell>
          <cell r="AG474">
            <v>76.3</v>
          </cell>
          <cell r="AH474">
            <v>8.1</v>
          </cell>
          <cell r="AJ474">
            <v>2017</v>
          </cell>
          <cell r="AK474">
            <v>6</v>
          </cell>
          <cell r="AL474">
            <v>8.340612419999999E-3</v>
          </cell>
          <cell r="AM474" t="str">
            <v>1001-1300</v>
          </cell>
          <cell r="AN474" t="str">
            <v>2000-3000</v>
          </cell>
          <cell r="AO474" t="str">
            <v>401-500</v>
          </cell>
          <cell r="AP474" t="str">
            <v>70-80%</v>
          </cell>
          <cell r="AQ474" t="str">
            <v>501-1000</v>
          </cell>
        </row>
        <row r="475">
          <cell r="B475">
            <v>1174799</v>
          </cell>
          <cell r="C475" t="str">
            <v>朵唯</v>
          </cell>
          <cell r="D475" t="str">
            <v>其他</v>
          </cell>
          <cell r="E475" t="str">
            <v>其他</v>
          </cell>
          <cell r="F475">
            <v>0</v>
          </cell>
          <cell r="G475">
            <v>0</v>
          </cell>
          <cell r="H475">
            <v>1</v>
          </cell>
          <cell r="I475">
            <v>1300</v>
          </cell>
          <cell r="N475">
            <v>1</v>
          </cell>
          <cell r="O475">
            <v>1300</v>
          </cell>
          <cell r="S475">
            <v>0</v>
          </cell>
          <cell r="T475">
            <v>3000</v>
          </cell>
          <cell r="U475" t="str">
            <v>其他</v>
          </cell>
          <cell r="W475">
            <v>267</v>
          </cell>
          <cell r="Y475">
            <v>3</v>
          </cell>
          <cell r="Z475">
            <v>32</v>
          </cell>
          <cell r="AA475">
            <v>0.69</v>
          </cell>
          <cell r="AB475">
            <v>5</v>
          </cell>
          <cell r="AC475">
            <v>0</v>
          </cell>
          <cell r="AD475" t="str">
            <v>前置指纹</v>
          </cell>
          <cell r="AE475">
            <v>42887</v>
          </cell>
          <cell r="AF475">
            <v>158</v>
          </cell>
          <cell r="AG475">
            <v>76.5</v>
          </cell>
          <cell r="AH475">
            <v>7.78</v>
          </cell>
          <cell r="AJ475">
            <v>2017</v>
          </cell>
          <cell r="AK475">
            <v>6</v>
          </cell>
          <cell r="AL475">
            <v>8.34003E-3</v>
          </cell>
          <cell r="AM475" t="str">
            <v>1001-1300</v>
          </cell>
          <cell r="AN475" t="str">
            <v>2000-3000</v>
          </cell>
          <cell r="AO475" t="str">
            <v>201-300</v>
          </cell>
          <cell r="AP475" t="str">
            <v>60-70%</v>
          </cell>
          <cell r="AQ475" t="str">
            <v>1001-1300</v>
          </cell>
        </row>
        <row r="476">
          <cell r="B476">
            <v>1176421</v>
          </cell>
          <cell r="C476" t="str">
            <v>小辣椒</v>
          </cell>
          <cell r="D476" t="str">
            <v>其他</v>
          </cell>
          <cell r="E476" t="str">
            <v>其他</v>
          </cell>
          <cell r="F476">
            <v>0</v>
          </cell>
          <cell r="G476">
            <v>0</v>
          </cell>
          <cell r="H476">
            <v>1</v>
          </cell>
          <cell r="I476">
            <v>1600</v>
          </cell>
          <cell r="N476">
            <v>1</v>
          </cell>
          <cell r="O476">
            <v>800</v>
          </cell>
          <cell r="S476">
            <v>0</v>
          </cell>
          <cell r="T476">
            <v>4000</v>
          </cell>
          <cell r="U476" t="str">
            <v>高通</v>
          </cell>
          <cell r="V476" t="str">
            <v>高通 骁龙425（MSM8917）更多高通 骁龙425（MSM8917）手机&gt;，手机性能排行</v>
          </cell>
          <cell r="W476">
            <v>294</v>
          </cell>
          <cell r="Y476">
            <v>4</v>
          </cell>
          <cell r="Z476">
            <v>32</v>
          </cell>
          <cell r="AA476">
            <v>0.66800000000000004</v>
          </cell>
          <cell r="AB476">
            <v>5</v>
          </cell>
          <cell r="AC476">
            <v>0</v>
          </cell>
          <cell r="AE476">
            <v>42887</v>
          </cell>
          <cell r="AF476">
            <v>145</v>
          </cell>
          <cell r="AG476">
            <v>71.099999999999994</v>
          </cell>
          <cell r="AH476">
            <v>8.9</v>
          </cell>
          <cell r="AJ476">
            <v>2017</v>
          </cell>
          <cell r="AK476">
            <v>6</v>
          </cell>
          <cell r="AL476">
            <v>6.886746E-3</v>
          </cell>
          <cell r="AM476" t="str">
            <v>1301-2000</v>
          </cell>
          <cell r="AN476" t="str">
            <v>3001-4000</v>
          </cell>
          <cell r="AO476" t="str">
            <v>201-300</v>
          </cell>
          <cell r="AP476" t="str">
            <v>60-70%</v>
          </cell>
          <cell r="AQ476" t="str">
            <v>501-1000</v>
          </cell>
        </row>
        <row r="477">
          <cell r="B477">
            <v>1176427</v>
          </cell>
          <cell r="C477" t="str">
            <v>康佳</v>
          </cell>
          <cell r="D477" t="str">
            <v>其他</v>
          </cell>
          <cell r="E477" t="str">
            <v>其他</v>
          </cell>
          <cell r="F477">
            <v>0</v>
          </cell>
          <cell r="G477">
            <v>0</v>
          </cell>
          <cell r="H477">
            <v>1</v>
          </cell>
          <cell r="I477">
            <v>800</v>
          </cell>
          <cell r="N477">
            <v>1</v>
          </cell>
          <cell r="O477">
            <v>200</v>
          </cell>
          <cell r="S477">
            <v>1</v>
          </cell>
          <cell r="T477">
            <v>1800</v>
          </cell>
          <cell r="U477" t="str">
            <v>其他</v>
          </cell>
          <cell r="V477" t="str">
            <v>展讯 SC9832</v>
          </cell>
          <cell r="W477">
            <v>294</v>
          </cell>
          <cell r="Y477">
            <v>1</v>
          </cell>
          <cell r="Z477">
            <v>8</v>
          </cell>
          <cell r="AA477">
            <v>0.66700000000000004</v>
          </cell>
          <cell r="AB477">
            <v>5</v>
          </cell>
          <cell r="AC477">
            <v>0</v>
          </cell>
          <cell r="AE477">
            <v>42887</v>
          </cell>
          <cell r="AF477">
            <v>143.5</v>
          </cell>
          <cell r="AG477">
            <v>72</v>
          </cell>
          <cell r="AH477">
            <v>9.1999999999999993</v>
          </cell>
          <cell r="AJ477">
            <v>2017</v>
          </cell>
          <cell r="AK477">
            <v>6</v>
          </cell>
          <cell r="AL477">
            <v>6.891444E-3</v>
          </cell>
          <cell r="AM477" t="str">
            <v>501-1000</v>
          </cell>
          <cell r="AN477" t="str">
            <v>0-2000</v>
          </cell>
          <cell r="AO477" t="str">
            <v>201-300</v>
          </cell>
          <cell r="AP477" t="str">
            <v>60-70%</v>
          </cell>
          <cell r="AQ477" t="str">
            <v>0-500</v>
          </cell>
        </row>
        <row r="478">
          <cell r="B478">
            <v>1185322</v>
          </cell>
          <cell r="C478" t="str">
            <v>朵唯</v>
          </cell>
          <cell r="D478" t="str">
            <v>其他</v>
          </cell>
          <cell r="E478" t="str">
            <v>其他</v>
          </cell>
          <cell r="F478">
            <v>0</v>
          </cell>
          <cell r="G478">
            <v>0</v>
          </cell>
          <cell r="H478">
            <v>1</v>
          </cell>
          <cell r="I478">
            <v>500</v>
          </cell>
          <cell r="N478">
            <v>1</v>
          </cell>
          <cell r="O478">
            <v>200</v>
          </cell>
          <cell r="S478">
            <v>0</v>
          </cell>
          <cell r="T478">
            <v>2350</v>
          </cell>
          <cell r="U478" t="str">
            <v>其他</v>
          </cell>
          <cell r="W478">
            <v>267</v>
          </cell>
          <cell r="Y478">
            <v>3</v>
          </cell>
          <cell r="Z478">
            <v>32</v>
          </cell>
          <cell r="AA478">
            <v>0.73799999999999999</v>
          </cell>
          <cell r="AB478">
            <v>5</v>
          </cell>
          <cell r="AC478">
            <v>0</v>
          </cell>
          <cell r="AE478">
            <v>42887</v>
          </cell>
          <cell r="AF478">
            <v>153.9</v>
          </cell>
          <cell r="AG478">
            <v>77.2</v>
          </cell>
          <cell r="AH478">
            <v>8.3000000000000007</v>
          </cell>
          <cell r="AJ478">
            <v>2017</v>
          </cell>
          <cell r="AK478">
            <v>6</v>
          </cell>
          <cell r="AL478">
            <v>8.7682370400000015E-3</v>
          </cell>
          <cell r="AM478" t="str">
            <v>0-500</v>
          </cell>
          <cell r="AN478" t="str">
            <v>2000-3000</v>
          </cell>
          <cell r="AO478" t="str">
            <v>201-300</v>
          </cell>
          <cell r="AP478" t="str">
            <v>70-80%</v>
          </cell>
          <cell r="AQ478" t="str">
            <v>0-500</v>
          </cell>
        </row>
        <row r="479">
          <cell r="B479">
            <v>1208156</v>
          </cell>
          <cell r="C479" t="str">
            <v>康佳</v>
          </cell>
          <cell r="D479" t="str">
            <v>其他</v>
          </cell>
          <cell r="E479" t="str">
            <v>其他</v>
          </cell>
          <cell r="F479">
            <v>0</v>
          </cell>
          <cell r="G479">
            <v>0</v>
          </cell>
          <cell r="H479">
            <v>1</v>
          </cell>
          <cell r="I479">
            <v>800</v>
          </cell>
          <cell r="N479">
            <v>1</v>
          </cell>
          <cell r="O479">
            <v>200</v>
          </cell>
          <cell r="S479">
            <v>1</v>
          </cell>
          <cell r="T479">
            <v>1800</v>
          </cell>
          <cell r="U479" t="str">
            <v>其他</v>
          </cell>
          <cell r="V479" t="str">
            <v>展讯 SC9832</v>
          </cell>
          <cell r="W479">
            <v>294</v>
          </cell>
          <cell r="Y479">
            <v>2</v>
          </cell>
          <cell r="Z479">
            <v>16</v>
          </cell>
          <cell r="AA479">
            <v>0.66700000000000004</v>
          </cell>
          <cell r="AB479">
            <v>5</v>
          </cell>
          <cell r="AC479">
            <v>0</v>
          </cell>
          <cell r="AE479">
            <v>42887</v>
          </cell>
          <cell r="AF479">
            <v>143.5</v>
          </cell>
          <cell r="AG479">
            <v>72</v>
          </cell>
          <cell r="AH479">
            <v>9.1999999999999993</v>
          </cell>
          <cell r="AJ479">
            <v>2017</v>
          </cell>
          <cell r="AK479">
            <v>6</v>
          </cell>
          <cell r="AL479">
            <v>6.891444E-3</v>
          </cell>
          <cell r="AM479" t="str">
            <v>501-1000</v>
          </cell>
          <cell r="AN479" t="str">
            <v>0-2000</v>
          </cell>
          <cell r="AO479" t="str">
            <v>201-300</v>
          </cell>
          <cell r="AP479" t="str">
            <v>60-70%</v>
          </cell>
          <cell r="AQ479" t="str">
            <v>0-500</v>
          </cell>
        </row>
        <row r="480">
          <cell r="B480">
            <v>1260363</v>
          </cell>
          <cell r="C480" t="str">
            <v>詹姆士</v>
          </cell>
          <cell r="D480" t="str">
            <v>其他</v>
          </cell>
          <cell r="E480" t="str">
            <v>其他</v>
          </cell>
          <cell r="F480">
            <v>1</v>
          </cell>
          <cell r="G480">
            <v>0</v>
          </cell>
          <cell r="H480">
            <v>1</v>
          </cell>
          <cell r="I480">
            <v>1300</v>
          </cell>
          <cell r="N480">
            <v>1</v>
          </cell>
          <cell r="O480">
            <v>800</v>
          </cell>
          <cell r="S480">
            <v>0</v>
          </cell>
          <cell r="T480">
            <v>3000</v>
          </cell>
          <cell r="U480" t="str">
            <v>高通</v>
          </cell>
          <cell r="V480" t="str">
            <v>高通 骁龙820（MSM8996）更多高通 骁龙820（MSM8996）手机&gt;，手机性能排行</v>
          </cell>
          <cell r="W480">
            <v>424</v>
          </cell>
          <cell r="Y480">
            <v>6</v>
          </cell>
          <cell r="Z480">
            <v>128</v>
          </cell>
          <cell r="AA480">
            <v>0.66400000000000003</v>
          </cell>
          <cell r="AB480">
            <v>5</v>
          </cell>
          <cell r="AC480">
            <v>0</v>
          </cell>
          <cell r="AD480" t="str">
            <v>前置指纹</v>
          </cell>
          <cell r="AE480">
            <v>42887</v>
          </cell>
          <cell r="AF480">
            <v>149</v>
          </cell>
          <cell r="AG480">
            <v>73</v>
          </cell>
          <cell r="AH480">
            <v>9.5</v>
          </cell>
          <cell r="AJ480">
            <v>2017</v>
          </cell>
          <cell r="AK480">
            <v>6</v>
          </cell>
          <cell r="AL480">
            <v>7.2223280000000001E-3</v>
          </cell>
          <cell r="AM480" t="str">
            <v>1001-1300</v>
          </cell>
          <cell r="AN480" t="str">
            <v>2000-3000</v>
          </cell>
          <cell r="AO480" t="str">
            <v>401-500</v>
          </cell>
          <cell r="AP480" t="str">
            <v>60-70%</v>
          </cell>
          <cell r="AQ480" t="str">
            <v>501-1000</v>
          </cell>
        </row>
        <row r="481">
          <cell r="B481">
            <v>1260370</v>
          </cell>
          <cell r="C481" t="str">
            <v>詹姆士</v>
          </cell>
          <cell r="D481" t="str">
            <v>其他</v>
          </cell>
          <cell r="E481" t="str">
            <v>其他</v>
          </cell>
          <cell r="F481">
            <v>1</v>
          </cell>
          <cell r="G481">
            <v>0</v>
          </cell>
          <cell r="H481">
            <v>1</v>
          </cell>
          <cell r="I481">
            <v>1300</v>
          </cell>
          <cell r="N481">
            <v>1</v>
          </cell>
          <cell r="O481">
            <v>800</v>
          </cell>
          <cell r="S481">
            <v>0</v>
          </cell>
          <cell r="T481">
            <v>3000</v>
          </cell>
          <cell r="U481" t="str">
            <v>高通</v>
          </cell>
          <cell r="V481" t="str">
            <v>高通 骁龙820（MSM8996）更多高通 骁龙820（MSM8996）手机&gt;，手机性能排行</v>
          </cell>
          <cell r="W481">
            <v>424</v>
          </cell>
          <cell r="Y481">
            <v>6</v>
          </cell>
          <cell r="Z481">
            <v>128</v>
          </cell>
          <cell r="AA481">
            <v>0.66400000000000003</v>
          </cell>
          <cell r="AB481">
            <v>5</v>
          </cell>
          <cell r="AC481">
            <v>0</v>
          </cell>
          <cell r="AD481" t="str">
            <v>前置指纹</v>
          </cell>
          <cell r="AE481">
            <v>42887</v>
          </cell>
          <cell r="AF481">
            <v>149</v>
          </cell>
          <cell r="AG481">
            <v>73</v>
          </cell>
          <cell r="AH481">
            <v>9.5</v>
          </cell>
          <cell r="AJ481">
            <v>2017</v>
          </cell>
          <cell r="AK481">
            <v>6</v>
          </cell>
          <cell r="AL481">
            <v>7.2223280000000001E-3</v>
          </cell>
          <cell r="AM481" t="str">
            <v>1001-1300</v>
          </cell>
          <cell r="AN481" t="str">
            <v>2000-3000</v>
          </cell>
          <cell r="AO481" t="str">
            <v>401-500</v>
          </cell>
          <cell r="AP481" t="str">
            <v>60-70%</v>
          </cell>
          <cell r="AQ481" t="str">
            <v>501-1000</v>
          </cell>
        </row>
        <row r="482">
          <cell r="B482">
            <v>1260409</v>
          </cell>
          <cell r="C482" t="str">
            <v>詹姆士</v>
          </cell>
          <cell r="D482" t="str">
            <v>其他</v>
          </cell>
          <cell r="E482" t="str">
            <v>其他</v>
          </cell>
          <cell r="F482">
            <v>1</v>
          </cell>
          <cell r="G482">
            <v>0</v>
          </cell>
          <cell r="H482">
            <v>1</v>
          </cell>
          <cell r="I482">
            <v>1300</v>
          </cell>
          <cell r="N482">
            <v>1</v>
          </cell>
          <cell r="O482">
            <v>800</v>
          </cell>
          <cell r="S482">
            <v>0</v>
          </cell>
          <cell r="T482">
            <v>3000</v>
          </cell>
          <cell r="U482" t="str">
            <v>高通</v>
          </cell>
          <cell r="V482" t="str">
            <v>高通 骁龙820（MSM8996）更多高通 骁龙820（MSM8996）手机&gt;，手机性能排行</v>
          </cell>
          <cell r="W482">
            <v>424</v>
          </cell>
          <cell r="Y482">
            <v>6</v>
          </cell>
          <cell r="Z482">
            <v>128</v>
          </cell>
          <cell r="AA482">
            <v>0.66400000000000003</v>
          </cell>
          <cell r="AB482">
            <v>5</v>
          </cell>
          <cell r="AC482">
            <v>0</v>
          </cell>
          <cell r="AD482" t="str">
            <v>前置指纹</v>
          </cell>
          <cell r="AE482">
            <v>42887</v>
          </cell>
          <cell r="AF482">
            <v>149</v>
          </cell>
          <cell r="AG482">
            <v>73</v>
          </cell>
          <cell r="AH482">
            <v>9.5</v>
          </cell>
          <cell r="AJ482">
            <v>2017</v>
          </cell>
          <cell r="AK482">
            <v>6</v>
          </cell>
          <cell r="AL482">
            <v>7.2223280000000001E-3</v>
          </cell>
          <cell r="AM482" t="str">
            <v>1001-1300</v>
          </cell>
          <cell r="AN482" t="str">
            <v>2000-3000</v>
          </cell>
          <cell r="AO482" t="str">
            <v>401-500</v>
          </cell>
          <cell r="AP482" t="str">
            <v>60-70%</v>
          </cell>
          <cell r="AQ482" t="str">
            <v>501-1000</v>
          </cell>
        </row>
        <row r="483">
          <cell r="B483">
            <v>1260417</v>
          </cell>
          <cell r="C483" t="str">
            <v>詹姆士</v>
          </cell>
          <cell r="D483" t="str">
            <v>其他</v>
          </cell>
          <cell r="E483" t="str">
            <v>其他</v>
          </cell>
          <cell r="F483">
            <v>1</v>
          </cell>
          <cell r="G483">
            <v>0</v>
          </cell>
          <cell r="H483">
            <v>1</v>
          </cell>
          <cell r="I483">
            <v>1300</v>
          </cell>
          <cell r="N483">
            <v>1</v>
          </cell>
          <cell r="O483">
            <v>800</v>
          </cell>
          <cell r="S483">
            <v>0</v>
          </cell>
          <cell r="T483">
            <v>3000</v>
          </cell>
          <cell r="U483" t="str">
            <v>高通</v>
          </cell>
          <cell r="V483" t="str">
            <v>高通 骁龙820（MSM8996）更多高通 骁龙820（MSM8996）手机&gt;，手机性能排行</v>
          </cell>
          <cell r="W483">
            <v>424</v>
          </cell>
          <cell r="Y483">
            <v>6</v>
          </cell>
          <cell r="Z483">
            <v>128</v>
          </cell>
          <cell r="AA483">
            <v>0.66400000000000003</v>
          </cell>
          <cell r="AB483">
            <v>5</v>
          </cell>
          <cell r="AC483">
            <v>0</v>
          </cell>
          <cell r="AD483" t="str">
            <v>前置指纹</v>
          </cell>
          <cell r="AE483">
            <v>42887</v>
          </cell>
          <cell r="AF483">
            <v>149</v>
          </cell>
          <cell r="AG483">
            <v>73</v>
          </cell>
          <cell r="AH483">
            <v>9.5</v>
          </cell>
          <cell r="AJ483">
            <v>2017</v>
          </cell>
          <cell r="AK483">
            <v>6</v>
          </cell>
          <cell r="AL483">
            <v>7.2223280000000001E-3</v>
          </cell>
          <cell r="AM483" t="str">
            <v>1001-1300</v>
          </cell>
          <cell r="AN483" t="str">
            <v>2000-3000</v>
          </cell>
          <cell r="AO483" t="str">
            <v>401-500</v>
          </cell>
          <cell r="AP483" t="str">
            <v>60-70%</v>
          </cell>
          <cell r="AQ483" t="str">
            <v>501-1000</v>
          </cell>
        </row>
        <row r="484">
          <cell r="B484">
            <v>1172487</v>
          </cell>
          <cell r="C484" t="str">
            <v>小辣椒</v>
          </cell>
          <cell r="D484" t="str">
            <v>其他</v>
          </cell>
          <cell r="E484" t="str">
            <v>其他</v>
          </cell>
          <cell r="F484">
            <v>0</v>
          </cell>
          <cell r="G484">
            <v>0</v>
          </cell>
          <cell r="H484">
            <v>1</v>
          </cell>
          <cell r="I484">
            <v>1600</v>
          </cell>
          <cell r="N484">
            <v>1</v>
          </cell>
          <cell r="O484">
            <v>800</v>
          </cell>
          <cell r="S484">
            <v>0</v>
          </cell>
          <cell r="T484">
            <v>4000</v>
          </cell>
          <cell r="U484" t="str">
            <v>高通</v>
          </cell>
          <cell r="V484" t="str">
            <v>高通 骁龙425（MSM8917）更多高通 骁龙425（MSM8917）手机&gt;，手机性能排行</v>
          </cell>
          <cell r="W484">
            <v>294</v>
          </cell>
          <cell r="Y484">
            <v>2</v>
          </cell>
          <cell r="Z484">
            <v>16</v>
          </cell>
          <cell r="AA484">
            <v>0.66800000000000004</v>
          </cell>
          <cell r="AB484">
            <v>5</v>
          </cell>
          <cell r="AC484">
            <v>0</v>
          </cell>
          <cell r="AE484">
            <v>42892</v>
          </cell>
          <cell r="AF484">
            <v>145</v>
          </cell>
          <cell r="AG484">
            <v>71.099999999999994</v>
          </cell>
          <cell r="AH484">
            <v>8.9</v>
          </cell>
          <cell r="AJ484">
            <v>2017</v>
          </cell>
          <cell r="AK484">
            <v>6</v>
          </cell>
          <cell r="AL484">
            <v>6.886746E-3</v>
          </cell>
          <cell r="AM484" t="str">
            <v>1301-2000</v>
          </cell>
          <cell r="AN484" t="str">
            <v>3001-4000</v>
          </cell>
          <cell r="AO484" t="str">
            <v>201-300</v>
          </cell>
          <cell r="AP484" t="str">
            <v>60-70%</v>
          </cell>
          <cell r="AQ484" t="str">
            <v>501-1000</v>
          </cell>
        </row>
        <row r="485">
          <cell r="B485">
            <v>1172082</v>
          </cell>
          <cell r="C485" t="str">
            <v>金立</v>
          </cell>
          <cell r="D485" t="str">
            <v>其他</v>
          </cell>
          <cell r="E485" t="str">
            <v>其他</v>
          </cell>
          <cell r="F485">
            <v>0</v>
          </cell>
          <cell r="G485">
            <v>0</v>
          </cell>
          <cell r="H485">
            <v>1</v>
          </cell>
          <cell r="I485">
            <v>1300</v>
          </cell>
          <cell r="N485">
            <v>1</v>
          </cell>
          <cell r="O485">
            <v>1600</v>
          </cell>
          <cell r="S485">
            <v>0</v>
          </cell>
          <cell r="T485">
            <v>3100</v>
          </cell>
          <cell r="U485" t="str">
            <v>高通</v>
          </cell>
          <cell r="V485" t="str">
            <v>高通 骁龙427游戏体验 重掉帧(击败13.99%手机)手机性能排行</v>
          </cell>
          <cell r="W485">
            <v>282</v>
          </cell>
          <cell r="Y485">
            <v>4</v>
          </cell>
          <cell r="Z485">
            <v>32</v>
          </cell>
          <cell r="AB485">
            <v>5</v>
          </cell>
          <cell r="AC485">
            <v>0</v>
          </cell>
          <cell r="AE485">
            <v>42895</v>
          </cell>
          <cell r="AJ485">
            <v>2017</v>
          </cell>
          <cell r="AK485">
            <v>6</v>
          </cell>
          <cell r="AL485" t="str">
            <v/>
          </cell>
          <cell r="AM485" t="str">
            <v>1001-1300</v>
          </cell>
          <cell r="AN485" t="str">
            <v>3001-4000</v>
          </cell>
          <cell r="AO485" t="str">
            <v>201-300</v>
          </cell>
          <cell r="AP485" t="str">
            <v/>
          </cell>
          <cell r="AQ485" t="str">
            <v>1301-2000</v>
          </cell>
        </row>
        <row r="486">
          <cell r="B486">
            <v>1168796</v>
          </cell>
          <cell r="C486" t="str">
            <v>金立</v>
          </cell>
          <cell r="D486" t="str">
            <v>其他</v>
          </cell>
          <cell r="E486" t="str">
            <v>其他</v>
          </cell>
          <cell r="F486">
            <v>0</v>
          </cell>
          <cell r="G486">
            <v>0</v>
          </cell>
          <cell r="H486">
            <v>2</v>
          </cell>
          <cell r="I486">
            <v>1600</v>
          </cell>
          <cell r="J486">
            <v>800</v>
          </cell>
          <cell r="N486">
            <v>2</v>
          </cell>
          <cell r="O486">
            <v>2000</v>
          </cell>
          <cell r="P486">
            <v>800</v>
          </cell>
          <cell r="S486">
            <v>1</v>
          </cell>
          <cell r="T486">
            <v>3450</v>
          </cell>
          <cell r="U486" t="str">
            <v>联发科</v>
          </cell>
          <cell r="W486">
            <v>401</v>
          </cell>
          <cell r="Y486">
            <v>6</v>
          </cell>
          <cell r="Z486">
            <v>64</v>
          </cell>
          <cell r="AA486">
            <v>0.70099999999999996</v>
          </cell>
          <cell r="AB486">
            <v>5</v>
          </cell>
          <cell r="AC486">
            <v>0</v>
          </cell>
          <cell r="AD486" t="str">
            <v>前置指纹</v>
          </cell>
          <cell r="AE486">
            <v>42895</v>
          </cell>
          <cell r="AF486">
            <v>155</v>
          </cell>
          <cell r="AG486">
            <v>76.78</v>
          </cell>
          <cell r="AH486">
            <v>7.35</v>
          </cell>
          <cell r="AJ486">
            <v>2017</v>
          </cell>
          <cell r="AK486">
            <v>6</v>
          </cell>
          <cell r="AL486">
            <v>8.3425308999999989E-3</v>
          </cell>
          <cell r="AM486" t="str">
            <v>1301-2000</v>
          </cell>
          <cell r="AN486" t="str">
            <v>3001-4000</v>
          </cell>
          <cell r="AO486" t="str">
            <v>401-500</v>
          </cell>
          <cell r="AP486" t="str">
            <v>70-80%</v>
          </cell>
          <cell r="AQ486" t="str">
            <v>1301-2000</v>
          </cell>
        </row>
        <row r="487">
          <cell r="B487">
            <v>1174958</v>
          </cell>
          <cell r="C487" t="str">
            <v>金立</v>
          </cell>
          <cell r="D487" t="str">
            <v>其他</v>
          </cell>
          <cell r="E487" t="str">
            <v>其他</v>
          </cell>
          <cell r="F487">
            <v>0</v>
          </cell>
          <cell r="G487">
            <v>0</v>
          </cell>
          <cell r="H487">
            <v>2</v>
          </cell>
          <cell r="I487">
            <v>1600</v>
          </cell>
          <cell r="J487">
            <v>800</v>
          </cell>
          <cell r="N487">
            <v>2</v>
          </cell>
          <cell r="O487">
            <v>2000</v>
          </cell>
          <cell r="P487">
            <v>800</v>
          </cell>
          <cell r="S487">
            <v>1</v>
          </cell>
          <cell r="T487">
            <v>3450</v>
          </cell>
          <cell r="U487" t="str">
            <v>联发科</v>
          </cell>
          <cell r="V487" t="str">
            <v>联发科 Helio P25更多联发科 Helio P25手机&gt;，手机性能排行</v>
          </cell>
          <cell r="W487">
            <v>401</v>
          </cell>
          <cell r="Y487">
            <v>6</v>
          </cell>
          <cell r="Z487">
            <v>64</v>
          </cell>
          <cell r="AA487">
            <v>0.70099999999999996</v>
          </cell>
          <cell r="AB487">
            <v>5</v>
          </cell>
          <cell r="AC487">
            <v>0</v>
          </cell>
          <cell r="AD487" t="str">
            <v>前置指纹</v>
          </cell>
          <cell r="AE487">
            <v>42895</v>
          </cell>
          <cell r="AF487">
            <v>155</v>
          </cell>
          <cell r="AG487">
            <v>76.78</v>
          </cell>
          <cell r="AH487">
            <v>7.35</v>
          </cell>
          <cell r="AJ487">
            <v>2017</v>
          </cell>
          <cell r="AK487">
            <v>6</v>
          </cell>
          <cell r="AL487">
            <v>8.3425308999999989E-3</v>
          </cell>
          <cell r="AM487" t="str">
            <v>1301-2000</v>
          </cell>
          <cell r="AN487" t="str">
            <v>3001-4000</v>
          </cell>
          <cell r="AO487" t="str">
            <v>401-500</v>
          </cell>
          <cell r="AP487" t="str">
            <v>70-80%</v>
          </cell>
          <cell r="AQ487" t="str">
            <v>1301-2000</v>
          </cell>
        </row>
        <row r="488">
          <cell r="B488">
            <v>1173434</v>
          </cell>
          <cell r="C488" t="str">
            <v>ivvi</v>
          </cell>
          <cell r="D488" t="str">
            <v>其他</v>
          </cell>
          <cell r="E488" t="str">
            <v>其他</v>
          </cell>
          <cell r="F488">
            <v>0</v>
          </cell>
          <cell r="G488">
            <v>0</v>
          </cell>
          <cell r="H488">
            <v>1</v>
          </cell>
          <cell r="I488">
            <v>1300</v>
          </cell>
          <cell r="N488">
            <v>1</v>
          </cell>
          <cell r="O488">
            <v>1300</v>
          </cell>
          <cell r="S488">
            <v>1</v>
          </cell>
          <cell r="T488">
            <v>3200</v>
          </cell>
          <cell r="U488" t="str">
            <v>联发科</v>
          </cell>
          <cell r="V488" t="str">
            <v>联发科 MT6737</v>
          </cell>
          <cell r="W488">
            <v>267</v>
          </cell>
          <cell r="Y488">
            <v>3</v>
          </cell>
          <cell r="Z488">
            <v>32</v>
          </cell>
          <cell r="AB488">
            <v>5</v>
          </cell>
          <cell r="AC488">
            <v>0</v>
          </cell>
          <cell r="AD488" t="str">
            <v>前置指纹</v>
          </cell>
          <cell r="AE488">
            <v>42901</v>
          </cell>
          <cell r="AJ488">
            <v>2017</v>
          </cell>
          <cell r="AK488">
            <v>6</v>
          </cell>
          <cell r="AL488" t="str">
            <v/>
          </cell>
          <cell r="AM488" t="str">
            <v>1001-1300</v>
          </cell>
          <cell r="AN488" t="str">
            <v>3001-4000</v>
          </cell>
          <cell r="AO488" t="str">
            <v>201-300</v>
          </cell>
          <cell r="AP488" t="str">
            <v/>
          </cell>
          <cell r="AQ488" t="str">
            <v>1001-1300</v>
          </cell>
        </row>
        <row r="489">
          <cell r="B489">
            <v>1167243</v>
          </cell>
          <cell r="C489" t="str">
            <v>荣耀</v>
          </cell>
          <cell r="D489" t="str">
            <v>华为(含荣耀)</v>
          </cell>
          <cell r="E489" t="str">
            <v>荣耀</v>
          </cell>
          <cell r="F489">
            <v>0</v>
          </cell>
          <cell r="G489">
            <v>0</v>
          </cell>
          <cell r="H489">
            <v>2</v>
          </cell>
          <cell r="I489">
            <v>1200</v>
          </cell>
          <cell r="J489">
            <v>2000</v>
          </cell>
          <cell r="N489">
            <v>1</v>
          </cell>
          <cell r="O489">
            <v>800</v>
          </cell>
          <cell r="S489">
            <v>1</v>
          </cell>
          <cell r="T489">
            <v>3200</v>
          </cell>
          <cell r="U489" t="str">
            <v>海思</v>
          </cell>
          <cell r="V489" t="str">
            <v>海思 麒麟 960更多海思 麒麟 960手机&gt;，手机性能排行</v>
          </cell>
          <cell r="W489">
            <v>428</v>
          </cell>
          <cell r="Y489">
            <v>4</v>
          </cell>
          <cell r="Z489">
            <v>64</v>
          </cell>
          <cell r="AA489">
            <v>0.7</v>
          </cell>
          <cell r="AB489">
            <v>5</v>
          </cell>
          <cell r="AC489">
            <v>0</v>
          </cell>
          <cell r="AD489" t="str">
            <v>前置指纹</v>
          </cell>
          <cell r="AE489">
            <v>42902</v>
          </cell>
          <cell r="AF489">
            <v>147.30000000000001</v>
          </cell>
          <cell r="AG489">
            <v>70.900000000000006</v>
          </cell>
          <cell r="AH489">
            <v>7.45</v>
          </cell>
          <cell r="AJ489">
            <v>2017</v>
          </cell>
          <cell r="AK489">
            <v>6</v>
          </cell>
          <cell r="AL489">
            <v>7.3104989999999998E-3</v>
          </cell>
          <cell r="AM489" t="str">
            <v>1001-1300</v>
          </cell>
          <cell r="AN489" t="str">
            <v>3001-4000</v>
          </cell>
          <cell r="AO489" t="str">
            <v>401-500</v>
          </cell>
          <cell r="AP489" t="str">
            <v>60-70%</v>
          </cell>
          <cell r="AQ489" t="str">
            <v>501-1000</v>
          </cell>
        </row>
        <row r="490">
          <cell r="B490">
            <v>1173233</v>
          </cell>
          <cell r="C490" t="str">
            <v>荣耀</v>
          </cell>
          <cell r="D490" t="str">
            <v>华为(含荣耀)</v>
          </cell>
          <cell r="E490" t="str">
            <v>荣耀</v>
          </cell>
          <cell r="F490">
            <v>0</v>
          </cell>
          <cell r="G490">
            <v>0</v>
          </cell>
          <cell r="H490">
            <v>2</v>
          </cell>
          <cell r="I490">
            <v>1200</v>
          </cell>
          <cell r="J490">
            <v>2000</v>
          </cell>
          <cell r="N490">
            <v>1</v>
          </cell>
          <cell r="O490">
            <v>800</v>
          </cell>
          <cell r="S490">
            <v>1</v>
          </cell>
          <cell r="T490">
            <v>3200</v>
          </cell>
          <cell r="U490" t="str">
            <v>海思</v>
          </cell>
          <cell r="V490" t="str">
            <v>海思 麒麟 960游戏体验 轻掉帧(击败70.26%手机)更多海思 麒麟 960手机&gt;，手机性能排行</v>
          </cell>
          <cell r="W490">
            <v>428</v>
          </cell>
          <cell r="Y490">
            <v>6</v>
          </cell>
          <cell r="Z490">
            <v>64</v>
          </cell>
          <cell r="AA490">
            <v>0.7</v>
          </cell>
          <cell r="AB490">
            <v>5</v>
          </cell>
          <cell r="AC490">
            <v>0</v>
          </cell>
          <cell r="AD490" t="str">
            <v>前置指纹</v>
          </cell>
          <cell r="AE490">
            <v>42902</v>
          </cell>
          <cell r="AF490">
            <v>147.30000000000001</v>
          </cell>
          <cell r="AG490">
            <v>70.900000000000006</v>
          </cell>
          <cell r="AH490">
            <v>7.45</v>
          </cell>
          <cell r="AJ490">
            <v>2017</v>
          </cell>
          <cell r="AK490">
            <v>6</v>
          </cell>
          <cell r="AL490">
            <v>7.3104989999999998E-3</v>
          </cell>
          <cell r="AM490" t="str">
            <v>1001-1300</v>
          </cell>
          <cell r="AN490" t="str">
            <v>3001-4000</v>
          </cell>
          <cell r="AO490" t="str">
            <v>401-500</v>
          </cell>
          <cell r="AP490" t="str">
            <v>60-70%</v>
          </cell>
          <cell r="AQ490" t="str">
            <v>501-1000</v>
          </cell>
        </row>
        <row r="491">
          <cell r="B491">
            <v>1179950</v>
          </cell>
          <cell r="C491" t="str">
            <v>荣耀</v>
          </cell>
          <cell r="D491" t="str">
            <v>华为(含荣耀)</v>
          </cell>
          <cell r="E491" t="str">
            <v>荣耀</v>
          </cell>
          <cell r="F491">
            <v>0</v>
          </cell>
          <cell r="G491">
            <v>0</v>
          </cell>
          <cell r="H491">
            <v>2</v>
          </cell>
          <cell r="I491">
            <v>1200</v>
          </cell>
          <cell r="J491">
            <v>2000</v>
          </cell>
          <cell r="N491">
            <v>1</v>
          </cell>
          <cell r="O491">
            <v>800</v>
          </cell>
          <cell r="S491">
            <v>1</v>
          </cell>
          <cell r="T491">
            <v>3200</v>
          </cell>
          <cell r="U491" t="str">
            <v>海思</v>
          </cell>
          <cell r="V491" t="str">
            <v>海思 麒麟 960更多海思 麒麟 960手机&gt;，手机性能排行</v>
          </cell>
          <cell r="W491">
            <v>428</v>
          </cell>
          <cell r="Y491">
            <v>6</v>
          </cell>
          <cell r="Z491">
            <v>64</v>
          </cell>
          <cell r="AA491">
            <v>0.7</v>
          </cell>
          <cell r="AB491">
            <v>5</v>
          </cell>
          <cell r="AC491">
            <v>0</v>
          </cell>
          <cell r="AD491" t="str">
            <v>前置指纹</v>
          </cell>
          <cell r="AE491">
            <v>42902</v>
          </cell>
          <cell r="AF491">
            <v>147.30000000000001</v>
          </cell>
          <cell r="AG491">
            <v>70.900000000000006</v>
          </cell>
          <cell r="AH491">
            <v>7.45</v>
          </cell>
          <cell r="AJ491">
            <v>2017</v>
          </cell>
          <cell r="AK491">
            <v>6</v>
          </cell>
          <cell r="AL491">
            <v>7.3104989999999998E-3</v>
          </cell>
          <cell r="AM491" t="str">
            <v>1001-1300</v>
          </cell>
          <cell r="AN491" t="str">
            <v>3001-4000</v>
          </cell>
          <cell r="AO491" t="str">
            <v>401-500</v>
          </cell>
          <cell r="AP491" t="str">
            <v>60-70%</v>
          </cell>
          <cell r="AQ491" t="str">
            <v>501-1000</v>
          </cell>
        </row>
        <row r="492">
          <cell r="B492">
            <v>1174163</v>
          </cell>
          <cell r="C492" t="str">
            <v>中兴</v>
          </cell>
          <cell r="D492" t="str">
            <v>其他</v>
          </cell>
          <cell r="E492" t="str">
            <v>其他</v>
          </cell>
          <cell r="F492">
            <v>0</v>
          </cell>
          <cell r="G492">
            <v>0</v>
          </cell>
          <cell r="H492">
            <v>2</v>
          </cell>
          <cell r="I492">
            <v>1300</v>
          </cell>
          <cell r="J492">
            <v>200</v>
          </cell>
          <cell r="N492">
            <v>1</v>
          </cell>
          <cell r="O492">
            <v>500</v>
          </cell>
          <cell r="S492">
            <v>0</v>
          </cell>
          <cell r="T492">
            <v>2500</v>
          </cell>
          <cell r="U492" t="str">
            <v>高通</v>
          </cell>
          <cell r="V492" t="str">
            <v>高通 骁龙425（MSM8917）</v>
          </cell>
          <cell r="W492">
            <v>294</v>
          </cell>
          <cell r="Y492">
            <v>3</v>
          </cell>
          <cell r="Z492">
            <v>16</v>
          </cell>
          <cell r="AA492">
            <v>0.67200000000000004</v>
          </cell>
          <cell r="AB492">
            <v>5</v>
          </cell>
          <cell r="AC492">
            <v>0</v>
          </cell>
          <cell r="AD492" t="str">
            <v>后置指纹</v>
          </cell>
          <cell r="AE492">
            <v>42908</v>
          </cell>
          <cell r="AJ492">
            <v>2017</v>
          </cell>
          <cell r="AK492">
            <v>6</v>
          </cell>
          <cell r="AL492" t="str">
            <v/>
          </cell>
          <cell r="AM492" t="str">
            <v>1001-1300</v>
          </cell>
          <cell r="AN492" t="str">
            <v>2000-3000</v>
          </cell>
          <cell r="AO492" t="str">
            <v>201-300</v>
          </cell>
          <cell r="AP492" t="str">
            <v>60-70%</v>
          </cell>
          <cell r="AQ492" t="str">
            <v>0-500</v>
          </cell>
        </row>
        <row r="493">
          <cell r="B493">
            <v>1174169</v>
          </cell>
          <cell r="C493" t="str">
            <v>中兴</v>
          </cell>
          <cell r="D493" t="str">
            <v>其他</v>
          </cell>
          <cell r="E493" t="str">
            <v>其他</v>
          </cell>
          <cell r="F493">
            <v>0</v>
          </cell>
          <cell r="G493">
            <v>0</v>
          </cell>
          <cell r="H493">
            <v>2</v>
          </cell>
          <cell r="I493">
            <v>1300</v>
          </cell>
          <cell r="J493">
            <v>200</v>
          </cell>
          <cell r="N493">
            <v>1</v>
          </cell>
          <cell r="O493">
            <v>500</v>
          </cell>
          <cell r="S493">
            <v>0</v>
          </cell>
          <cell r="T493">
            <v>2500</v>
          </cell>
          <cell r="U493" t="str">
            <v>高通</v>
          </cell>
          <cell r="V493" t="str">
            <v>高通 骁龙425（MSM8917）</v>
          </cell>
          <cell r="W493">
            <v>294</v>
          </cell>
          <cell r="Y493">
            <v>4</v>
          </cell>
          <cell r="Z493">
            <v>32</v>
          </cell>
          <cell r="AA493">
            <v>0.67200000000000004</v>
          </cell>
          <cell r="AB493">
            <v>5</v>
          </cell>
          <cell r="AC493">
            <v>0</v>
          </cell>
          <cell r="AD493" t="str">
            <v>后置指纹</v>
          </cell>
          <cell r="AE493">
            <v>42908</v>
          </cell>
          <cell r="AJ493">
            <v>2017</v>
          </cell>
          <cell r="AK493">
            <v>6</v>
          </cell>
          <cell r="AL493" t="str">
            <v/>
          </cell>
          <cell r="AM493" t="str">
            <v>1001-1300</v>
          </cell>
          <cell r="AN493" t="str">
            <v>2000-3000</v>
          </cell>
          <cell r="AO493" t="str">
            <v>201-300</v>
          </cell>
          <cell r="AP493" t="str">
            <v>60-70%</v>
          </cell>
          <cell r="AQ493" t="str">
            <v>0-500</v>
          </cell>
        </row>
        <row r="494">
          <cell r="B494">
            <v>1158930</v>
          </cell>
          <cell r="C494" t="str">
            <v>一加</v>
          </cell>
          <cell r="D494" t="str">
            <v>其他</v>
          </cell>
          <cell r="E494" t="str">
            <v>其他</v>
          </cell>
          <cell r="F494">
            <v>1</v>
          </cell>
          <cell r="G494">
            <v>0</v>
          </cell>
          <cell r="H494">
            <v>2</v>
          </cell>
          <cell r="I494">
            <v>2000</v>
          </cell>
          <cell r="J494">
            <v>1600</v>
          </cell>
          <cell r="N494">
            <v>1</v>
          </cell>
          <cell r="O494">
            <v>1600</v>
          </cell>
          <cell r="S494">
            <v>1</v>
          </cell>
          <cell r="T494">
            <v>3300</v>
          </cell>
          <cell r="U494" t="str">
            <v>高通</v>
          </cell>
          <cell r="V494" t="str">
            <v>高通 骁龙835（MSM8998）更多高通 骁龙835（MSM8998）手机&gt;，手机性能排行</v>
          </cell>
          <cell r="W494">
            <v>401</v>
          </cell>
          <cell r="Y494">
            <v>6</v>
          </cell>
          <cell r="Z494">
            <v>64</v>
          </cell>
          <cell r="AA494">
            <v>0.73</v>
          </cell>
          <cell r="AB494">
            <v>5</v>
          </cell>
          <cell r="AC494">
            <v>0</v>
          </cell>
          <cell r="AD494" t="str">
            <v>前置指纹</v>
          </cell>
          <cell r="AE494">
            <v>42908</v>
          </cell>
          <cell r="AF494">
            <v>154.19999999999999</v>
          </cell>
          <cell r="AG494">
            <v>74.099999999999994</v>
          </cell>
          <cell r="AH494">
            <v>7.25</v>
          </cell>
          <cell r="AJ494">
            <v>2017</v>
          </cell>
          <cell r="AK494">
            <v>6</v>
          </cell>
          <cell r="AL494">
            <v>8.341140599999998E-3</v>
          </cell>
          <cell r="AM494" t="str">
            <v>1301-2000</v>
          </cell>
          <cell r="AN494" t="str">
            <v>3001-4000</v>
          </cell>
          <cell r="AO494" t="str">
            <v>401-500</v>
          </cell>
          <cell r="AP494" t="str">
            <v>70-80%</v>
          </cell>
          <cell r="AQ494" t="str">
            <v>1301-2000</v>
          </cell>
        </row>
        <row r="495">
          <cell r="B495">
            <v>1173991</v>
          </cell>
          <cell r="C495" t="str">
            <v>一加</v>
          </cell>
          <cell r="D495" t="str">
            <v>其他</v>
          </cell>
          <cell r="E495" t="str">
            <v>其他</v>
          </cell>
          <cell r="F495">
            <v>1</v>
          </cell>
          <cell r="G495">
            <v>0</v>
          </cell>
          <cell r="H495">
            <v>2</v>
          </cell>
          <cell r="I495">
            <v>2000</v>
          </cell>
          <cell r="J495">
            <v>1600</v>
          </cell>
          <cell r="N495">
            <v>1</v>
          </cell>
          <cell r="O495">
            <v>1600</v>
          </cell>
          <cell r="S495">
            <v>1</v>
          </cell>
          <cell r="T495">
            <v>3300</v>
          </cell>
          <cell r="U495" t="str">
            <v>高通</v>
          </cell>
          <cell r="W495">
            <v>401</v>
          </cell>
          <cell r="Y495">
            <v>8</v>
          </cell>
          <cell r="Z495">
            <v>128</v>
          </cell>
          <cell r="AA495">
            <v>0.73</v>
          </cell>
          <cell r="AB495">
            <v>5</v>
          </cell>
          <cell r="AC495">
            <v>0</v>
          </cell>
          <cell r="AD495" t="str">
            <v>前置指纹</v>
          </cell>
          <cell r="AE495">
            <v>42908</v>
          </cell>
          <cell r="AF495">
            <v>154.19999999999999</v>
          </cell>
          <cell r="AG495">
            <v>74.099999999999994</v>
          </cell>
          <cell r="AH495">
            <v>7.25</v>
          </cell>
          <cell r="AJ495">
            <v>2017</v>
          </cell>
          <cell r="AK495">
            <v>6</v>
          </cell>
          <cell r="AL495">
            <v>8.341140599999998E-3</v>
          </cell>
          <cell r="AM495" t="str">
            <v>1301-2000</v>
          </cell>
          <cell r="AN495" t="str">
            <v>3001-4000</v>
          </cell>
          <cell r="AO495" t="str">
            <v>401-500</v>
          </cell>
          <cell r="AP495" t="str">
            <v>70-80%</v>
          </cell>
          <cell r="AQ495" t="str">
            <v>1301-2000</v>
          </cell>
        </row>
        <row r="496">
          <cell r="B496">
            <v>1174695</v>
          </cell>
          <cell r="C496" t="str">
            <v>中国移动</v>
          </cell>
          <cell r="D496" t="str">
            <v>其他</v>
          </cell>
          <cell r="E496" t="str">
            <v>其他</v>
          </cell>
          <cell r="F496">
            <v>0</v>
          </cell>
          <cell r="G496">
            <v>0</v>
          </cell>
          <cell r="H496">
            <v>1</v>
          </cell>
          <cell r="I496">
            <v>800</v>
          </cell>
          <cell r="N496">
            <v>1</v>
          </cell>
          <cell r="O496">
            <v>500</v>
          </cell>
          <cell r="S496">
            <v>0</v>
          </cell>
          <cell r="T496">
            <v>2800</v>
          </cell>
          <cell r="U496" t="str">
            <v>高通</v>
          </cell>
          <cell r="V496" t="str">
            <v>高通 骁龙425（MSM8917）更多高通 骁龙425（MSM8917）手机&gt;，手机性能排行</v>
          </cell>
          <cell r="W496">
            <v>282</v>
          </cell>
          <cell r="Y496">
            <v>2</v>
          </cell>
          <cell r="Z496">
            <v>16</v>
          </cell>
          <cell r="AA496">
            <v>0.68</v>
          </cell>
          <cell r="AB496">
            <v>5</v>
          </cell>
          <cell r="AC496">
            <v>0</v>
          </cell>
          <cell r="AD496" t="str">
            <v>后置指纹</v>
          </cell>
          <cell r="AE496">
            <v>42915</v>
          </cell>
          <cell r="AF496">
            <v>148</v>
          </cell>
          <cell r="AG496">
            <v>74</v>
          </cell>
          <cell r="AH496">
            <v>8.6999999999999993</v>
          </cell>
          <cell r="AJ496">
            <v>2017</v>
          </cell>
          <cell r="AK496">
            <v>6</v>
          </cell>
          <cell r="AL496">
            <v>7.4473600000000001E-3</v>
          </cell>
          <cell r="AM496" t="str">
            <v>501-1000</v>
          </cell>
          <cell r="AN496" t="str">
            <v>2000-3000</v>
          </cell>
          <cell r="AO496" t="str">
            <v>201-300</v>
          </cell>
          <cell r="AP496" t="str">
            <v>60-70%</v>
          </cell>
          <cell r="AQ496" t="str">
            <v>0-500</v>
          </cell>
        </row>
        <row r="497">
          <cell r="B497">
            <v>1170222</v>
          </cell>
          <cell r="C497" t="str">
            <v>OPPO</v>
          </cell>
          <cell r="D497" t="str">
            <v>OPPO(含realme)</v>
          </cell>
          <cell r="E497" t="str">
            <v>OPPO</v>
          </cell>
          <cell r="F497">
            <v>0</v>
          </cell>
          <cell r="G497">
            <v>0</v>
          </cell>
          <cell r="H497">
            <v>2</v>
          </cell>
          <cell r="I497">
            <v>1600</v>
          </cell>
          <cell r="J497">
            <v>2000</v>
          </cell>
          <cell r="N497">
            <v>1</v>
          </cell>
          <cell r="O497">
            <v>2000</v>
          </cell>
          <cell r="S497">
            <v>0</v>
          </cell>
          <cell r="T497">
            <v>4000</v>
          </cell>
          <cell r="U497" t="str">
            <v>高通</v>
          </cell>
          <cell r="V497" t="str">
            <v>高通 骁龙660游戏体验 轻掉帧(击败62.39%手机)更多高通 骁龙660手机&gt;，手机性能排行</v>
          </cell>
          <cell r="W497">
            <v>367</v>
          </cell>
          <cell r="Y497">
            <v>6</v>
          </cell>
          <cell r="Z497">
            <v>64</v>
          </cell>
          <cell r="AA497">
            <v>0.73499999999999999</v>
          </cell>
          <cell r="AB497">
            <v>6</v>
          </cell>
          <cell r="AC497">
            <v>0</v>
          </cell>
          <cell r="AD497" t="str">
            <v>前置指纹</v>
          </cell>
          <cell r="AE497">
            <v>42916</v>
          </cell>
          <cell r="AF497">
            <v>165.8</v>
          </cell>
          <cell r="AG497">
            <v>81.5</v>
          </cell>
          <cell r="AH497">
            <v>7.8</v>
          </cell>
          <cell r="AJ497">
            <v>2017</v>
          </cell>
          <cell r="AK497">
            <v>6</v>
          </cell>
          <cell r="AL497">
            <v>9.9318345000000002E-3</v>
          </cell>
          <cell r="AM497" t="str">
            <v>1301-2000</v>
          </cell>
          <cell r="AN497" t="str">
            <v>3001-4000</v>
          </cell>
          <cell r="AO497" t="str">
            <v>301-400</v>
          </cell>
          <cell r="AP497" t="str">
            <v>70-80%</v>
          </cell>
          <cell r="AQ497" t="str">
            <v>1301-2000</v>
          </cell>
        </row>
        <row r="498">
          <cell r="B498">
            <v>1185398</v>
          </cell>
          <cell r="C498" t="str">
            <v>海尔</v>
          </cell>
          <cell r="D498" t="str">
            <v>其他</v>
          </cell>
          <cell r="E498" t="str">
            <v>其他</v>
          </cell>
          <cell r="F498">
            <v>0</v>
          </cell>
          <cell r="G498">
            <v>0</v>
          </cell>
          <cell r="H498">
            <v>1</v>
          </cell>
          <cell r="I498">
            <v>500</v>
          </cell>
          <cell r="N498">
            <v>1</v>
          </cell>
          <cell r="O498">
            <v>200</v>
          </cell>
          <cell r="S498">
            <v>0</v>
          </cell>
          <cell r="T498">
            <v>2500</v>
          </cell>
          <cell r="U498" t="str">
            <v>其他</v>
          </cell>
          <cell r="V498" t="str">
            <v>展讯 SC9832</v>
          </cell>
          <cell r="W498">
            <v>267</v>
          </cell>
          <cell r="Y498">
            <v>2</v>
          </cell>
          <cell r="Z498">
            <v>16</v>
          </cell>
          <cell r="AA498">
            <v>0.75700000000000001</v>
          </cell>
          <cell r="AB498">
            <v>5</v>
          </cell>
          <cell r="AC498">
            <v>0</v>
          </cell>
          <cell r="AE498">
            <v>42917</v>
          </cell>
          <cell r="AJ498">
            <v>2017</v>
          </cell>
          <cell r="AK498">
            <v>7</v>
          </cell>
          <cell r="AL498" t="str">
            <v/>
          </cell>
          <cell r="AM498" t="str">
            <v>0-500</v>
          </cell>
          <cell r="AN498" t="str">
            <v>2000-3000</v>
          </cell>
          <cell r="AO498" t="str">
            <v>201-300</v>
          </cell>
          <cell r="AP498" t="str">
            <v>70-80%</v>
          </cell>
          <cell r="AQ498" t="str">
            <v>0-500</v>
          </cell>
        </row>
        <row r="499">
          <cell r="B499">
            <v>1174429</v>
          </cell>
          <cell r="C499" t="str">
            <v>vivo</v>
          </cell>
          <cell r="D499" t="str">
            <v>vivo(含iQOO)</v>
          </cell>
          <cell r="E499" t="str">
            <v>vivo</v>
          </cell>
          <cell r="F499">
            <v>1</v>
          </cell>
          <cell r="G499">
            <v>0</v>
          </cell>
          <cell r="H499">
            <v>1</v>
          </cell>
          <cell r="I499">
            <v>1600</v>
          </cell>
          <cell r="N499">
            <v>2</v>
          </cell>
          <cell r="O499">
            <v>2000</v>
          </cell>
          <cell r="P499">
            <v>500</v>
          </cell>
          <cell r="S499">
            <v>1</v>
          </cell>
          <cell r="T499">
            <v>3320</v>
          </cell>
          <cell r="U499" t="str">
            <v>高通</v>
          </cell>
          <cell r="V499" t="str">
            <v>高通 骁龙652（MSM8976）</v>
          </cell>
          <cell r="W499">
            <v>401</v>
          </cell>
          <cell r="Y499">
            <v>4</v>
          </cell>
          <cell r="Z499">
            <v>64</v>
          </cell>
          <cell r="AA499">
            <v>0.73699999999999999</v>
          </cell>
          <cell r="AB499">
            <v>5</v>
          </cell>
          <cell r="AC499">
            <v>0</v>
          </cell>
          <cell r="AD499" t="str">
            <v>前置指纹</v>
          </cell>
          <cell r="AE499">
            <v>42917</v>
          </cell>
          <cell r="AF499">
            <v>152.6</v>
          </cell>
          <cell r="AG499">
            <v>74.2</v>
          </cell>
          <cell r="AH499">
            <v>6.99</v>
          </cell>
          <cell r="AJ499">
            <v>2017</v>
          </cell>
          <cell r="AK499">
            <v>7</v>
          </cell>
          <cell r="AL499">
            <v>8.3449920400000006E-3</v>
          </cell>
          <cell r="AM499" t="str">
            <v>1301-2000</v>
          </cell>
          <cell r="AN499" t="str">
            <v>3001-4000</v>
          </cell>
          <cell r="AO499" t="str">
            <v>401-500</v>
          </cell>
          <cell r="AP499" t="str">
            <v>70-80%</v>
          </cell>
          <cell r="AQ499" t="str">
            <v>1301-2000</v>
          </cell>
        </row>
        <row r="500">
          <cell r="B500">
            <v>1175257</v>
          </cell>
          <cell r="C500" t="str">
            <v>vivo</v>
          </cell>
          <cell r="D500" t="str">
            <v>vivo(含iQOO)</v>
          </cell>
          <cell r="E500" t="str">
            <v>vivo</v>
          </cell>
          <cell r="F500">
            <v>1</v>
          </cell>
          <cell r="G500">
            <v>0</v>
          </cell>
          <cell r="H500">
            <v>1</v>
          </cell>
          <cell r="I500">
            <v>1600</v>
          </cell>
          <cell r="N500">
            <v>2</v>
          </cell>
          <cell r="O500">
            <v>2000</v>
          </cell>
          <cell r="P500">
            <v>500</v>
          </cell>
          <cell r="S500">
            <v>1</v>
          </cell>
          <cell r="T500">
            <v>3320</v>
          </cell>
          <cell r="U500" t="str">
            <v>高通</v>
          </cell>
          <cell r="V500" t="str">
            <v>高通 骁龙652（MSM8976）</v>
          </cell>
          <cell r="W500">
            <v>401</v>
          </cell>
          <cell r="Y500">
            <v>4</v>
          </cell>
          <cell r="Z500">
            <v>64</v>
          </cell>
          <cell r="AA500">
            <v>0.73699999999999999</v>
          </cell>
          <cell r="AB500">
            <v>5</v>
          </cell>
          <cell r="AC500">
            <v>0</v>
          </cell>
          <cell r="AD500" t="str">
            <v>前置指纹</v>
          </cell>
          <cell r="AE500">
            <v>42917</v>
          </cell>
          <cell r="AF500">
            <v>152.6</v>
          </cell>
          <cell r="AG500">
            <v>74.2</v>
          </cell>
          <cell r="AH500">
            <v>6.99</v>
          </cell>
          <cell r="AJ500">
            <v>2017</v>
          </cell>
          <cell r="AK500">
            <v>7</v>
          </cell>
          <cell r="AL500">
            <v>8.3449920400000006E-3</v>
          </cell>
          <cell r="AM500" t="str">
            <v>1301-2000</v>
          </cell>
          <cell r="AN500" t="str">
            <v>3001-4000</v>
          </cell>
          <cell r="AO500" t="str">
            <v>401-500</v>
          </cell>
          <cell r="AP500" t="str">
            <v>70-80%</v>
          </cell>
          <cell r="AQ500" t="str">
            <v>1301-2000</v>
          </cell>
        </row>
        <row r="501">
          <cell r="B501">
            <v>1171067</v>
          </cell>
          <cell r="C501" t="str">
            <v>OPPO</v>
          </cell>
          <cell r="D501" t="str">
            <v>OPPO(含realme)</v>
          </cell>
          <cell r="E501" t="str">
            <v>OPPO</v>
          </cell>
          <cell r="F501">
            <v>0</v>
          </cell>
          <cell r="G501">
            <v>0</v>
          </cell>
          <cell r="H501">
            <v>1</v>
          </cell>
          <cell r="I501">
            <v>1300</v>
          </cell>
          <cell r="N501">
            <v>1</v>
          </cell>
          <cell r="O501">
            <v>1600</v>
          </cell>
          <cell r="S501">
            <v>0</v>
          </cell>
          <cell r="T501">
            <v>3200</v>
          </cell>
          <cell r="U501" t="str">
            <v>高通</v>
          </cell>
          <cell r="V501" t="str">
            <v>高通 骁龙625（MSM8953）更多高通 骁龙625（MSM8953）手机&gt;，手机性能排行</v>
          </cell>
          <cell r="W501">
            <v>401</v>
          </cell>
          <cell r="Y501">
            <v>4</v>
          </cell>
          <cell r="Z501">
            <v>64</v>
          </cell>
          <cell r="AA501">
            <v>0.71699999999999997</v>
          </cell>
          <cell r="AB501">
            <v>5</v>
          </cell>
          <cell r="AC501">
            <v>0</v>
          </cell>
          <cell r="AD501" t="str">
            <v>前置指纹</v>
          </cell>
          <cell r="AE501">
            <v>42917</v>
          </cell>
          <cell r="AF501">
            <v>153.30000000000001</v>
          </cell>
          <cell r="AG501">
            <v>75.900000000000006</v>
          </cell>
          <cell r="AH501">
            <v>7.4</v>
          </cell>
          <cell r="AJ501">
            <v>2017</v>
          </cell>
          <cell r="AK501">
            <v>7</v>
          </cell>
          <cell r="AL501">
            <v>8.3426319900000018E-3</v>
          </cell>
          <cell r="AM501" t="str">
            <v>1001-1300</v>
          </cell>
          <cell r="AN501" t="str">
            <v>3001-4000</v>
          </cell>
          <cell r="AO501" t="str">
            <v>401-500</v>
          </cell>
          <cell r="AP501" t="str">
            <v>70-80%</v>
          </cell>
          <cell r="AQ501" t="str">
            <v>1301-2000</v>
          </cell>
        </row>
        <row r="502">
          <cell r="B502">
            <v>1184241</v>
          </cell>
          <cell r="C502" t="str">
            <v>OPPO</v>
          </cell>
          <cell r="D502" t="str">
            <v>OPPO(含realme)</v>
          </cell>
          <cell r="E502" t="str">
            <v>OPPO</v>
          </cell>
          <cell r="F502">
            <v>0</v>
          </cell>
          <cell r="G502">
            <v>0</v>
          </cell>
          <cell r="H502">
            <v>1</v>
          </cell>
          <cell r="I502">
            <v>1300</v>
          </cell>
          <cell r="N502">
            <v>1</v>
          </cell>
          <cell r="O502">
            <v>1600</v>
          </cell>
          <cell r="S502">
            <v>0</v>
          </cell>
          <cell r="T502">
            <v>3200</v>
          </cell>
          <cell r="U502" t="str">
            <v>高通</v>
          </cell>
          <cell r="V502" t="str">
            <v>高通 骁龙625（MSM8953）更多高通 骁龙625（MSM8953）手机&gt;，手机性能排行</v>
          </cell>
          <cell r="W502">
            <v>401</v>
          </cell>
          <cell r="Y502">
            <v>3</v>
          </cell>
          <cell r="Z502">
            <v>32</v>
          </cell>
          <cell r="AA502">
            <v>0.71699999999999997</v>
          </cell>
          <cell r="AB502">
            <v>5</v>
          </cell>
          <cell r="AC502">
            <v>0</v>
          </cell>
          <cell r="AD502" t="str">
            <v>前置指纹</v>
          </cell>
          <cell r="AE502">
            <v>42917</v>
          </cell>
          <cell r="AF502">
            <v>153.30000000000001</v>
          </cell>
          <cell r="AG502">
            <v>75.900000000000006</v>
          </cell>
          <cell r="AH502">
            <v>7.4</v>
          </cell>
          <cell r="AJ502">
            <v>2017</v>
          </cell>
          <cell r="AK502">
            <v>7</v>
          </cell>
          <cell r="AL502">
            <v>8.3426319900000018E-3</v>
          </cell>
          <cell r="AM502" t="str">
            <v>1001-1300</v>
          </cell>
          <cell r="AN502" t="str">
            <v>3001-4000</v>
          </cell>
          <cell r="AO502" t="str">
            <v>401-500</v>
          </cell>
          <cell r="AP502" t="str">
            <v>70-80%</v>
          </cell>
          <cell r="AQ502" t="str">
            <v>1301-2000</v>
          </cell>
        </row>
        <row r="503">
          <cell r="B503">
            <v>1171607</v>
          </cell>
          <cell r="C503" t="str">
            <v>魅族</v>
          </cell>
          <cell r="D503" t="str">
            <v>其他</v>
          </cell>
          <cell r="E503" t="str">
            <v>其他</v>
          </cell>
          <cell r="F503">
            <v>0</v>
          </cell>
          <cell r="G503">
            <v>0</v>
          </cell>
          <cell r="H503">
            <v>1</v>
          </cell>
          <cell r="I503">
            <v>800</v>
          </cell>
          <cell r="N503">
            <v>1</v>
          </cell>
          <cell r="O503">
            <v>500</v>
          </cell>
          <cell r="S503">
            <v>0</v>
          </cell>
          <cell r="T503">
            <v>3060</v>
          </cell>
          <cell r="U503" t="str">
            <v>联发科</v>
          </cell>
          <cell r="V503" t="str">
            <v>联发科 MT6737更多联发科 MT6737手机&gt;，手机性能排行</v>
          </cell>
          <cell r="W503">
            <v>294</v>
          </cell>
          <cell r="Y503">
            <v>2</v>
          </cell>
          <cell r="Z503">
            <v>16</v>
          </cell>
          <cell r="AA503">
            <v>0.67900000000000005</v>
          </cell>
          <cell r="AB503">
            <v>5</v>
          </cell>
          <cell r="AC503">
            <v>0</v>
          </cell>
          <cell r="AE503">
            <v>42917</v>
          </cell>
          <cell r="AF503">
            <v>144</v>
          </cell>
          <cell r="AG503">
            <v>70.5</v>
          </cell>
          <cell r="AH503">
            <v>8.3000000000000007</v>
          </cell>
          <cell r="AJ503">
            <v>2017</v>
          </cell>
          <cell r="AK503">
            <v>7</v>
          </cell>
          <cell r="AL503">
            <v>6.8932080000000005E-3</v>
          </cell>
          <cell r="AM503" t="str">
            <v>501-1000</v>
          </cell>
          <cell r="AN503" t="str">
            <v>3001-4000</v>
          </cell>
          <cell r="AO503" t="str">
            <v>201-300</v>
          </cell>
          <cell r="AP503" t="str">
            <v>60-70%</v>
          </cell>
          <cell r="AQ503" t="str">
            <v>0-500</v>
          </cell>
        </row>
        <row r="504">
          <cell r="B504">
            <v>1181202</v>
          </cell>
          <cell r="C504" t="str">
            <v>魅族</v>
          </cell>
          <cell r="D504" t="str">
            <v>其他</v>
          </cell>
          <cell r="E504" t="str">
            <v>其他</v>
          </cell>
          <cell r="F504">
            <v>0</v>
          </cell>
          <cell r="G504">
            <v>0</v>
          </cell>
          <cell r="H504">
            <v>1</v>
          </cell>
          <cell r="I504">
            <v>800</v>
          </cell>
          <cell r="N504">
            <v>1</v>
          </cell>
          <cell r="O504">
            <v>500</v>
          </cell>
          <cell r="S504">
            <v>0</v>
          </cell>
          <cell r="T504">
            <v>3060</v>
          </cell>
          <cell r="U504" t="str">
            <v>联发科</v>
          </cell>
          <cell r="V504" t="str">
            <v>联发科 MT6737更多联发科 MT6737手机&gt;，手机性能排行</v>
          </cell>
          <cell r="W504">
            <v>294</v>
          </cell>
          <cell r="Y504">
            <v>2</v>
          </cell>
          <cell r="Z504">
            <v>16</v>
          </cell>
          <cell r="AA504">
            <v>0.67900000000000005</v>
          </cell>
          <cell r="AB504">
            <v>5</v>
          </cell>
          <cell r="AC504">
            <v>0</v>
          </cell>
          <cell r="AE504">
            <v>42917</v>
          </cell>
          <cell r="AF504">
            <v>144</v>
          </cell>
          <cell r="AG504">
            <v>70.5</v>
          </cell>
          <cell r="AH504">
            <v>8.3000000000000007</v>
          </cell>
          <cell r="AJ504">
            <v>2017</v>
          </cell>
          <cell r="AK504">
            <v>7</v>
          </cell>
          <cell r="AL504">
            <v>6.8932080000000005E-3</v>
          </cell>
          <cell r="AM504" t="str">
            <v>501-1000</v>
          </cell>
          <cell r="AN504" t="str">
            <v>3001-4000</v>
          </cell>
          <cell r="AO504" t="str">
            <v>201-300</v>
          </cell>
          <cell r="AP504" t="str">
            <v>60-70%</v>
          </cell>
          <cell r="AQ504" t="str">
            <v>0-500</v>
          </cell>
        </row>
        <row r="505">
          <cell r="B505">
            <v>1174433</v>
          </cell>
          <cell r="C505" t="str">
            <v>华硕</v>
          </cell>
          <cell r="D505" t="str">
            <v>其他</v>
          </cell>
          <cell r="E505" t="str">
            <v>其他</v>
          </cell>
          <cell r="F505">
            <v>0</v>
          </cell>
          <cell r="G505">
            <v>0</v>
          </cell>
          <cell r="H505">
            <v>2</v>
          </cell>
          <cell r="I505">
            <v>1300</v>
          </cell>
          <cell r="J505">
            <v>800</v>
          </cell>
          <cell r="N505">
            <v>1</v>
          </cell>
          <cell r="O505">
            <v>500</v>
          </cell>
          <cell r="S505">
            <v>0</v>
          </cell>
          <cell r="T505">
            <v>4100</v>
          </cell>
          <cell r="U505" t="str">
            <v>联发科</v>
          </cell>
          <cell r="V505" t="str">
            <v>联发科 MT6737更多联发科 MT6737手机&gt;，手机性能排行</v>
          </cell>
          <cell r="W505">
            <v>294</v>
          </cell>
          <cell r="Y505">
            <v>3</v>
          </cell>
          <cell r="Z505">
            <v>32</v>
          </cell>
          <cell r="AA505">
            <v>0.67</v>
          </cell>
          <cell r="AB505">
            <v>5</v>
          </cell>
          <cell r="AC505">
            <v>0</v>
          </cell>
          <cell r="AD505" t="str">
            <v>前置指纹</v>
          </cell>
          <cell r="AE505">
            <v>42917</v>
          </cell>
          <cell r="AF505">
            <v>144.26</v>
          </cell>
          <cell r="AG505">
            <v>71.260000000000005</v>
          </cell>
          <cell r="AH505">
            <v>9.1</v>
          </cell>
          <cell r="AJ505">
            <v>2017</v>
          </cell>
          <cell r="AK505">
            <v>7</v>
          </cell>
          <cell r="AL505">
            <v>6.8875782920000007E-3</v>
          </cell>
          <cell r="AM505" t="str">
            <v>1001-1300</v>
          </cell>
          <cell r="AN505" t="str">
            <v>4000-</v>
          </cell>
          <cell r="AO505" t="str">
            <v>201-300</v>
          </cell>
          <cell r="AP505" t="str">
            <v>60-70%</v>
          </cell>
          <cell r="AQ505" t="str">
            <v>0-500</v>
          </cell>
        </row>
        <row r="506">
          <cell r="B506">
            <v>1176179</v>
          </cell>
          <cell r="C506" t="str">
            <v>华硕</v>
          </cell>
          <cell r="D506" t="str">
            <v>其他</v>
          </cell>
          <cell r="E506" t="str">
            <v>其他</v>
          </cell>
          <cell r="F506">
            <v>0</v>
          </cell>
          <cell r="G506">
            <v>0</v>
          </cell>
          <cell r="H506">
            <v>2</v>
          </cell>
          <cell r="I506">
            <v>1300</v>
          </cell>
          <cell r="J506">
            <v>800</v>
          </cell>
          <cell r="N506">
            <v>1</v>
          </cell>
          <cell r="O506">
            <v>500</v>
          </cell>
          <cell r="S506">
            <v>0</v>
          </cell>
          <cell r="T506">
            <v>5000</v>
          </cell>
          <cell r="U506" t="str">
            <v>联发科</v>
          </cell>
          <cell r="V506" t="str">
            <v>联发科 MT6750更多联发科 MT6750手机&gt;，手机性能排行</v>
          </cell>
          <cell r="W506">
            <v>267</v>
          </cell>
          <cell r="Y506">
            <v>3</v>
          </cell>
          <cell r="Z506">
            <v>32</v>
          </cell>
          <cell r="AA506">
            <v>0.70499999999999996</v>
          </cell>
          <cell r="AB506">
            <v>5</v>
          </cell>
          <cell r="AC506">
            <v>0</v>
          </cell>
          <cell r="AD506" t="str">
            <v>前置指纹</v>
          </cell>
          <cell r="AE506">
            <v>42917</v>
          </cell>
          <cell r="AF506">
            <v>154.5</v>
          </cell>
          <cell r="AG506">
            <v>76.599999999999994</v>
          </cell>
          <cell r="AH506">
            <v>8.85</v>
          </cell>
          <cell r="AJ506">
            <v>2017</v>
          </cell>
          <cell r="AK506">
            <v>7</v>
          </cell>
          <cell r="AL506">
            <v>8.3434634999999986E-3</v>
          </cell>
          <cell r="AM506" t="str">
            <v>1001-1300</v>
          </cell>
          <cell r="AN506" t="str">
            <v>4000-</v>
          </cell>
          <cell r="AO506" t="str">
            <v>201-300</v>
          </cell>
          <cell r="AP506" t="str">
            <v>70-80%</v>
          </cell>
          <cell r="AQ506" t="str">
            <v>0-500</v>
          </cell>
        </row>
        <row r="507">
          <cell r="B507">
            <v>1173162</v>
          </cell>
          <cell r="C507" t="str">
            <v>华为</v>
          </cell>
          <cell r="D507" t="str">
            <v>华为(含荣耀)</v>
          </cell>
          <cell r="E507" t="str">
            <v>华为</v>
          </cell>
          <cell r="F507">
            <v>0</v>
          </cell>
          <cell r="G507">
            <v>0</v>
          </cell>
          <cell r="H507">
            <v>1</v>
          </cell>
          <cell r="I507">
            <v>1300</v>
          </cell>
          <cell r="N507">
            <v>1</v>
          </cell>
          <cell r="O507">
            <v>500</v>
          </cell>
          <cell r="S507">
            <v>0</v>
          </cell>
          <cell r="T507">
            <v>3020</v>
          </cell>
          <cell r="U507" t="str">
            <v>高通</v>
          </cell>
          <cell r="V507" t="str">
            <v>高通 骁龙425（MSM8917）更多高通 骁龙425（MSM8917）手机&gt;，手机性能排行</v>
          </cell>
          <cell r="W507">
            <v>294</v>
          </cell>
          <cell r="Y507">
            <v>2</v>
          </cell>
          <cell r="Z507">
            <v>16</v>
          </cell>
          <cell r="AA507">
            <v>0.67600000000000005</v>
          </cell>
          <cell r="AB507">
            <v>5</v>
          </cell>
          <cell r="AC507">
            <v>0</v>
          </cell>
          <cell r="AD507" t="str">
            <v>后置指纹</v>
          </cell>
          <cell r="AE507">
            <v>42917</v>
          </cell>
          <cell r="AF507">
            <v>143.5</v>
          </cell>
          <cell r="AG507">
            <v>71</v>
          </cell>
          <cell r="AH507">
            <v>8.0500000000000007</v>
          </cell>
          <cell r="AJ507">
            <v>2017</v>
          </cell>
          <cell r="AK507">
            <v>7</v>
          </cell>
          <cell r="AL507">
            <v>6.8874260000000003E-3</v>
          </cell>
          <cell r="AM507" t="str">
            <v>1001-1300</v>
          </cell>
          <cell r="AN507" t="str">
            <v>3001-4000</v>
          </cell>
          <cell r="AO507" t="str">
            <v>201-300</v>
          </cell>
          <cell r="AP507" t="str">
            <v>60-70%</v>
          </cell>
          <cell r="AQ507" t="str">
            <v>0-500</v>
          </cell>
        </row>
        <row r="508">
          <cell r="B508">
            <v>1175754</v>
          </cell>
          <cell r="C508" t="str">
            <v>华为</v>
          </cell>
          <cell r="D508" t="str">
            <v>华为(含荣耀)</v>
          </cell>
          <cell r="E508" t="str">
            <v>华为</v>
          </cell>
          <cell r="F508">
            <v>0</v>
          </cell>
          <cell r="G508">
            <v>0</v>
          </cell>
          <cell r="H508">
            <v>1</v>
          </cell>
          <cell r="I508">
            <v>1300</v>
          </cell>
          <cell r="N508">
            <v>1</v>
          </cell>
          <cell r="O508">
            <v>500</v>
          </cell>
          <cell r="S508">
            <v>0</v>
          </cell>
          <cell r="T508">
            <v>3020</v>
          </cell>
          <cell r="U508" t="str">
            <v>高通</v>
          </cell>
          <cell r="V508" t="str">
            <v>高通 骁龙425（MSM8917）</v>
          </cell>
          <cell r="W508">
            <v>294</v>
          </cell>
          <cell r="Y508">
            <v>3</v>
          </cell>
          <cell r="Z508">
            <v>32</v>
          </cell>
          <cell r="AA508">
            <v>0.67600000000000005</v>
          </cell>
          <cell r="AB508">
            <v>5</v>
          </cell>
          <cell r="AC508">
            <v>0</v>
          </cell>
          <cell r="AD508" t="str">
            <v>后置指纹</v>
          </cell>
          <cell r="AE508">
            <v>42917</v>
          </cell>
          <cell r="AF508">
            <v>143.5</v>
          </cell>
          <cell r="AG508">
            <v>71</v>
          </cell>
          <cell r="AH508">
            <v>8.0500000000000007</v>
          </cell>
          <cell r="AJ508">
            <v>2017</v>
          </cell>
          <cell r="AK508">
            <v>7</v>
          </cell>
          <cell r="AL508">
            <v>6.8874260000000003E-3</v>
          </cell>
          <cell r="AM508" t="str">
            <v>1001-1300</v>
          </cell>
          <cell r="AN508" t="str">
            <v>3001-4000</v>
          </cell>
          <cell r="AO508" t="str">
            <v>201-300</v>
          </cell>
          <cell r="AP508" t="str">
            <v>60-70%</v>
          </cell>
          <cell r="AQ508" t="str">
            <v>0-500</v>
          </cell>
        </row>
        <row r="509">
          <cell r="B509">
            <v>1180244</v>
          </cell>
          <cell r="C509" t="str">
            <v>康佳</v>
          </cell>
          <cell r="D509" t="str">
            <v>其他</v>
          </cell>
          <cell r="E509" t="str">
            <v>其他</v>
          </cell>
          <cell r="F509">
            <v>0</v>
          </cell>
          <cell r="G509">
            <v>0</v>
          </cell>
          <cell r="H509">
            <v>1</v>
          </cell>
          <cell r="I509">
            <v>800</v>
          </cell>
          <cell r="N509">
            <v>1</v>
          </cell>
          <cell r="O509">
            <v>200</v>
          </cell>
          <cell r="S509">
            <v>0</v>
          </cell>
          <cell r="T509">
            <v>2200</v>
          </cell>
          <cell r="U509" t="str">
            <v>其他</v>
          </cell>
          <cell r="V509" t="str">
            <v>展讯 SC9832</v>
          </cell>
          <cell r="W509">
            <v>267</v>
          </cell>
          <cell r="Y509">
            <v>2</v>
          </cell>
          <cell r="Z509">
            <v>16</v>
          </cell>
          <cell r="AA509">
            <v>0.71899999999999997</v>
          </cell>
          <cell r="AB509">
            <v>5</v>
          </cell>
          <cell r="AC509">
            <v>0</v>
          </cell>
          <cell r="AE509">
            <v>42917</v>
          </cell>
          <cell r="AF509">
            <v>152</v>
          </cell>
          <cell r="AG509">
            <v>76.3</v>
          </cell>
          <cell r="AH509">
            <v>9.1</v>
          </cell>
          <cell r="AJ509">
            <v>2017</v>
          </cell>
          <cell r="AK509">
            <v>7</v>
          </cell>
          <cell r="AL509">
            <v>8.3386743999999992E-3</v>
          </cell>
          <cell r="AM509" t="str">
            <v>501-1000</v>
          </cell>
          <cell r="AN509" t="str">
            <v>2000-3000</v>
          </cell>
          <cell r="AO509" t="str">
            <v>201-300</v>
          </cell>
          <cell r="AP509" t="str">
            <v>70-80%</v>
          </cell>
          <cell r="AQ509" t="str">
            <v>0-500</v>
          </cell>
        </row>
        <row r="510">
          <cell r="B510">
            <v>1180754</v>
          </cell>
          <cell r="C510" t="str">
            <v>青橙</v>
          </cell>
          <cell r="D510" t="str">
            <v>其他</v>
          </cell>
          <cell r="E510" t="str">
            <v>其他</v>
          </cell>
          <cell r="F510">
            <v>0</v>
          </cell>
          <cell r="G510">
            <v>0</v>
          </cell>
          <cell r="H510">
            <v>1</v>
          </cell>
          <cell r="I510">
            <v>1300</v>
          </cell>
          <cell r="N510">
            <v>1</v>
          </cell>
          <cell r="O510">
            <v>800</v>
          </cell>
          <cell r="S510">
            <v>1</v>
          </cell>
          <cell r="T510">
            <v>4000</v>
          </cell>
          <cell r="U510" t="str">
            <v>联发科</v>
          </cell>
          <cell r="V510" t="str">
            <v>联发科 MT6750T手机性能排行</v>
          </cell>
          <cell r="W510">
            <v>401</v>
          </cell>
          <cell r="Y510">
            <v>4</v>
          </cell>
          <cell r="Z510">
            <v>64</v>
          </cell>
          <cell r="AA510">
            <v>0.72</v>
          </cell>
          <cell r="AB510">
            <v>5</v>
          </cell>
          <cell r="AC510">
            <v>0</v>
          </cell>
          <cell r="AD510" t="str">
            <v>后置指纹</v>
          </cell>
          <cell r="AE510">
            <v>42917</v>
          </cell>
          <cell r="AF510">
            <v>153.06</v>
          </cell>
          <cell r="AG510">
            <v>75.64</v>
          </cell>
          <cell r="AH510">
            <v>10.28</v>
          </cell>
          <cell r="AJ510">
            <v>2017</v>
          </cell>
          <cell r="AK510">
            <v>7</v>
          </cell>
          <cell r="AL510">
            <v>8.3357700479999991E-3</v>
          </cell>
          <cell r="AM510" t="str">
            <v>1001-1300</v>
          </cell>
          <cell r="AN510" t="str">
            <v>3001-4000</v>
          </cell>
          <cell r="AO510" t="str">
            <v>401-500</v>
          </cell>
          <cell r="AP510" t="str">
            <v>70-80%</v>
          </cell>
          <cell r="AQ510" t="str">
            <v>501-1000</v>
          </cell>
        </row>
        <row r="511">
          <cell r="B511">
            <v>1202582</v>
          </cell>
          <cell r="C511" t="str">
            <v>华为</v>
          </cell>
          <cell r="D511" t="str">
            <v>华为(含荣耀)</v>
          </cell>
          <cell r="E511" t="str">
            <v>华为</v>
          </cell>
          <cell r="F511">
            <v>0</v>
          </cell>
          <cell r="G511">
            <v>0</v>
          </cell>
          <cell r="H511">
            <v>1</v>
          </cell>
          <cell r="I511">
            <v>1300</v>
          </cell>
          <cell r="N511">
            <v>1</v>
          </cell>
          <cell r="O511">
            <v>500</v>
          </cell>
          <cell r="S511">
            <v>0</v>
          </cell>
          <cell r="T511">
            <v>3020</v>
          </cell>
          <cell r="U511" t="str">
            <v>高通</v>
          </cell>
          <cell r="V511" t="str">
            <v>高通 骁龙425（MSM8917）更多高通 骁龙425（MSM8917）手机&gt;，手机性能排行</v>
          </cell>
          <cell r="W511">
            <v>294</v>
          </cell>
          <cell r="Y511">
            <v>2</v>
          </cell>
          <cell r="Z511">
            <v>16</v>
          </cell>
          <cell r="AA511">
            <v>0.67600000000000005</v>
          </cell>
          <cell r="AB511">
            <v>5</v>
          </cell>
          <cell r="AC511">
            <v>0</v>
          </cell>
          <cell r="AD511" t="str">
            <v>后置指纹</v>
          </cell>
          <cell r="AE511">
            <v>42917</v>
          </cell>
          <cell r="AF511">
            <v>143.5</v>
          </cell>
          <cell r="AG511">
            <v>71</v>
          </cell>
          <cell r="AH511">
            <v>8.0500000000000007</v>
          </cell>
          <cell r="AJ511">
            <v>2017</v>
          </cell>
          <cell r="AK511">
            <v>7</v>
          </cell>
          <cell r="AL511">
            <v>6.8874260000000003E-3</v>
          </cell>
          <cell r="AM511" t="str">
            <v>1001-1300</v>
          </cell>
          <cell r="AN511" t="str">
            <v>3001-4000</v>
          </cell>
          <cell r="AO511" t="str">
            <v>201-300</v>
          </cell>
          <cell r="AP511" t="str">
            <v>60-70%</v>
          </cell>
          <cell r="AQ511" t="str">
            <v>0-500</v>
          </cell>
        </row>
        <row r="512">
          <cell r="B512">
            <v>1202584</v>
          </cell>
          <cell r="C512" t="str">
            <v>华为</v>
          </cell>
          <cell r="D512" t="str">
            <v>华为(含荣耀)</v>
          </cell>
          <cell r="E512" t="str">
            <v>华为</v>
          </cell>
          <cell r="F512">
            <v>0</v>
          </cell>
          <cell r="G512">
            <v>0</v>
          </cell>
          <cell r="H512">
            <v>1</v>
          </cell>
          <cell r="I512">
            <v>1300</v>
          </cell>
          <cell r="N512">
            <v>1</v>
          </cell>
          <cell r="O512">
            <v>500</v>
          </cell>
          <cell r="S512">
            <v>0</v>
          </cell>
          <cell r="T512">
            <v>3020</v>
          </cell>
          <cell r="U512" t="str">
            <v>高通</v>
          </cell>
          <cell r="V512" t="str">
            <v>高通 骁龙425（MSM8917）更多高通 骁龙425（MSM8917）手机&gt;，手机性能排行</v>
          </cell>
          <cell r="W512">
            <v>294</v>
          </cell>
          <cell r="Y512">
            <v>3</v>
          </cell>
          <cell r="Z512">
            <v>32</v>
          </cell>
          <cell r="AA512">
            <v>0.67600000000000005</v>
          </cell>
          <cell r="AB512">
            <v>5</v>
          </cell>
          <cell r="AC512">
            <v>0</v>
          </cell>
          <cell r="AD512" t="str">
            <v>后置指纹</v>
          </cell>
          <cell r="AE512">
            <v>42917</v>
          </cell>
          <cell r="AF512">
            <v>143.5</v>
          </cell>
          <cell r="AG512">
            <v>71</v>
          </cell>
          <cell r="AH512">
            <v>8.0500000000000007</v>
          </cell>
          <cell r="AJ512">
            <v>2017</v>
          </cell>
          <cell r="AK512">
            <v>7</v>
          </cell>
          <cell r="AL512">
            <v>6.8874260000000003E-3</v>
          </cell>
          <cell r="AM512" t="str">
            <v>1001-1300</v>
          </cell>
          <cell r="AN512" t="str">
            <v>3001-4000</v>
          </cell>
          <cell r="AO512" t="str">
            <v>201-300</v>
          </cell>
          <cell r="AP512" t="str">
            <v>60-70%</v>
          </cell>
          <cell r="AQ512" t="str">
            <v>0-500</v>
          </cell>
        </row>
        <row r="513">
          <cell r="B513">
            <v>1175198</v>
          </cell>
          <cell r="C513" t="str">
            <v>海信</v>
          </cell>
          <cell r="D513" t="str">
            <v>其他</v>
          </cell>
          <cell r="E513" t="str">
            <v>其他</v>
          </cell>
          <cell r="F513">
            <v>0</v>
          </cell>
          <cell r="G513">
            <v>0</v>
          </cell>
          <cell r="H513">
            <v>1</v>
          </cell>
          <cell r="I513">
            <v>1200</v>
          </cell>
          <cell r="N513">
            <v>1</v>
          </cell>
          <cell r="O513">
            <v>2000</v>
          </cell>
          <cell r="S513">
            <v>1</v>
          </cell>
          <cell r="T513">
            <v>3500</v>
          </cell>
          <cell r="U513" t="str">
            <v>高通</v>
          </cell>
          <cell r="V513" t="str">
            <v>高通 骁龙430（MSM8937）</v>
          </cell>
          <cell r="W513">
            <v>401</v>
          </cell>
          <cell r="Y513">
            <v>4</v>
          </cell>
          <cell r="Z513">
            <v>64</v>
          </cell>
          <cell r="AA513">
            <v>0.71899999999999997</v>
          </cell>
          <cell r="AB513">
            <v>5</v>
          </cell>
          <cell r="AC513">
            <v>0</v>
          </cell>
          <cell r="AD513" t="str">
            <v>后置指纹</v>
          </cell>
          <cell r="AE513">
            <v>42919</v>
          </cell>
          <cell r="AF513">
            <v>152.9</v>
          </cell>
          <cell r="AG513">
            <v>75.900000000000006</v>
          </cell>
          <cell r="AH513">
            <v>7.2</v>
          </cell>
          <cell r="AJ513">
            <v>2017</v>
          </cell>
          <cell r="AK513">
            <v>7</v>
          </cell>
          <cell r="AL513">
            <v>8.3440740900000004E-3</v>
          </cell>
          <cell r="AM513" t="str">
            <v>1001-1300</v>
          </cell>
          <cell r="AN513" t="str">
            <v>3001-4000</v>
          </cell>
          <cell r="AO513" t="str">
            <v>401-500</v>
          </cell>
          <cell r="AP513" t="str">
            <v>70-80%</v>
          </cell>
          <cell r="AQ513" t="str">
            <v>1301-2000</v>
          </cell>
        </row>
        <row r="514">
          <cell r="B514">
            <v>1169637</v>
          </cell>
          <cell r="C514" t="str">
            <v>Moto</v>
          </cell>
          <cell r="D514" t="str">
            <v>其他</v>
          </cell>
          <cell r="E514" t="str">
            <v>其他</v>
          </cell>
          <cell r="F514">
            <v>1</v>
          </cell>
          <cell r="G514">
            <v>0</v>
          </cell>
          <cell r="H514">
            <v>1</v>
          </cell>
          <cell r="I514">
            <v>1200</v>
          </cell>
          <cell r="N514">
            <v>1</v>
          </cell>
          <cell r="O514">
            <v>500</v>
          </cell>
          <cell r="S514">
            <v>1</v>
          </cell>
          <cell r="T514">
            <v>3000</v>
          </cell>
          <cell r="U514" t="str">
            <v>高通</v>
          </cell>
          <cell r="W514">
            <v>401</v>
          </cell>
          <cell r="Y514">
            <v>4</v>
          </cell>
          <cell r="Z514">
            <v>64</v>
          </cell>
          <cell r="AA514">
            <v>0.70099999999999996</v>
          </cell>
          <cell r="AB514">
            <v>5</v>
          </cell>
          <cell r="AC514">
            <v>0</v>
          </cell>
          <cell r="AD514" t="str">
            <v>前置指纹</v>
          </cell>
          <cell r="AE514">
            <v>42921</v>
          </cell>
          <cell r="AF514">
            <v>156.19999999999999</v>
          </cell>
          <cell r="AG514">
            <v>76.2</v>
          </cell>
          <cell r="AH514">
            <v>5.99</v>
          </cell>
          <cell r="AJ514">
            <v>2017</v>
          </cell>
          <cell r="AK514">
            <v>7</v>
          </cell>
          <cell r="AL514">
            <v>8.3436104399999978E-3</v>
          </cell>
          <cell r="AM514" t="str">
            <v>1001-1300</v>
          </cell>
          <cell r="AN514" t="str">
            <v>2000-3000</v>
          </cell>
          <cell r="AO514" t="str">
            <v>401-500</v>
          </cell>
          <cell r="AP514" t="str">
            <v>70-80%</v>
          </cell>
          <cell r="AQ514" t="str">
            <v>0-500</v>
          </cell>
        </row>
        <row r="515">
          <cell r="B515">
            <v>1170837</v>
          </cell>
          <cell r="C515" t="str">
            <v>vivo</v>
          </cell>
          <cell r="D515" t="str">
            <v>vivo(含iQOO)</v>
          </cell>
          <cell r="E515" t="str">
            <v>vivo</v>
          </cell>
          <cell r="F515">
            <v>1</v>
          </cell>
          <cell r="G515">
            <v>0</v>
          </cell>
          <cell r="H515">
            <v>1</v>
          </cell>
          <cell r="I515">
            <v>1600</v>
          </cell>
          <cell r="N515">
            <v>2</v>
          </cell>
          <cell r="O515">
            <v>2000</v>
          </cell>
          <cell r="P515">
            <v>500</v>
          </cell>
          <cell r="S515">
            <v>0</v>
          </cell>
          <cell r="T515">
            <v>4015</v>
          </cell>
          <cell r="U515" t="str">
            <v>高通</v>
          </cell>
          <cell r="V515" t="str">
            <v>高通 骁龙653（MSM8976SG）游戏体验 轻掉帧(击败57.73%手机)手机性能排行</v>
          </cell>
          <cell r="W515">
            <v>377</v>
          </cell>
          <cell r="Y515">
            <v>4</v>
          </cell>
          <cell r="Z515">
            <v>64</v>
          </cell>
          <cell r="AA515">
            <v>0.73599999999999999</v>
          </cell>
          <cell r="AB515">
            <v>5</v>
          </cell>
          <cell r="AC515">
            <v>0</v>
          </cell>
          <cell r="AD515" t="str">
            <v>前置指纹</v>
          </cell>
          <cell r="AE515">
            <v>42924</v>
          </cell>
          <cell r="AF515">
            <v>162.59</v>
          </cell>
          <cell r="AG515">
            <v>78.84</v>
          </cell>
          <cell r="AH515">
            <v>7.25</v>
          </cell>
          <cell r="AJ515">
            <v>2017</v>
          </cell>
          <cell r="AK515">
            <v>7</v>
          </cell>
          <cell r="AL515">
            <v>9.4344863616000006E-3</v>
          </cell>
          <cell r="AM515" t="str">
            <v>1301-2000</v>
          </cell>
          <cell r="AN515" t="str">
            <v>4000-</v>
          </cell>
          <cell r="AO515" t="str">
            <v>301-400</v>
          </cell>
          <cell r="AP515" t="str">
            <v>70-80%</v>
          </cell>
          <cell r="AQ515" t="str">
            <v>1301-2000</v>
          </cell>
        </row>
        <row r="516">
          <cell r="B516">
            <v>1175015</v>
          </cell>
          <cell r="C516" t="str">
            <v>小米</v>
          </cell>
          <cell r="D516" t="str">
            <v>小米(含红米）</v>
          </cell>
          <cell r="E516" t="str">
            <v>小米</v>
          </cell>
          <cell r="F516">
            <v>0</v>
          </cell>
          <cell r="G516">
            <v>0</v>
          </cell>
          <cell r="H516">
            <v>2</v>
          </cell>
          <cell r="I516">
            <v>1200</v>
          </cell>
          <cell r="J516">
            <v>1200</v>
          </cell>
          <cell r="N516">
            <v>1</v>
          </cell>
          <cell r="O516">
            <v>500</v>
          </cell>
          <cell r="S516">
            <v>0</v>
          </cell>
          <cell r="T516">
            <v>3080</v>
          </cell>
          <cell r="U516" t="str">
            <v>高通</v>
          </cell>
          <cell r="V516" t="str">
            <v>高通 骁龙625游戏体验 重掉帧(击败39.94%手机)手机性能排行</v>
          </cell>
          <cell r="W516">
            <v>401</v>
          </cell>
          <cell r="Y516">
            <v>4</v>
          </cell>
          <cell r="Z516">
            <v>32</v>
          </cell>
          <cell r="AA516">
            <v>0.70799999999999996</v>
          </cell>
          <cell r="AB516">
            <v>5</v>
          </cell>
          <cell r="AC516">
            <v>0</v>
          </cell>
          <cell r="AD516" t="str">
            <v>后置指纹</v>
          </cell>
          <cell r="AE516">
            <v>42942</v>
          </cell>
          <cell r="AF516">
            <v>155.4</v>
          </cell>
          <cell r="AG516">
            <v>75.8</v>
          </cell>
          <cell r="AH516">
            <v>7.3</v>
          </cell>
          <cell r="AJ516">
            <v>2017</v>
          </cell>
          <cell r="AK516">
            <v>7</v>
          </cell>
          <cell r="AL516">
            <v>8.3397585599999987E-3</v>
          </cell>
          <cell r="AM516" t="str">
            <v>1001-1300</v>
          </cell>
          <cell r="AN516" t="str">
            <v>3001-4000</v>
          </cell>
          <cell r="AO516" t="str">
            <v>401-500</v>
          </cell>
          <cell r="AP516" t="str">
            <v>70-80%</v>
          </cell>
          <cell r="AQ516" t="str">
            <v>0-500</v>
          </cell>
        </row>
        <row r="517">
          <cell r="B517">
            <v>1181305</v>
          </cell>
          <cell r="C517">
            <v>8848</v>
          </cell>
          <cell r="D517" t="str">
            <v>其他</v>
          </cell>
          <cell r="E517" t="str">
            <v>其他</v>
          </cell>
          <cell r="F517">
            <v>0</v>
          </cell>
          <cell r="G517">
            <v>0</v>
          </cell>
          <cell r="H517">
            <v>1</v>
          </cell>
          <cell r="I517">
            <v>2300</v>
          </cell>
          <cell r="N517">
            <v>1</v>
          </cell>
          <cell r="O517">
            <v>1300</v>
          </cell>
          <cell r="S517">
            <v>0</v>
          </cell>
          <cell r="T517">
            <v>3200</v>
          </cell>
          <cell r="U517" t="str">
            <v>高通</v>
          </cell>
          <cell r="V517" t="str">
            <v>高通 骁龙820（MSM8996）</v>
          </cell>
          <cell r="W517">
            <v>428</v>
          </cell>
          <cell r="Y517">
            <v>6</v>
          </cell>
          <cell r="Z517">
            <v>128</v>
          </cell>
          <cell r="AA517">
            <v>0.60899999999999999</v>
          </cell>
          <cell r="AB517">
            <v>5</v>
          </cell>
          <cell r="AC517">
            <v>0</v>
          </cell>
          <cell r="AD517" t="str">
            <v>前置指纹</v>
          </cell>
          <cell r="AE517">
            <v>42948</v>
          </cell>
          <cell r="AJ517">
            <v>2017</v>
          </cell>
          <cell r="AK517">
            <v>8</v>
          </cell>
          <cell r="AL517" t="str">
            <v/>
          </cell>
          <cell r="AM517" t="str">
            <v>2001-3999</v>
          </cell>
          <cell r="AN517" t="str">
            <v>3001-4000</v>
          </cell>
          <cell r="AO517" t="str">
            <v>401-500</v>
          </cell>
          <cell r="AP517" t="str">
            <v>60-70%</v>
          </cell>
          <cell r="AQ517" t="str">
            <v>1001-1300</v>
          </cell>
        </row>
        <row r="518">
          <cell r="B518">
            <v>1180551</v>
          </cell>
          <cell r="C518">
            <v>8848</v>
          </cell>
          <cell r="D518" t="str">
            <v>其他</v>
          </cell>
          <cell r="E518" t="str">
            <v>其他</v>
          </cell>
          <cell r="F518">
            <v>0</v>
          </cell>
          <cell r="G518">
            <v>0</v>
          </cell>
          <cell r="H518">
            <v>1</v>
          </cell>
          <cell r="I518">
            <v>2100</v>
          </cell>
          <cell r="N518">
            <v>1</v>
          </cell>
          <cell r="O518">
            <v>1300</v>
          </cell>
          <cell r="S518">
            <v>0</v>
          </cell>
          <cell r="T518">
            <v>3200</v>
          </cell>
          <cell r="U518" t="str">
            <v>其他</v>
          </cell>
          <cell r="W518">
            <v>428</v>
          </cell>
          <cell r="Y518">
            <v>6</v>
          </cell>
          <cell r="Z518">
            <v>128</v>
          </cell>
          <cell r="AA518">
            <v>0.61</v>
          </cell>
          <cell r="AB518">
            <v>5</v>
          </cell>
          <cell r="AC518">
            <v>0</v>
          </cell>
          <cell r="AE518">
            <v>42948</v>
          </cell>
          <cell r="AJ518">
            <v>2017</v>
          </cell>
          <cell r="AK518">
            <v>8</v>
          </cell>
          <cell r="AL518" t="str">
            <v/>
          </cell>
          <cell r="AM518" t="str">
            <v>2001-3999</v>
          </cell>
          <cell r="AN518" t="str">
            <v>3001-4000</v>
          </cell>
          <cell r="AO518" t="str">
            <v>401-500</v>
          </cell>
          <cell r="AP518" t="str">
            <v>60-70%</v>
          </cell>
          <cell r="AQ518" t="str">
            <v>1001-1300</v>
          </cell>
        </row>
        <row r="519">
          <cell r="B519">
            <v>1177961</v>
          </cell>
          <cell r="C519" t="str">
            <v>魅族</v>
          </cell>
          <cell r="D519" t="str">
            <v>其他</v>
          </cell>
          <cell r="E519" t="str">
            <v>其他</v>
          </cell>
          <cell r="F519">
            <v>1</v>
          </cell>
          <cell r="G519">
            <v>0</v>
          </cell>
          <cell r="H519">
            <v>2</v>
          </cell>
          <cell r="I519">
            <v>1200</v>
          </cell>
          <cell r="J519">
            <v>1200</v>
          </cell>
          <cell r="N519">
            <v>1</v>
          </cell>
          <cell r="O519">
            <v>1600</v>
          </cell>
          <cell r="S519">
            <v>1</v>
          </cell>
          <cell r="T519">
            <v>3500</v>
          </cell>
          <cell r="U519" t="str">
            <v>联发科</v>
          </cell>
          <cell r="V519" t="str">
            <v>联发科 Helio X30更多联发科 Helio X30手机&gt;，手机性能排行</v>
          </cell>
          <cell r="W519">
            <v>515</v>
          </cell>
          <cell r="Y519">
            <v>6</v>
          </cell>
          <cell r="Z519">
            <v>128</v>
          </cell>
          <cell r="AA519">
            <v>0.73699999999999999</v>
          </cell>
          <cell r="AB519">
            <v>5</v>
          </cell>
          <cell r="AC519">
            <v>0</v>
          </cell>
          <cell r="AD519" t="str">
            <v>前置指纹</v>
          </cell>
          <cell r="AE519">
            <v>42948</v>
          </cell>
          <cell r="AF519">
            <v>157.34</v>
          </cell>
          <cell r="AG519">
            <v>77.239999999999995</v>
          </cell>
          <cell r="AH519">
            <v>7.3</v>
          </cell>
          <cell r="AJ519">
            <v>2017</v>
          </cell>
          <cell r="AK519">
            <v>8</v>
          </cell>
          <cell r="AL519">
            <v>8.9567179592000001E-3</v>
          </cell>
          <cell r="AM519" t="str">
            <v>1001-1300</v>
          </cell>
          <cell r="AN519" t="str">
            <v>3001-4000</v>
          </cell>
          <cell r="AO519" t="str">
            <v>500-</v>
          </cell>
          <cell r="AP519" t="str">
            <v>70-80%</v>
          </cell>
          <cell r="AQ519" t="str">
            <v>1301-2000</v>
          </cell>
        </row>
        <row r="520">
          <cell r="B520">
            <v>1283012</v>
          </cell>
          <cell r="C520" t="str">
            <v>AGM</v>
          </cell>
          <cell r="D520" t="str">
            <v>其他</v>
          </cell>
          <cell r="E520" t="str">
            <v>其他</v>
          </cell>
          <cell r="F520">
            <v>1</v>
          </cell>
          <cell r="G520">
            <v>0</v>
          </cell>
          <cell r="H520">
            <v>2</v>
          </cell>
          <cell r="I520">
            <v>1300</v>
          </cell>
          <cell r="J520">
            <v>1300</v>
          </cell>
          <cell r="N520">
            <v>1</v>
          </cell>
          <cell r="O520">
            <v>1600</v>
          </cell>
          <cell r="S520">
            <v>0</v>
          </cell>
          <cell r="T520">
            <v>6000</v>
          </cell>
          <cell r="U520" t="str">
            <v>高通</v>
          </cell>
          <cell r="V520" t="str">
            <v>高通 骁龙653手机性能排行</v>
          </cell>
          <cell r="W520">
            <v>469</v>
          </cell>
          <cell r="X520" t="str">
            <v>IP68</v>
          </cell>
          <cell r="AA520">
            <v>0.52800000000000002</v>
          </cell>
          <cell r="AB520">
            <v>5</v>
          </cell>
          <cell r="AC520">
            <v>0</v>
          </cell>
          <cell r="AE520">
            <v>42948</v>
          </cell>
          <cell r="AF520">
            <v>168.5</v>
          </cell>
          <cell r="AG520">
            <v>83.4</v>
          </cell>
          <cell r="AH520">
            <v>14</v>
          </cell>
          <cell r="AJ520">
            <v>2017</v>
          </cell>
          <cell r="AK520">
            <v>8</v>
          </cell>
          <cell r="AL520">
            <v>7.4199312000000012E-3</v>
          </cell>
          <cell r="AM520" t="str">
            <v>1001-1300</v>
          </cell>
          <cell r="AN520" t="str">
            <v>4000-</v>
          </cell>
          <cell r="AO520" t="str">
            <v>401-500</v>
          </cell>
          <cell r="AP520" t="str">
            <v>50-60%</v>
          </cell>
          <cell r="AQ520" t="str">
            <v>1301-2000</v>
          </cell>
        </row>
        <row r="521">
          <cell r="B521">
            <v>1306730</v>
          </cell>
          <cell r="C521" t="str">
            <v>AGM</v>
          </cell>
          <cell r="D521" t="str">
            <v>其他</v>
          </cell>
          <cell r="E521" t="str">
            <v>其他</v>
          </cell>
          <cell r="F521">
            <v>1</v>
          </cell>
          <cell r="G521">
            <v>0</v>
          </cell>
          <cell r="H521">
            <v>2</v>
          </cell>
          <cell r="I521">
            <v>1200</v>
          </cell>
          <cell r="J521">
            <v>1200</v>
          </cell>
          <cell r="N521">
            <v>1</v>
          </cell>
          <cell r="O521">
            <v>1600</v>
          </cell>
          <cell r="S521">
            <v>1</v>
          </cell>
          <cell r="T521">
            <v>6000</v>
          </cell>
          <cell r="U521" t="str">
            <v>高通</v>
          </cell>
          <cell r="V521" t="str">
            <v>高通 骁龙653手机性能排行</v>
          </cell>
          <cell r="W521">
            <v>469</v>
          </cell>
          <cell r="X521" t="str">
            <v>IP68</v>
          </cell>
          <cell r="Y521">
            <v>6</v>
          </cell>
          <cell r="Z521">
            <v>128</v>
          </cell>
          <cell r="AA521">
            <v>0.52800000000000002</v>
          </cell>
          <cell r="AB521">
            <v>5</v>
          </cell>
          <cell r="AC521">
            <v>0</v>
          </cell>
          <cell r="AD521" t="str">
            <v>后置指纹</v>
          </cell>
          <cell r="AE521">
            <v>42948</v>
          </cell>
          <cell r="AF521">
            <v>168.5</v>
          </cell>
          <cell r="AG521">
            <v>83.4</v>
          </cell>
          <cell r="AH521">
            <v>14</v>
          </cell>
          <cell r="AI521">
            <v>0</v>
          </cell>
          <cell r="AJ521">
            <v>2017</v>
          </cell>
          <cell r="AK521">
            <v>8</v>
          </cell>
          <cell r="AL521">
            <v>7.4199312000000012E-3</v>
          </cell>
          <cell r="AM521" t="str">
            <v>1001-1300</v>
          </cell>
          <cell r="AN521" t="str">
            <v>4000-</v>
          </cell>
          <cell r="AO521" t="str">
            <v>401-500</v>
          </cell>
          <cell r="AP521" t="str">
            <v>50-60%</v>
          </cell>
          <cell r="AQ521" t="str">
            <v>1301-2000</v>
          </cell>
        </row>
        <row r="522">
          <cell r="B522">
            <v>1306742</v>
          </cell>
          <cell r="C522" t="str">
            <v>AGM</v>
          </cell>
          <cell r="D522" t="str">
            <v>其他</v>
          </cell>
          <cell r="E522" t="str">
            <v>其他</v>
          </cell>
          <cell r="F522">
            <v>1</v>
          </cell>
          <cell r="G522">
            <v>0</v>
          </cell>
          <cell r="H522">
            <v>2</v>
          </cell>
          <cell r="I522">
            <v>1200</v>
          </cell>
          <cell r="J522">
            <v>1200</v>
          </cell>
          <cell r="N522">
            <v>1</v>
          </cell>
          <cell r="O522">
            <v>1600</v>
          </cell>
          <cell r="S522">
            <v>1</v>
          </cell>
          <cell r="T522">
            <v>6000</v>
          </cell>
          <cell r="U522" t="str">
            <v>高通</v>
          </cell>
          <cell r="V522" t="str">
            <v>高通 骁龙653手机性能排行</v>
          </cell>
          <cell r="W522">
            <v>469</v>
          </cell>
          <cell r="X522" t="str">
            <v>IP68</v>
          </cell>
          <cell r="Y522">
            <v>6</v>
          </cell>
          <cell r="Z522">
            <v>128</v>
          </cell>
          <cell r="AA522">
            <v>0.52800000000000002</v>
          </cell>
          <cell r="AB522">
            <v>5</v>
          </cell>
          <cell r="AC522">
            <v>0</v>
          </cell>
          <cell r="AD522" t="str">
            <v>后置指纹</v>
          </cell>
          <cell r="AE522">
            <v>42948</v>
          </cell>
          <cell r="AF522">
            <v>168.5</v>
          </cell>
          <cell r="AG522">
            <v>83.4</v>
          </cell>
          <cell r="AH522">
            <v>14</v>
          </cell>
          <cell r="AI522">
            <v>0</v>
          </cell>
          <cell r="AJ522">
            <v>2017</v>
          </cell>
          <cell r="AK522">
            <v>8</v>
          </cell>
          <cell r="AL522">
            <v>7.4199312000000012E-3</v>
          </cell>
          <cell r="AM522" t="str">
            <v>1001-1300</v>
          </cell>
          <cell r="AN522" t="str">
            <v>4000-</v>
          </cell>
          <cell r="AO522" t="str">
            <v>401-500</v>
          </cell>
          <cell r="AP522" t="str">
            <v>50-60%</v>
          </cell>
          <cell r="AQ522" t="str">
            <v>1301-2000</v>
          </cell>
        </row>
        <row r="523">
          <cell r="B523">
            <v>1306747</v>
          </cell>
          <cell r="C523" t="str">
            <v>AGM</v>
          </cell>
          <cell r="D523" t="str">
            <v>其他</v>
          </cell>
          <cell r="E523" t="str">
            <v>其他</v>
          </cell>
          <cell r="F523">
            <v>1</v>
          </cell>
          <cell r="G523">
            <v>0</v>
          </cell>
          <cell r="H523">
            <v>2</v>
          </cell>
          <cell r="I523">
            <v>1200</v>
          </cell>
          <cell r="J523">
            <v>1200</v>
          </cell>
          <cell r="N523">
            <v>1</v>
          </cell>
          <cell r="O523">
            <v>1600</v>
          </cell>
          <cell r="S523">
            <v>1</v>
          </cell>
          <cell r="T523">
            <v>6000</v>
          </cell>
          <cell r="U523" t="str">
            <v>高通</v>
          </cell>
          <cell r="V523" t="str">
            <v>高通 骁龙653手机性能排行</v>
          </cell>
          <cell r="W523">
            <v>469</v>
          </cell>
          <cell r="X523" t="str">
            <v>IP68</v>
          </cell>
          <cell r="Y523">
            <v>6</v>
          </cell>
          <cell r="Z523">
            <v>64</v>
          </cell>
          <cell r="AA523">
            <v>0.52800000000000002</v>
          </cell>
          <cell r="AB523">
            <v>5</v>
          </cell>
          <cell r="AC523">
            <v>0</v>
          </cell>
          <cell r="AD523" t="str">
            <v>后置指纹</v>
          </cell>
          <cell r="AE523">
            <v>42948</v>
          </cell>
          <cell r="AF523">
            <v>168.5</v>
          </cell>
          <cell r="AG523">
            <v>83.4</v>
          </cell>
          <cell r="AH523">
            <v>14</v>
          </cell>
          <cell r="AI523">
            <v>0</v>
          </cell>
          <cell r="AJ523">
            <v>2017</v>
          </cell>
          <cell r="AK523">
            <v>8</v>
          </cell>
          <cell r="AL523">
            <v>7.4199312000000012E-3</v>
          </cell>
          <cell r="AM523" t="str">
            <v>1001-1300</v>
          </cell>
          <cell r="AN523" t="str">
            <v>4000-</v>
          </cell>
          <cell r="AO523" t="str">
            <v>401-500</v>
          </cell>
          <cell r="AP523" t="str">
            <v>50-60%</v>
          </cell>
          <cell r="AQ523" t="str">
            <v>1301-2000</v>
          </cell>
        </row>
        <row r="524">
          <cell r="B524">
            <v>1306750</v>
          </cell>
          <cell r="C524" t="str">
            <v>AGM</v>
          </cell>
          <cell r="D524" t="str">
            <v>其他</v>
          </cell>
          <cell r="E524" t="str">
            <v>其他</v>
          </cell>
          <cell r="F524">
            <v>1</v>
          </cell>
          <cell r="G524">
            <v>0</v>
          </cell>
          <cell r="H524">
            <v>2</v>
          </cell>
          <cell r="I524">
            <v>1200</v>
          </cell>
          <cell r="J524">
            <v>1200</v>
          </cell>
          <cell r="N524">
            <v>1</v>
          </cell>
          <cell r="O524">
            <v>1600</v>
          </cell>
          <cell r="S524">
            <v>1</v>
          </cell>
          <cell r="T524">
            <v>6000</v>
          </cell>
          <cell r="U524" t="str">
            <v>高通</v>
          </cell>
          <cell r="V524" t="str">
            <v>高通 骁龙653手机性能排行</v>
          </cell>
          <cell r="W524">
            <v>469</v>
          </cell>
          <cell r="X524" t="str">
            <v>IP68</v>
          </cell>
          <cell r="Y524">
            <v>6</v>
          </cell>
          <cell r="Z524">
            <v>64</v>
          </cell>
          <cell r="AA524">
            <v>0.52800000000000002</v>
          </cell>
          <cell r="AB524">
            <v>5</v>
          </cell>
          <cell r="AC524">
            <v>0</v>
          </cell>
          <cell r="AD524" t="str">
            <v>后置指纹</v>
          </cell>
          <cell r="AE524">
            <v>42948</v>
          </cell>
          <cell r="AF524">
            <v>168.5</v>
          </cell>
          <cell r="AG524">
            <v>83.4</v>
          </cell>
          <cell r="AH524">
            <v>14</v>
          </cell>
          <cell r="AI524">
            <v>0</v>
          </cell>
          <cell r="AJ524">
            <v>2017</v>
          </cell>
          <cell r="AK524">
            <v>8</v>
          </cell>
          <cell r="AL524">
            <v>7.4199312000000012E-3</v>
          </cell>
          <cell r="AM524" t="str">
            <v>1001-1300</v>
          </cell>
          <cell r="AN524" t="str">
            <v>4000-</v>
          </cell>
          <cell r="AO524" t="str">
            <v>401-500</v>
          </cell>
          <cell r="AP524" t="str">
            <v>50-60%</v>
          </cell>
          <cell r="AQ524" t="str">
            <v>1301-2000</v>
          </cell>
        </row>
        <row r="525">
          <cell r="B525">
            <v>1306756</v>
          </cell>
          <cell r="C525" t="str">
            <v>AGM</v>
          </cell>
          <cell r="D525" t="str">
            <v>其他</v>
          </cell>
          <cell r="E525" t="str">
            <v>其他</v>
          </cell>
          <cell r="F525">
            <v>1</v>
          </cell>
          <cell r="G525">
            <v>0</v>
          </cell>
          <cell r="H525">
            <v>2</v>
          </cell>
          <cell r="I525">
            <v>1200</v>
          </cell>
          <cell r="J525">
            <v>1200</v>
          </cell>
          <cell r="N525">
            <v>1</v>
          </cell>
          <cell r="O525">
            <v>1600</v>
          </cell>
          <cell r="S525">
            <v>1</v>
          </cell>
          <cell r="T525">
            <v>6000</v>
          </cell>
          <cell r="U525" t="str">
            <v>高通</v>
          </cell>
          <cell r="V525" t="str">
            <v>高通 骁龙653手机性能排行</v>
          </cell>
          <cell r="W525">
            <v>469</v>
          </cell>
          <cell r="X525" t="str">
            <v>IP68</v>
          </cell>
          <cell r="Y525">
            <v>6</v>
          </cell>
          <cell r="Z525">
            <v>128</v>
          </cell>
          <cell r="AA525">
            <v>0.52800000000000002</v>
          </cell>
          <cell r="AB525">
            <v>5</v>
          </cell>
          <cell r="AC525">
            <v>0</v>
          </cell>
          <cell r="AD525" t="str">
            <v>后置指纹</v>
          </cell>
          <cell r="AE525">
            <v>42948</v>
          </cell>
          <cell r="AF525">
            <v>168.5</v>
          </cell>
          <cell r="AG525">
            <v>83.4</v>
          </cell>
          <cell r="AH525">
            <v>14</v>
          </cell>
          <cell r="AI525">
            <v>0</v>
          </cell>
          <cell r="AJ525">
            <v>2017</v>
          </cell>
          <cell r="AK525">
            <v>8</v>
          </cell>
          <cell r="AL525">
            <v>7.4199312000000012E-3</v>
          </cell>
          <cell r="AM525" t="str">
            <v>1001-1300</v>
          </cell>
          <cell r="AN525" t="str">
            <v>4000-</v>
          </cell>
          <cell r="AO525" t="str">
            <v>401-500</v>
          </cell>
          <cell r="AP525" t="str">
            <v>50-60%</v>
          </cell>
          <cell r="AQ525" t="str">
            <v>1301-2000</v>
          </cell>
        </row>
        <row r="526">
          <cell r="B526">
            <v>1306757</v>
          </cell>
          <cell r="C526" t="str">
            <v>AGM</v>
          </cell>
          <cell r="D526" t="str">
            <v>其他</v>
          </cell>
          <cell r="E526" t="str">
            <v>其他</v>
          </cell>
          <cell r="F526">
            <v>1</v>
          </cell>
          <cell r="G526">
            <v>0</v>
          </cell>
          <cell r="H526">
            <v>2</v>
          </cell>
          <cell r="I526">
            <v>1200</v>
          </cell>
          <cell r="J526">
            <v>1200</v>
          </cell>
          <cell r="N526">
            <v>1</v>
          </cell>
          <cell r="O526">
            <v>1600</v>
          </cell>
          <cell r="S526">
            <v>1</v>
          </cell>
          <cell r="T526">
            <v>6000</v>
          </cell>
          <cell r="U526" t="str">
            <v>高通</v>
          </cell>
          <cell r="V526" t="str">
            <v>高通 骁龙653手机性能排行</v>
          </cell>
          <cell r="W526">
            <v>469</v>
          </cell>
          <cell r="X526" t="str">
            <v>IP68</v>
          </cell>
          <cell r="Y526">
            <v>6</v>
          </cell>
          <cell r="Z526">
            <v>128</v>
          </cell>
          <cell r="AA526">
            <v>0.52800000000000002</v>
          </cell>
          <cell r="AB526">
            <v>5</v>
          </cell>
          <cell r="AC526">
            <v>0</v>
          </cell>
          <cell r="AD526" t="str">
            <v>后置指纹</v>
          </cell>
          <cell r="AE526">
            <v>42948</v>
          </cell>
          <cell r="AF526">
            <v>168.5</v>
          </cell>
          <cell r="AG526">
            <v>83.4</v>
          </cell>
          <cell r="AH526">
            <v>14</v>
          </cell>
          <cell r="AI526">
            <v>0</v>
          </cell>
          <cell r="AJ526">
            <v>2017</v>
          </cell>
          <cell r="AK526">
            <v>8</v>
          </cell>
          <cell r="AL526">
            <v>7.4199312000000012E-3</v>
          </cell>
          <cell r="AM526" t="str">
            <v>1001-1300</v>
          </cell>
          <cell r="AN526" t="str">
            <v>4000-</v>
          </cell>
          <cell r="AO526" t="str">
            <v>401-500</v>
          </cell>
          <cell r="AP526" t="str">
            <v>50-60%</v>
          </cell>
          <cell r="AQ526" t="str">
            <v>1301-2000</v>
          </cell>
        </row>
        <row r="527">
          <cell r="B527">
            <v>1306760</v>
          </cell>
          <cell r="C527" t="str">
            <v>AGM</v>
          </cell>
          <cell r="D527" t="str">
            <v>其他</v>
          </cell>
          <cell r="E527" t="str">
            <v>其他</v>
          </cell>
          <cell r="F527">
            <v>1</v>
          </cell>
          <cell r="G527">
            <v>0</v>
          </cell>
          <cell r="H527">
            <v>2</v>
          </cell>
          <cell r="I527">
            <v>1200</v>
          </cell>
          <cell r="J527">
            <v>1200</v>
          </cell>
          <cell r="N527">
            <v>1</v>
          </cell>
          <cell r="O527">
            <v>1600</v>
          </cell>
          <cell r="S527">
            <v>1</v>
          </cell>
          <cell r="T527">
            <v>6000</v>
          </cell>
          <cell r="U527" t="str">
            <v>高通</v>
          </cell>
          <cell r="V527" t="str">
            <v>高通 骁龙653手机性能排行</v>
          </cell>
          <cell r="W527">
            <v>469</v>
          </cell>
          <cell r="X527" t="str">
            <v>IP68</v>
          </cell>
          <cell r="Y527">
            <v>6</v>
          </cell>
          <cell r="Z527">
            <v>64</v>
          </cell>
          <cell r="AA527">
            <v>0.52800000000000002</v>
          </cell>
          <cell r="AB527">
            <v>5</v>
          </cell>
          <cell r="AC527">
            <v>0</v>
          </cell>
          <cell r="AD527" t="str">
            <v>后置指纹</v>
          </cell>
          <cell r="AE527">
            <v>42948</v>
          </cell>
          <cell r="AF527">
            <v>168.5</v>
          </cell>
          <cell r="AG527">
            <v>83.4</v>
          </cell>
          <cell r="AH527">
            <v>14</v>
          </cell>
          <cell r="AI527">
            <v>0</v>
          </cell>
          <cell r="AJ527">
            <v>2017</v>
          </cell>
          <cell r="AK527">
            <v>8</v>
          </cell>
          <cell r="AL527">
            <v>7.4199312000000012E-3</v>
          </cell>
          <cell r="AM527" t="str">
            <v>1001-1300</v>
          </cell>
          <cell r="AN527" t="str">
            <v>4000-</v>
          </cell>
          <cell r="AO527" t="str">
            <v>401-500</v>
          </cell>
          <cell r="AP527" t="str">
            <v>50-60%</v>
          </cell>
          <cell r="AQ527" t="str">
            <v>1301-2000</v>
          </cell>
        </row>
        <row r="528">
          <cell r="B528">
            <v>1167319</v>
          </cell>
          <cell r="C528" t="str">
            <v>夏普</v>
          </cell>
          <cell r="D528" t="str">
            <v>其他</v>
          </cell>
          <cell r="E528" t="str">
            <v>其他</v>
          </cell>
          <cell r="F528">
            <v>0</v>
          </cell>
          <cell r="G528">
            <v>1</v>
          </cell>
          <cell r="H528">
            <v>2</v>
          </cell>
          <cell r="I528">
            <v>1200</v>
          </cell>
          <cell r="J528">
            <v>800</v>
          </cell>
          <cell r="N528">
            <v>1</v>
          </cell>
          <cell r="O528">
            <v>800</v>
          </cell>
          <cell r="S528">
            <v>1</v>
          </cell>
          <cell r="T528">
            <v>3020</v>
          </cell>
          <cell r="U528" t="str">
            <v>高通</v>
          </cell>
          <cell r="V528" t="str">
            <v>高通 骁龙630游戏体验 重掉帧(击败45.19%手机)更多高通 骁龙630手机&gt;，手机性能排行</v>
          </cell>
          <cell r="W528">
            <v>420</v>
          </cell>
          <cell r="Y528">
            <v>4</v>
          </cell>
          <cell r="Z528">
            <v>64</v>
          </cell>
          <cell r="AA528">
            <v>0.79</v>
          </cell>
          <cell r="AB528">
            <v>5</v>
          </cell>
          <cell r="AC528">
            <v>0</v>
          </cell>
          <cell r="AD528" t="str">
            <v>前置指纹</v>
          </cell>
          <cell r="AE528">
            <v>42948</v>
          </cell>
          <cell r="AF528">
            <v>141.80000000000001</v>
          </cell>
          <cell r="AG528">
            <v>72.040000000000006</v>
          </cell>
          <cell r="AH528">
            <v>7.9</v>
          </cell>
          <cell r="AJ528">
            <v>2017</v>
          </cell>
          <cell r="AK528">
            <v>8</v>
          </cell>
          <cell r="AL528">
            <v>8.0700648800000017E-3</v>
          </cell>
          <cell r="AM528" t="str">
            <v>1001-1300</v>
          </cell>
          <cell r="AN528" t="str">
            <v>3001-4000</v>
          </cell>
          <cell r="AO528" t="str">
            <v>401-500</v>
          </cell>
          <cell r="AP528" t="str">
            <v>70-80%</v>
          </cell>
          <cell r="AQ528" t="str">
            <v>501-1000</v>
          </cell>
        </row>
        <row r="529">
          <cell r="B529">
            <v>1179571</v>
          </cell>
          <cell r="C529" t="str">
            <v>夏普</v>
          </cell>
          <cell r="D529" t="str">
            <v>其他</v>
          </cell>
          <cell r="E529" t="str">
            <v>其他</v>
          </cell>
          <cell r="F529">
            <v>0</v>
          </cell>
          <cell r="G529">
            <v>1</v>
          </cell>
          <cell r="H529">
            <v>2</v>
          </cell>
          <cell r="I529">
            <v>1200</v>
          </cell>
          <cell r="J529">
            <v>800</v>
          </cell>
          <cell r="N529">
            <v>1</v>
          </cell>
          <cell r="O529">
            <v>800</v>
          </cell>
          <cell r="S529">
            <v>1</v>
          </cell>
          <cell r="T529">
            <v>3020</v>
          </cell>
          <cell r="U529" t="str">
            <v>高通</v>
          </cell>
          <cell r="V529" t="str">
            <v>高通 骁龙660更多高通 骁龙660手机&gt;，手机性能排行</v>
          </cell>
          <cell r="W529">
            <v>420</v>
          </cell>
          <cell r="Y529">
            <v>6</v>
          </cell>
          <cell r="Z529">
            <v>128</v>
          </cell>
          <cell r="AA529">
            <v>0.79</v>
          </cell>
          <cell r="AB529">
            <v>5</v>
          </cell>
          <cell r="AC529">
            <v>0</v>
          </cell>
          <cell r="AD529" t="str">
            <v>前置指纹</v>
          </cell>
          <cell r="AE529">
            <v>42948</v>
          </cell>
          <cell r="AF529">
            <v>141.80000000000001</v>
          </cell>
          <cell r="AG529">
            <v>72.040000000000006</v>
          </cell>
          <cell r="AH529">
            <v>7.9</v>
          </cell>
          <cell r="AJ529">
            <v>2017</v>
          </cell>
          <cell r="AK529">
            <v>8</v>
          </cell>
          <cell r="AL529">
            <v>8.0700648800000017E-3</v>
          </cell>
          <cell r="AM529" t="str">
            <v>1001-1300</v>
          </cell>
          <cell r="AN529" t="str">
            <v>3001-4000</v>
          </cell>
          <cell r="AO529" t="str">
            <v>401-500</v>
          </cell>
          <cell r="AP529" t="str">
            <v>70-80%</v>
          </cell>
          <cell r="AQ529" t="str">
            <v>501-1000</v>
          </cell>
        </row>
        <row r="530">
          <cell r="B530">
            <v>1180919</v>
          </cell>
          <cell r="C530" t="str">
            <v>酷比</v>
          </cell>
          <cell r="D530" t="str">
            <v>其他</v>
          </cell>
          <cell r="E530" t="str">
            <v>其他</v>
          </cell>
          <cell r="F530">
            <v>0</v>
          </cell>
          <cell r="G530">
            <v>0</v>
          </cell>
          <cell r="H530">
            <v>2</v>
          </cell>
          <cell r="J530">
            <v>1300</v>
          </cell>
          <cell r="N530">
            <v>1</v>
          </cell>
          <cell r="O530">
            <v>500</v>
          </cell>
          <cell r="S530">
            <v>1</v>
          </cell>
          <cell r="T530">
            <v>3000</v>
          </cell>
          <cell r="U530" t="str">
            <v>联发科</v>
          </cell>
          <cell r="V530" t="str">
            <v>联发科 MT6737</v>
          </cell>
          <cell r="W530">
            <v>267</v>
          </cell>
          <cell r="Y530">
            <v>3</v>
          </cell>
          <cell r="Z530">
            <v>32</v>
          </cell>
          <cell r="AA530">
            <v>0.74099999999999999</v>
          </cell>
          <cell r="AB530">
            <v>5</v>
          </cell>
          <cell r="AC530">
            <v>0</v>
          </cell>
          <cell r="AD530" t="str">
            <v>前置指纹</v>
          </cell>
          <cell r="AE530">
            <v>42948</v>
          </cell>
          <cell r="AF530">
            <v>153</v>
          </cell>
          <cell r="AG530">
            <v>73.599999999999994</v>
          </cell>
          <cell r="AH530">
            <v>8.8000000000000007</v>
          </cell>
          <cell r="AJ530">
            <v>2017</v>
          </cell>
          <cell r="AK530">
            <v>8</v>
          </cell>
          <cell r="AL530">
            <v>8.3442528000000002E-3</v>
          </cell>
          <cell r="AM530" t="str">
            <v/>
          </cell>
          <cell r="AN530" t="str">
            <v>2000-3000</v>
          </cell>
          <cell r="AO530" t="str">
            <v>201-300</v>
          </cell>
          <cell r="AP530" t="str">
            <v>70-80%</v>
          </cell>
          <cell r="AQ530" t="str">
            <v>0-500</v>
          </cell>
        </row>
        <row r="531">
          <cell r="B531">
            <v>1172306</v>
          </cell>
          <cell r="C531" t="str">
            <v>三星</v>
          </cell>
          <cell r="D531" t="str">
            <v>其他</v>
          </cell>
          <cell r="E531" t="str">
            <v>其他</v>
          </cell>
          <cell r="F531">
            <v>1</v>
          </cell>
          <cell r="G531">
            <v>0</v>
          </cell>
          <cell r="H531">
            <v>1</v>
          </cell>
          <cell r="I531">
            <v>1200</v>
          </cell>
          <cell r="N531">
            <v>1</v>
          </cell>
          <cell r="O531">
            <v>500</v>
          </cell>
          <cell r="S531">
            <v>1</v>
          </cell>
          <cell r="T531">
            <v>2300</v>
          </cell>
          <cell r="U531" t="str">
            <v>高通</v>
          </cell>
          <cell r="W531">
            <v>525</v>
          </cell>
          <cell r="Y531">
            <v>4</v>
          </cell>
          <cell r="Z531">
            <v>64</v>
          </cell>
          <cell r="AA531">
            <v>0.59699999999999998</v>
          </cell>
          <cell r="AB531">
            <v>4</v>
          </cell>
          <cell r="AC531">
            <v>0</v>
          </cell>
          <cell r="AD531" t="str">
            <v>后置指纹</v>
          </cell>
          <cell r="AE531">
            <v>42948</v>
          </cell>
          <cell r="AF531">
            <v>130.19999999999999</v>
          </cell>
          <cell r="AG531">
            <v>62.6</v>
          </cell>
          <cell r="AH531">
            <v>15.9</v>
          </cell>
          <cell r="AJ531">
            <v>2017</v>
          </cell>
          <cell r="AK531">
            <v>8</v>
          </cell>
          <cell r="AL531">
            <v>4.8658604399999996E-3</v>
          </cell>
          <cell r="AM531" t="str">
            <v>1001-1300</v>
          </cell>
          <cell r="AN531" t="str">
            <v>2000-3000</v>
          </cell>
          <cell r="AO531" t="str">
            <v>500-</v>
          </cell>
          <cell r="AP531" t="str">
            <v>50-60%</v>
          </cell>
          <cell r="AQ531" t="str">
            <v>0-500</v>
          </cell>
        </row>
        <row r="532">
          <cell r="B532">
            <v>1179578</v>
          </cell>
          <cell r="C532" t="str">
            <v>黑莓</v>
          </cell>
          <cell r="D532" t="str">
            <v>其他</v>
          </cell>
          <cell r="E532" t="str">
            <v>其他</v>
          </cell>
          <cell r="F532">
            <v>0</v>
          </cell>
          <cell r="G532">
            <v>0</v>
          </cell>
          <cell r="H532">
            <v>1</v>
          </cell>
          <cell r="I532">
            <v>1200</v>
          </cell>
          <cell r="N532">
            <v>1</v>
          </cell>
          <cell r="O532">
            <v>800</v>
          </cell>
          <cell r="S532">
            <v>1</v>
          </cell>
          <cell r="T532">
            <v>3505</v>
          </cell>
          <cell r="U532" t="str">
            <v>高通</v>
          </cell>
          <cell r="V532" t="str">
            <v>高通 骁龙625（MSM8953）更多高通 骁龙625（MSM8953）手机&gt;，手机性能排行</v>
          </cell>
          <cell r="W532">
            <v>433</v>
          </cell>
          <cell r="Y532">
            <v>4</v>
          </cell>
          <cell r="Z532">
            <v>64</v>
          </cell>
          <cell r="AA532">
            <v>0.55700000000000005</v>
          </cell>
          <cell r="AB532">
            <v>4</v>
          </cell>
          <cell r="AC532">
            <v>0</v>
          </cell>
          <cell r="AD532" t="str">
            <v>前置指纹</v>
          </cell>
          <cell r="AE532">
            <v>42948</v>
          </cell>
          <cell r="AF532">
            <v>149.30000000000001</v>
          </cell>
          <cell r="AG532">
            <v>72.5</v>
          </cell>
          <cell r="AH532">
            <v>9.4</v>
          </cell>
          <cell r="AJ532">
            <v>2017</v>
          </cell>
          <cell r="AK532">
            <v>8</v>
          </cell>
          <cell r="AL532">
            <v>6.0291072500000004E-3</v>
          </cell>
          <cell r="AM532" t="str">
            <v>1001-1300</v>
          </cell>
          <cell r="AN532" t="str">
            <v>3001-4000</v>
          </cell>
          <cell r="AO532" t="str">
            <v>401-500</v>
          </cell>
          <cell r="AP532" t="str">
            <v>50-60%</v>
          </cell>
          <cell r="AQ532" t="str">
            <v>501-1000</v>
          </cell>
        </row>
        <row r="533">
          <cell r="B533">
            <v>1185027</v>
          </cell>
          <cell r="C533" t="str">
            <v>纽曼</v>
          </cell>
          <cell r="D533" t="str">
            <v>其他</v>
          </cell>
          <cell r="E533" t="str">
            <v>其他</v>
          </cell>
          <cell r="F533">
            <v>0</v>
          </cell>
          <cell r="G533">
            <v>0</v>
          </cell>
          <cell r="H533">
            <v>1</v>
          </cell>
          <cell r="I533">
            <v>30</v>
          </cell>
          <cell r="N533">
            <v>1</v>
          </cell>
          <cell r="S533">
            <v>0</v>
          </cell>
          <cell r="T533">
            <v>1400</v>
          </cell>
          <cell r="U533" t="str">
            <v>高通</v>
          </cell>
          <cell r="V533" t="str">
            <v>高通 qsc1110手机性能排行</v>
          </cell>
          <cell r="W533">
            <v>167</v>
          </cell>
          <cell r="Y533">
            <v>128</v>
          </cell>
          <cell r="Z533">
            <v>32</v>
          </cell>
          <cell r="AA533">
            <v>0.182</v>
          </cell>
          <cell r="AB533">
            <v>2</v>
          </cell>
          <cell r="AC533">
            <v>0</v>
          </cell>
          <cell r="AE533">
            <v>42948</v>
          </cell>
          <cell r="AF533">
            <v>102</v>
          </cell>
          <cell r="AG533">
            <v>53</v>
          </cell>
          <cell r="AH533">
            <v>15</v>
          </cell>
          <cell r="AJ533">
            <v>2017</v>
          </cell>
          <cell r="AK533">
            <v>8</v>
          </cell>
          <cell r="AL533">
            <v>9.838920000000001E-4</v>
          </cell>
          <cell r="AM533" t="str">
            <v>0-500</v>
          </cell>
          <cell r="AN533" t="str">
            <v>0-2000</v>
          </cell>
          <cell r="AO533" t="str">
            <v>0-200</v>
          </cell>
          <cell r="AP533" t="str">
            <v>-50%</v>
          </cell>
          <cell r="AQ533" t="str">
            <v/>
          </cell>
        </row>
        <row r="534">
          <cell r="B534">
            <v>1185345</v>
          </cell>
          <cell r="C534" t="str">
            <v>康佳</v>
          </cell>
          <cell r="D534" t="str">
            <v>其他</v>
          </cell>
          <cell r="E534" t="str">
            <v>其他</v>
          </cell>
          <cell r="F534">
            <v>0</v>
          </cell>
          <cell r="G534">
            <v>0</v>
          </cell>
          <cell r="H534">
            <v>1</v>
          </cell>
          <cell r="I534">
            <v>30</v>
          </cell>
          <cell r="N534">
            <v>1</v>
          </cell>
          <cell r="S534">
            <v>0</v>
          </cell>
          <cell r="T534">
            <v>1400</v>
          </cell>
          <cell r="U534" t="str">
            <v>其他</v>
          </cell>
          <cell r="W534">
            <v>167</v>
          </cell>
          <cell r="Y534">
            <v>32</v>
          </cell>
          <cell r="Z534">
            <v>32</v>
          </cell>
          <cell r="AA534">
            <v>0.32200000000000001</v>
          </cell>
          <cell r="AB534">
            <v>2</v>
          </cell>
          <cell r="AC534">
            <v>0</v>
          </cell>
          <cell r="AE534">
            <v>42948</v>
          </cell>
          <cell r="AF534">
            <v>105.6</v>
          </cell>
          <cell r="AG534">
            <v>52.5</v>
          </cell>
          <cell r="AH534">
            <v>18.399999999999999</v>
          </cell>
          <cell r="AJ534">
            <v>2017</v>
          </cell>
          <cell r="AK534">
            <v>8</v>
          </cell>
          <cell r="AL534">
            <v>1.7851680000000002E-3</v>
          </cell>
          <cell r="AM534" t="str">
            <v>0-500</v>
          </cell>
          <cell r="AN534" t="str">
            <v>0-2000</v>
          </cell>
          <cell r="AO534" t="str">
            <v>0-200</v>
          </cell>
          <cell r="AP534" t="str">
            <v>-50%</v>
          </cell>
          <cell r="AQ534" t="str">
            <v/>
          </cell>
        </row>
        <row r="535">
          <cell r="B535">
            <v>1145593</v>
          </cell>
          <cell r="C535" t="str">
            <v>三星</v>
          </cell>
          <cell r="D535" t="str">
            <v>其他</v>
          </cell>
          <cell r="E535" t="str">
            <v>其他</v>
          </cell>
          <cell r="F535">
            <v>0</v>
          </cell>
          <cell r="G535">
            <v>0</v>
          </cell>
          <cell r="H535">
            <v>1</v>
          </cell>
          <cell r="I535">
            <v>1300</v>
          </cell>
          <cell r="N535">
            <v>1</v>
          </cell>
          <cell r="O535">
            <v>500</v>
          </cell>
          <cell r="S535">
            <v>0</v>
          </cell>
          <cell r="T535">
            <v>2600</v>
          </cell>
          <cell r="U535" t="str">
            <v>高通</v>
          </cell>
          <cell r="W535">
            <v>294</v>
          </cell>
          <cell r="Y535">
            <v>3</v>
          </cell>
          <cell r="Z535">
            <v>32</v>
          </cell>
          <cell r="AA535">
            <v>0.68400000000000005</v>
          </cell>
          <cell r="AB535">
            <v>5</v>
          </cell>
          <cell r="AC535">
            <v>0</v>
          </cell>
          <cell r="AD535" t="str">
            <v>前置指纹</v>
          </cell>
          <cell r="AE535">
            <v>42948</v>
          </cell>
          <cell r="AF535">
            <v>143.19999999999999</v>
          </cell>
          <cell r="AG535">
            <v>70.3</v>
          </cell>
          <cell r="AH535">
            <v>8.1999999999999993</v>
          </cell>
          <cell r="AJ535">
            <v>2017</v>
          </cell>
          <cell r="AK535">
            <v>8</v>
          </cell>
          <cell r="AL535">
            <v>6.8858006400000001E-3</v>
          </cell>
          <cell r="AM535" t="str">
            <v>1001-1300</v>
          </cell>
          <cell r="AN535" t="str">
            <v>2000-3000</v>
          </cell>
          <cell r="AO535" t="str">
            <v>201-300</v>
          </cell>
          <cell r="AP535" t="str">
            <v>60-70%</v>
          </cell>
          <cell r="AQ535" t="str">
            <v>0-500</v>
          </cell>
        </row>
        <row r="536">
          <cell r="B536">
            <v>1145594</v>
          </cell>
          <cell r="C536" t="str">
            <v>三星</v>
          </cell>
          <cell r="D536" t="str">
            <v>其他</v>
          </cell>
          <cell r="E536" t="str">
            <v>其他</v>
          </cell>
          <cell r="F536">
            <v>0</v>
          </cell>
          <cell r="G536">
            <v>0</v>
          </cell>
          <cell r="H536">
            <v>1</v>
          </cell>
          <cell r="I536">
            <v>1300</v>
          </cell>
          <cell r="N536">
            <v>1</v>
          </cell>
          <cell r="O536">
            <v>500</v>
          </cell>
          <cell r="S536">
            <v>0</v>
          </cell>
          <cell r="T536">
            <v>2600</v>
          </cell>
          <cell r="U536" t="str">
            <v>高通</v>
          </cell>
          <cell r="V536" t="str">
            <v>高通 骁龙425（MSM8917）更多高通 骁龙425（MSM8917）手机&gt;，手机性能排行</v>
          </cell>
          <cell r="W536">
            <v>294</v>
          </cell>
          <cell r="Y536">
            <v>3</v>
          </cell>
          <cell r="Z536">
            <v>32</v>
          </cell>
          <cell r="AA536">
            <v>0.68400000000000005</v>
          </cell>
          <cell r="AB536">
            <v>5</v>
          </cell>
          <cell r="AC536">
            <v>0</v>
          </cell>
          <cell r="AD536" t="str">
            <v>前置指纹</v>
          </cell>
          <cell r="AE536">
            <v>42948</v>
          </cell>
          <cell r="AF536">
            <v>143.19999999999999</v>
          </cell>
          <cell r="AG536">
            <v>70.3</v>
          </cell>
          <cell r="AH536">
            <v>8.1999999999999993</v>
          </cell>
          <cell r="AJ536">
            <v>2017</v>
          </cell>
          <cell r="AK536">
            <v>8</v>
          </cell>
          <cell r="AL536">
            <v>6.8858006400000001E-3</v>
          </cell>
          <cell r="AM536" t="str">
            <v>1001-1300</v>
          </cell>
          <cell r="AN536" t="str">
            <v>2000-3000</v>
          </cell>
          <cell r="AO536" t="str">
            <v>201-300</v>
          </cell>
          <cell r="AP536" t="str">
            <v>60-70%</v>
          </cell>
          <cell r="AQ536" t="str">
            <v>0-500</v>
          </cell>
        </row>
        <row r="537">
          <cell r="B537">
            <v>1154768</v>
          </cell>
          <cell r="C537" t="str">
            <v>魅族</v>
          </cell>
          <cell r="D537" t="str">
            <v>其他</v>
          </cell>
          <cell r="E537" t="str">
            <v>其他</v>
          </cell>
          <cell r="F537">
            <v>1</v>
          </cell>
          <cell r="G537">
            <v>0</v>
          </cell>
          <cell r="H537">
            <v>2</v>
          </cell>
          <cell r="I537">
            <v>1200</v>
          </cell>
          <cell r="J537">
            <v>1200</v>
          </cell>
          <cell r="N537">
            <v>1</v>
          </cell>
          <cell r="O537">
            <v>1600</v>
          </cell>
          <cell r="S537">
            <v>1</v>
          </cell>
          <cell r="T537">
            <v>3000</v>
          </cell>
          <cell r="U537" t="str">
            <v>联发科</v>
          </cell>
          <cell r="W537">
            <v>424</v>
          </cell>
          <cell r="Y537">
            <v>4</v>
          </cell>
          <cell r="Z537">
            <v>64</v>
          </cell>
          <cell r="AA537">
            <v>0.71399999999999997</v>
          </cell>
          <cell r="AB537">
            <v>5</v>
          </cell>
          <cell r="AC537">
            <v>0</v>
          </cell>
          <cell r="AD537" t="str">
            <v>前置指纹</v>
          </cell>
          <cell r="AE537">
            <v>42952</v>
          </cell>
          <cell r="AF537">
            <v>147.62</v>
          </cell>
          <cell r="AG537">
            <v>70.72</v>
          </cell>
          <cell r="AH537">
            <v>7.3</v>
          </cell>
          <cell r="AJ537">
            <v>2017</v>
          </cell>
          <cell r="AK537">
            <v>8</v>
          </cell>
          <cell r="AL537">
            <v>7.4539360895999997E-3</v>
          </cell>
          <cell r="AM537" t="str">
            <v>1001-1300</v>
          </cell>
          <cell r="AN537" t="str">
            <v>2000-3000</v>
          </cell>
          <cell r="AO537" t="str">
            <v>401-500</v>
          </cell>
          <cell r="AP537" t="str">
            <v>70-80%</v>
          </cell>
          <cell r="AQ537" t="str">
            <v>1301-2000</v>
          </cell>
        </row>
        <row r="538">
          <cell r="B538">
            <v>1172916</v>
          </cell>
          <cell r="C538" t="str">
            <v>魅族</v>
          </cell>
          <cell r="D538" t="str">
            <v>其他</v>
          </cell>
          <cell r="E538" t="str">
            <v>其他</v>
          </cell>
          <cell r="F538">
            <v>1</v>
          </cell>
          <cell r="G538">
            <v>0</v>
          </cell>
          <cell r="H538">
            <v>2</v>
          </cell>
          <cell r="I538">
            <v>1200</v>
          </cell>
          <cell r="J538">
            <v>1200</v>
          </cell>
          <cell r="N538">
            <v>1</v>
          </cell>
          <cell r="O538">
            <v>1600</v>
          </cell>
          <cell r="S538">
            <v>1</v>
          </cell>
          <cell r="T538">
            <v>3500</v>
          </cell>
          <cell r="U538" t="str">
            <v>联发科</v>
          </cell>
          <cell r="W538">
            <v>515</v>
          </cell>
          <cell r="Y538">
            <v>6</v>
          </cell>
          <cell r="Z538">
            <v>64</v>
          </cell>
          <cell r="AA538">
            <v>0.73699999999999999</v>
          </cell>
          <cell r="AB538">
            <v>5</v>
          </cell>
          <cell r="AC538">
            <v>0</v>
          </cell>
          <cell r="AD538" t="str">
            <v>前置指纹</v>
          </cell>
          <cell r="AE538">
            <v>42952</v>
          </cell>
          <cell r="AF538">
            <v>157.34</v>
          </cell>
          <cell r="AG538">
            <v>77.239999999999995</v>
          </cell>
          <cell r="AH538">
            <v>7.3</v>
          </cell>
          <cell r="AJ538">
            <v>2017</v>
          </cell>
          <cell r="AK538">
            <v>8</v>
          </cell>
          <cell r="AL538">
            <v>8.9567179592000001E-3</v>
          </cell>
          <cell r="AM538" t="str">
            <v>1001-1300</v>
          </cell>
          <cell r="AN538" t="str">
            <v>3001-4000</v>
          </cell>
          <cell r="AO538" t="str">
            <v>500-</v>
          </cell>
          <cell r="AP538" t="str">
            <v>70-80%</v>
          </cell>
          <cell r="AQ538" t="str">
            <v>1301-2000</v>
          </cell>
        </row>
        <row r="539">
          <cell r="B539">
            <v>1177960</v>
          </cell>
          <cell r="C539" t="str">
            <v>魅族</v>
          </cell>
          <cell r="D539" t="str">
            <v>其他</v>
          </cell>
          <cell r="E539" t="str">
            <v>其他</v>
          </cell>
          <cell r="F539">
            <v>1</v>
          </cell>
          <cell r="G539">
            <v>0</v>
          </cell>
          <cell r="H539">
            <v>2</v>
          </cell>
          <cell r="I539">
            <v>1200</v>
          </cell>
          <cell r="J539">
            <v>1200</v>
          </cell>
          <cell r="N539">
            <v>1</v>
          </cell>
          <cell r="O539">
            <v>1600</v>
          </cell>
          <cell r="S539">
            <v>1</v>
          </cell>
          <cell r="T539">
            <v>3000</v>
          </cell>
          <cell r="U539" t="str">
            <v>联发科</v>
          </cell>
          <cell r="V539" t="str">
            <v>联发科 Helio X30</v>
          </cell>
          <cell r="W539">
            <v>424</v>
          </cell>
          <cell r="Y539">
            <v>4</v>
          </cell>
          <cell r="Z539">
            <v>128</v>
          </cell>
          <cell r="AA539">
            <v>0.71399999999999997</v>
          </cell>
          <cell r="AB539">
            <v>5</v>
          </cell>
          <cell r="AC539">
            <v>0</v>
          </cell>
          <cell r="AD539" t="str">
            <v>前置指纹</v>
          </cell>
          <cell r="AE539">
            <v>42952</v>
          </cell>
          <cell r="AF539">
            <v>147.62</v>
          </cell>
          <cell r="AG539">
            <v>70.72</v>
          </cell>
          <cell r="AH539">
            <v>7.3</v>
          </cell>
          <cell r="AJ539">
            <v>2017</v>
          </cell>
          <cell r="AK539">
            <v>8</v>
          </cell>
          <cell r="AL539">
            <v>7.4539360895999997E-3</v>
          </cell>
          <cell r="AM539" t="str">
            <v>1001-1300</v>
          </cell>
          <cell r="AN539" t="str">
            <v>2000-3000</v>
          </cell>
          <cell r="AO539" t="str">
            <v>401-500</v>
          </cell>
          <cell r="AP539" t="str">
            <v>70-80%</v>
          </cell>
          <cell r="AQ539" t="str">
            <v>1301-2000</v>
          </cell>
        </row>
        <row r="540">
          <cell r="B540">
            <v>1167038</v>
          </cell>
          <cell r="C540" t="str">
            <v>AGM</v>
          </cell>
          <cell r="D540" t="str">
            <v>其他</v>
          </cell>
          <cell r="E540" t="str">
            <v>其他</v>
          </cell>
          <cell r="F540">
            <v>1</v>
          </cell>
          <cell r="G540">
            <v>0</v>
          </cell>
          <cell r="H540">
            <v>2</v>
          </cell>
          <cell r="I540">
            <v>1200</v>
          </cell>
          <cell r="J540">
            <v>1200</v>
          </cell>
          <cell r="N540">
            <v>1</v>
          </cell>
          <cell r="O540">
            <v>1600</v>
          </cell>
          <cell r="S540">
            <v>1</v>
          </cell>
          <cell r="T540">
            <v>6000</v>
          </cell>
          <cell r="U540" t="str">
            <v>高通</v>
          </cell>
          <cell r="W540">
            <v>401</v>
          </cell>
          <cell r="X540" t="str">
            <v>IP68</v>
          </cell>
          <cell r="Y540">
            <v>6</v>
          </cell>
          <cell r="Z540">
            <v>64</v>
          </cell>
          <cell r="AA540">
            <v>0.64600000000000002</v>
          </cell>
          <cell r="AB540">
            <v>5</v>
          </cell>
          <cell r="AC540">
            <v>0</v>
          </cell>
          <cell r="AD540" t="str">
            <v>后置指纹</v>
          </cell>
          <cell r="AE540">
            <v>42963</v>
          </cell>
          <cell r="AF540">
            <v>163.5</v>
          </cell>
          <cell r="AG540">
            <v>79</v>
          </cell>
          <cell r="AH540">
            <v>13.8</v>
          </cell>
          <cell r="AJ540">
            <v>2017</v>
          </cell>
          <cell r="AK540">
            <v>8</v>
          </cell>
          <cell r="AL540">
            <v>8.3440589999999992E-3</v>
          </cell>
          <cell r="AM540" t="str">
            <v>1001-1300</v>
          </cell>
          <cell r="AN540" t="str">
            <v>4000-</v>
          </cell>
          <cell r="AO540" t="str">
            <v>401-500</v>
          </cell>
          <cell r="AP540" t="str">
            <v>60-70%</v>
          </cell>
          <cell r="AQ540" t="str">
            <v>1301-2000</v>
          </cell>
        </row>
        <row r="541">
          <cell r="B541">
            <v>1180528</v>
          </cell>
          <cell r="C541" t="str">
            <v>AGM</v>
          </cell>
          <cell r="D541" t="str">
            <v>其他</v>
          </cell>
          <cell r="E541" t="str">
            <v>其他</v>
          </cell>
          <cell r="F541">
            <v>1</v>
          </cell>
          <cell r="G541">
            <v>0</v>
          </cell>
          <cell r="H541">
            <v>2</v>
          </cell>
          <cell r="I541">
            <v>1200</v>
          </cell>
          <cell r="J541">
            <v>1200</v>
          </cell>
          <cell r="N541">
            <v>1</v>
          </cell>
          <cell r="O541">
            <v>1600</v>
          </cell>
          <cell r="S541">
            <v>1</v>
          </cell>
          <cell r="T541">
            <v>6000</v>
          </cell>
          <cell r="U541" t="str">
            <v>高通</v>
          </cell>
          <cell r="W541">
            <v>401</v>
          </cell>
          <cell r="X541" t="str">
            <v>IP68</v>
          </cell>
          <cell r="Y541">
            <v>6</v>
          </cell>
          <cell r="Z541">
            <v>64</v>
          </cell>
          <cell r="AA541">
            <v>0.64600000000000002</v>
          </cell>
          <cell r="AB541">
            <v>5</v>
          </cell>
          <cell r="AC541">
            <v>0</v>
          </cell>
          <cell r="AD541" t="str">
            <v>后置指纹</v>
          </cell>
          <cell r="AE541">
            <v>42963</v>
          </cell>
          <cell r="AF541">
            <v>163.5</v>
          </cell>
          <cell r="AG541">
            <v>79</v>
          </cell>
          <cell r="AH541">
            <v>13.8</v>
          </cell>
          <cell r="AJ541">
            <v>2017</v>
          </cell>
          <cell r="AK541">
            <v>8</v>
          </cell>
          <cell r="AL541">
            <v>8.3440589999999992E-3</v>
          </cell>
          <cell r="AM541" t="str">
            <v>1001-1300</v>
          </cell>
          <cell r="AN541" t="str">
            <v>4000-</v>
          </cell>
          <cell r="AO541" t="str">
            <v>401-500</v>
          </cell>
          <cell r="AP541" t="str">
            <v>60-70%</v>
          </cell>
          <cell r="AQ541" t="str">
            <v>1301-2000</v>
          </cell>
        </row>
        <row r="542">
          <cell r="B542">
            <v>1180530</v>
          </cell>
          <cell r="C542" t="str">
            <v>AGM</v>
          </cell>
          <cell r="D542" t="str">
            <v>其他</v>
          </cell>
          <cell r="E542" t="str">
            <v>其他</v>
          </cell>
          <cell r="F542">
            <v>1</v>
          </cell>
          <cell r="G542">
            <v>0</v>
          </cell>
          <cell r="H542">
            <v>2</v>
          </cell>
          <cell r="I542">
            <v>1200</v>
          </cell>
          <cell r="J542">
            <v>1200</v>
          </cell>
          <cell r="N542">
            <v>1</v>
          </cell>
          <cell r="O542">
            <v>1600</v>
          </cell>
          <cell r="S542">
            <v>1</v>
          </cell>
          <cell r="T542">
            <v>8000</v>
          </cell>
          <cell r="U542" t="str">
            <v>高通</v>
          </cell>
          <cell r="W542">
            <v>401</v>
          </cell>
          <cell r="X542" t="str">
            <v>IP68</v>
          </cell>
          <cell r="Y542">
            <v>6</v>
          </cell>
          <cell r="Z542">
            <v>128</v>
          </cell>
          <cell r="AA542">
            <v>0.64600000000000002</v>
          </cell>
          <cell r="AB542">
            <v>5</v>
          </cell>
          <cell r="AC542">
            <v>0</v>
          </cell>
          <cell r="AD542" t="str">
            <v>后置指纹</v>
          </cell>
          <cell r="AE542">
            <v>42963</v>
          </cell>
          <cell r="AF542">
            <v>163.5</v>
          </cell>
          <cell r="AG542">
            <v>79</v>
          </cell>
          <cell r="AH542">
            <v>13.8</v>
          </cell>
          <cell r="AJ542">
            <v>2017</v>
          </cell>
          <cell r="AK542">
            <v>8</v>
          </cell>
          <cell r="AL542">
            <v>8.3440589999999992E-3</v>
          </cell>
          <cell r="AM542" t="str">
            <v>1001-1300</v>
          </cell>
          <cell r="AN542" t="str">
            <v>4000-</v>
          </cell>
          <cell r="AO542" t="str">
            <v>401-500</v>
          </cell>
          <cell r="AP542" t="str">
            <v>60-70%</v>
          </cell>
          <cell r="AQ542" t="str">
            <v>1301-2000</v>
          </cell>
        </row>
        <row r="543">
          <cell r="B543">
            <v>1180174</v>
          </cell>
          <cell r="C543" t="str">
            <v>华硕</v>
          </cell>
          <cell r="D543" t="str">
            <v>其他</v>
          </cell>
          <cell r="E543" t="str">
            <v>其他</v>
          </cell>
          <cell r="F543">
            <v>1</v>
          </cell>
          <cell r="G543">
            <v>0</v>
          </cell>
          <cell r="H543">
            <v>1</v>
          </cell>
          <cell r="I543">
            <v>1600</v>
          </cell>
          <cell r="N543">
            <v>2</v>
          </cell>
          <cell r="O543">
            <v>1200</v>
          </cell>
          <cell r="P543">
            <v>500</v>
          </cell>
          <cell r="S543">
            <v>0</v>
          </cell>
          <cell r="T543">
            <v>3000</v>
          </cell>
          <cell r="U543" t="str">
            <v>高通</v>
          </cell>
          <cell r="V543" t="str">
            <v>高通 骁龙625手机性能排行</v>
          </cell>
          <cell r="W543">
            <v>401</v>
          </cell>
          <cell r="Y543">
            <v>4</v>
          </cell>
          <cell r="Z543">
            <v>64</v>
          </cell>
          <cell r="AA543">
            <v>0.72399999999999998</v>
          </cell>
          <cell r="AB543">
            <v>5</v>
          </cell>
          <cell r="AC543">
            <v>0</v>
          </cell>
          <cell r="AD543" t="str">
            <v>前置指纹</v>
          </cell>
          <cell r="AE543">
            <v>42964</v>
          </cell>
          <cell r="AF543">
            <v>154.02000000000001</v>
          </cell>
          <cell r="AG543">
            <v>74.83</v>
          </cell>
          <cell r="AH543">
            <v>6.85</v>
          </cell>
          <cell r="AJ543">
            <v>2017</v>
          </cell>
          <cell r="AK543">
            <v>8</v>
          </cell>
          <cell r="AL543">
            <v>8.3443292184000005E-3</v>
          </cell>
          <cell r="AM543" t="str">
            <v>1301-2000</v>
          </cell>
          <cell r="AN543" t="str">
            <v>2000-3000</v>
          </cell>
          <cell r="AO543" t="str">
            <v>401-500</v>
          </cell>
          <cell r="AP543" t="str">
            <v>70-80%</v>
          </cell>
          <cell r="AQ543" t="str">
            <v>1001-1300</v>
          </cell>
        </row>
        <row r="544">
          <cell r="B544">
            <v>1180704</v>
          </cell>
          <cell r="C544" t="str">
            <v>小米</v>
          </cell>
          <cell r="D544" t="str">
            <v>小米(含红米）</v>
          </cell>
          <cell r="E544" t="str">
            <v>小米</v>
          </cell>
          <cell r="F544">
            <v>0</v>
          </cell>
          <cell r="G544">
            <v>0</v>
          </cell>
          <cell r="H544">
            <v>1</v>
          </cell>
          <cell r="I544">
            <v>1300</v>
          </cell>
          <cell r="N544">
            <v>2</v>
          </cell>
          <cell r="P544">
            <v>1600</v>
          </cell>
          <cell r="S544">
            <v>0</v>
          </cell>
          <cell r="T544">
            <v>3080</v>
          </cell>
          <cell r="U544" t="str">
            <v>高通</v>
          </cell>
          <cell r="V544" t="str">
            <v>高通 骁龙435（MSM8940）</v>
          </cell>
          <cell r="W544">
            <v>267</v>
          </cell>
          <cell r="Y544">
            <v>3</v>
          </cell>
          <cell r="Z544">
            <v>32</v>
          </cell>
          <cell r="AA544">
            <v>0.71499999999999997</v>
          </cell>
          <cell r="AB544">
            <v>5</v>
          </cell>
          <cell r="AC544">
            <v>0</v>
          </cell>
          <cell r="AD544" t="str">
            <v>后置指纹</v>
          </cell>
          <cell r="AE544">
            <v>42969</v>
          </cell>
          <cell r="AF544">
            <v>153</v>
          </cell>
          <cell r="AG544">
            <v>76.2</v>
          </cell>
          <cell r="AH544">
            <v>7.7</v>
          </cell>
          <cell r="AJ544">
            <v>2017</v>
          </cell>
          <cell r="AK544">
            <v>8</v>
          </cell>
          <cell r="AL544">
            <v>8.335898999999999E-3</v>
          </cell>
          <cell r="AM544" t="str">
            <v>1001-1300</v>
          </cell>
          <cell r="AN544" t="str">
            <v>3001-4000</v>
          </cell>
          <cell r="AO544" t="str">
            <v>201-300</v>
          </cell>
          <cell r="AP544" t="str">
            <v>70-80%</v>
          </cell>
          <cell r="AQ544" t="str">
            <v/>
          </cell>
        </row>
        <row r="545">
          <cell r="B545">
            <v>1176292</v>
          </cell>
          <cell r="C545" t="str">
            <v>小米</v>
          </cell>
          <cell r="D545" t="str">
            <v>小米(含红米）</v>
          </cell>
          <cell r="E545" t="str">
            <v>小米</v>
          </cell>
          <cell r="F545">
            <v>0</v>
          </cell>
          <cell r="G545">
            <v>0</v>
          </cell>
          <cell r="H545">
            <v>1</v>
          </cell>
          <cell r="I545">
            <v>1300</v>
          </cell>
          <cell r="N545">
            <v>1</v>
          </cell>
          <cell r="O545">
            <v>500</v>
          </cell>
          <cell r="S545">
            <v>0</v>
          </cell>
          <cell r="T545">
            <v>3080</v>
          </cell>
          <cell r="U545" t="str">
            <v>高通</v>
          </cell>
          <cell r="V545" t="str">
            <v>高通 骁龙425（MSM8917）</v>
          </cell>
          <cell r="W545">
            <v>267</v>
          </cell>
          <cell r="Y545">
            <v>2</v>
          </cell>
          <cell r="Z545">
            <v>16</v>
          </cell>
          <cell r="AA545">
            <v>0.71499999999999997</v>
          </cell>
          <cell r="AB545">
            <v>5</v>
          </cell>
          <cell r="AC545">
            <v>0</v>
          </cell>
          <cell r="AE545">
            <v>42969</v>
          </cell>
          <cell r="AF545">
            <v>153</v>
          </cell>
          <cell r="AG545">
            <v>76.2</v>
          </cell>
          <cell r="AH545">
            <v>7.55</v>
          </cell>
          <cell r="AJ545">
            <v>2017</v>
          </cell>
          <cell r="AK545">
            <v>8</v>
          </cell>
          <cell r="AL545">
            <v>8.335898999999999E-3</v>
          </cell>
          <cell r="AM545" t="str">
            <v>1001-1300</v>
          </cell>
          <cell r="AN545" t="str">
            <v>3001-4000</v>
          </cell>
          <cell r="AO545" t="str">
            <v>201-300</v>
          </cell>
          <cell r="AP545" t="str">
            <v>70-80%</v>
          </cell>
          <cell r="AQ545" t="str">
            <v>0-500</v>
          </cell>
        </row>
        <row r="546">
          <cell r="B546">
            <v>1180705</v>
          </cell>
          <cell r="C546" t="str">
            <v>小米</v>
          </cell>
          <cell r="D546" t="str">
            <v>小米(含红米）</v>
          </cell>
          <cell r="E546" t="str">
            <v>小米</v>
          </cell>
          <cell r="F546">
            <v>0</v>
          </cell>
          <cell r="G546">
            <v>0</v>
          </cell>
          <cell r="H546">
            <v>1</v>
          </cell>
          <cell r="I546">
            <v>1300</v>
          </cell>
          <cell r="N546">
            <v>1</v>
          </cell>
          <cell r="O546">
            <v>1600</v>
          </cell>
          <cell r="S546">
            <v>0</v>
          </cell>
          <cell r="T546">
            <v>3080</v>
          </cell>
          <cell r="U546" t="str">
            <v>高通</v>
          </cell>
          <cell r="V546" t="str">
            <v>高通 骁龙435（MSM8940）</v>
          </cell>
          <cell r="W546">
            <v>267</v>
          </cell>
          <cell r="Y546">
            <v>4</v>
          </cell>
          <cell r="Z546">
            <v>64</v>
          </cell>
          <cell r="AA546">
            <v>0.71499999999999997</v>
          </cell>
          <cell r="AB546">
            <v>5</v>
          </cell>
          <cell r="AC546">
            <v>0</v>
          </cell>
          <cell r="AD546" t="str">
            <v>后置指纹</v>
          </cell>
          <cell r="AE546">
            <v>42969</v>
          </cell>
          <cell r="AF546">
            <v>153</v>
          </cell>
          <cell r="AG546">
            <v>76.2</v>
          </cell>
          <cell r="AH546">
            <v>7.7</v>
          </cell>
          <cell r="AJ546">
            <v>2017</v>
          </cell>
          <cell r="AK546">
            <v>8</v>
          </cell>
          <cell r="AL546">
            <v>8.335898999999999E-3</v>
          </cell>
          <cell r="AM546" t="str">
            <v>1001-1300</v>
          </cell>
          <cell r="AN546" t="str">
            <v>3001-4000</v>
          </cell>
          <cell r="AO546" t="str">
            <v>201-300</v>
          </cell>
          <cell r="AP546" t="str">
            <v>70-80%</v>
          </cell>
          <cell r="AQ546" t="str">
            <v>1301-2000</v>
          </cell>
        </row>
        <row r="547">
          <cell r="B547">
            <v>1182274</v>
          </cell>
          <cell r="C547" t="str">
            <v>华为</v>
          </cell>
          <cell r="D547" t="str">
            <v>华为(含荣耀)</v>
          </cell>
          <cell r="E547" t="str">
            <v>华为</v>
          </cell>
          <cell r="F547">
            <v>0</v>
          </cell>
          <cell r="G547">
            <v>1</v>
          </cell>
          <cell r="H547">
            <v>2</v>
          </cell>
          <cell r="I547">
            <v>1600</v>
          </cell>
          <cell r="J547">
            <v>200</v>
          </cell>
          <cell r="N547">
            <v>2</v>
          </cell>
          <cell r="O547">
            <v>1300</v>
          </cell>
          <cell r="P547">
            <v>200</v>
          </cell>
          <cell r="S547">
            <v>0</v>
          </cell>
          <cell r="T547">
            <v>3340</v>
          </cell>
          <cell r="U547" t="str">
            <v>海思</v>
          </cell>
          <cell r="V547" t="str">
            <v>海思 Kirin 659</v>
          </cell>
          <cell r="W547">
            <v>409</v>
          </cell>
          <cell r="Y547">
            <v>4</v>
          </cell>
          <cell r="Z547">
            <v>64</v>
          </cell>
          <cell r="AA547">
            <v>0.83</v>
          </cell>
          <cell r="AB547">
            <v>5</v>
          </cell>
          <cell r="AC547">
            <v>0</v>
          </cell>
          <cell r="AD547" t="str">
            <v>后置指纹</v>
          </cell>
          <cell r="AE547">
            <v>42979</v>
          </cell>
          <cell r="AJ547">
            <v>2017</v>
          </cell>
          <cell r="AK547">
            <v>9</v>
          </cell>
          <cell r="AL547" t="str">
            <v/>
          </cell>
          <cell r="AM547" t="str">
            <v>1301-2000</v>
          </cell>
          <cell r="AN547" t="str">
            <v>3001-4000</v>
          </cell>
          <cell r="AO547" t="str">
            <v>401-500</v>
          </cell>
          <cell r="AP547" t="str">
            <v>80-90%</v>
          </cell>
          <cell r="AQ547" t="str">
            <v>1001-1300</v>
          </cell>
        </row>
        <row r="548">
          <cell r="B548">
            <v>1181834</v>
          </cell>
          <cell r="C548" t="str">
            <v>美图</v>
          </cell>
          <cell r="D548" t="str">
            <v>其他</v>
          </cell>
          <cell r="E548" t="str">
            <v>其他</v>
          </cell>
          <cell r="F548">
            <v>1</v>
          </cell>
          <cell r="G548">
            <v>0</v>
          </cell>
          <cell r="H548">
            <v>1</v>
          </cell>
          <cell r="I548">
            <v>2100</v>
          </cell>
          <cell r="N548">
            <v>2</v>
          </cell>
          <cell r="O548">
            <v>1200</v>
          </cell>
          <cell r="P548">
            <v>500</v>
          </cell>
          <cell r="S548">
            <v>1</v>
          </cell>
          <cell r="T548">
            <v>3580</v>
          </cell>
          <cell r="U548" t="str">
            <v>联发科</v>
          </cell>
          <cell r="W548">
            <v>424</v>
          </cell>
          <cell r="Y548">
            <v>4</v>
          </cell>
          <cell r="Z548">
            <v>128</v>
          </cell>
          <cell r="AA548">
            <v>0.65800000000000003</v>
          </cell>
          <cell r="AB548">
            <v>5</v>
          </cell>
          <cell r="AC548">
            <v>0</v>
          </cell>
          <cell r="AD548" t="str">
            <v>前置指纹</v>
          </cell>
          <cell r="AE548">
            <v>42979</v>
          </cell>
          <cell r="AF548">
            <v>158.4</v>
          </cell>
          <cell r="AG548">
            <v>71.5</v>
          </cell>
          <cell r="AH548">
            <v>9.3000000000000007</v>
          </cell>
          <cell r="AJ548">
            <v>2017</v>
          </cell>
          <cell r="AK548">
            <v>9</v>
          </cell>
          <cell r="AL548">
            <v>7.4522448000000005E-3</v>
          </cell>
          <cell r="AM548" t="str">
            <v>2001-3999</v>
          </cell>
          <cell r="AN548" t="str">
            <v>3001-4000</v>
          </cell>
          <cell r="AO548" t="str">
            <v>401-500</v>
          </cell>
          <cell r="AP548" t="str">
            <v>60-70%</v>
          </cell>
          <cell r="AQ548" t="str">
            <v>1001-1300</v>
          </cell>
        </row>
        <row r="549">
          <cell r="B549">
            <v>1169945</v>
          </cell>
          <cell r="C549" t="str">
            <v>魅族</v>
          </cell>
          <cell r="D549" t="str">
            <v>其他</v>
          </cell>
          <cell r="E549" t="str">
            <v>其他</v>
          </cell>
          <cell r="F549">
            <v>0</v>
          </cell>
          <cell r="G549">
            <v>0</v>
          </cell>
          <cell r="H549">
            <v>2</v>
          </cell>
          <cell r="I549">
            <v>1200</v>
          </cell>
          <cell r="J549">
            <v>500</v>
          </cell>
          <cell r="N549">
            <v>1</v>
          </cell>
          <cell r="O549">
            <v>1600</v>
          </cell>
          <cell r="S549">
            <v>1</v>
          </cell>
          <cell r="T549">
            <v>4000</v>
          </cell>
          <cell r="U549" t="str">
            <v>高通</v>
          </cell>
          <cell r="V549" t="str">
            <v>高通 骁龙625（MSM8953）更多高通 骁龙625（MSM8953）手机&gt;，手机性能排行</v>
          </cell>
          <cell r="W549">
            <v>401</v>
          </cell>
          <cell r="Y549">
            <v>3</v>
          </cell>
          <cell r="Z549">
            <v>16</v>
          </cell>
          <cell r="AA549">
            <v>0.71699999999999997</v>
          </cell>
          <cell r="AB549">
            <v>5</v>
          </cell>
          <cell r="AC549">
            <v>0</v>
          </cell>
          <cell r="AD549" t="str">
            <v>前置指纹</v>
          </cell>
          <cell r="AE549">
            <v>42979</v>
          </cell>
          <cell r="AF549">
            <v>154.6</v>
          </cell>
          <cell r="AG549">
            <v>75.2</v>
          </cell>
          <cell r="AH549">
            <v>8.35</v>
          </cell>
          <cell r="AJ549">
            <v>2017</v>
          </cell>
          <cell r="AK549">
            <v>9</v>
          </cell>
          <cell r="AL549">
            <v>8.3357846399999998E-3</v>
          </cell>
          <cell r="AM549" t="str">
            <v>1001-1300</v>
          </cell>
          <cell r="AN549" t="str">
            <v>3001-4000</v>
          </cell>
          <cell r="AO549" t="str">
            <v>401-500</v>
          </cell>
          <cell r="AP549" t="str">
            <v>70-80%</v>
          </cell>
          <cell r="AQ549" t="str">
            <v>1301-2000</v>
          </cell>
        </row>
        <row r="550">
          <cell r="B550">
            <v>1180945</v>
          </cell>
          <cell r="C550" t="str">
            <v>魅族</v>
          </cell>
          <cell r="D550" t="str">
            <v>其他</v>
          </cell>
          <cell r="E550" t="str">
            <v>其他</v>
          </cell>
          <cell r="F550">
            <v>0</v>
          </cell>
          <cell r="G550">
            <v>0</v>
          </cell>
          <cell r="H550">
            <v>2</v>
          </cell>
          <cell r="I550">
            <v>1200</v>
          </cell>
          <cell r="J550">
            <v>500</v>
          </cell>
          <cell r="N550">
            <v>1</v>
          </cell>
          <cell r="O550">
            <v>1600</v>
          </cell>
          <cell r="S550">
            <v>1</v>
          </cell>
          <cell r="T550">
            <v>4000</v>
          </cell>
          <cell r="U550" t="str">
            <v>高通</v>
          </cell>
          <cell r="W550">
            <v>401</v>
          </cell>
          <cell r="Y550">
            <v>4</v>
          </cell>
          <cell r="Z550">
            <v>32</v>
          </cell>
          <cell r="AA550">
            <v>0.71699999999999997</v>
          </cell>
          <cell r="AB550">
            <v>5</v>
          </cell>
          <cell r="AC550">
            <v>0</v>
          </cell>
          <cell r="AD550" t="str">
            <v>前置指纹</v>
          </cell>
          <cell r="AE550">
            <v>42979</v>
          </cell>
          <cell r="AF550">
            <v>154.6</v>
          </cell>
          <cell r="AG550">
            <v>75.2</v>
          </cell>
          <cell r="AH550">
            <v>8.35</v>
          </cell>
          <cell r="AJ550">
            <v>2017</v>
          </cell>
          <cell r="AK550">
            <v>9</v>
          </cell>
          <cell r="AL550">
            <v>8.3357846399999998E-3</v>
          </cell>
          <cell r="AM550" t="str">
            <v>1001-1300</v>
          </cell>
          <cell r="AN550" t="str">
            <v>3001-4000</v>
          </cell>
          <cell r="AO550" t="str">
            <v>401-500</v>
          </cell>
          <cell r="AP550" t="str">
            <v>70-80%</v>
          </cell>
          <cell r="AQ550" t="str">
            <v>1301-2000</v>
          </cell>
        </row>
        <row r="551">
          <cell r="B551">
            <v>1181760</v>
          </cell>
          <cell r="C551" t="str">
            <v>OPPO</v>
          </cell>
          <cell r="D551" t="str">
            <v>OPPO(含realme)</v>
          </cell>
          <cell r="E551" t="str">
            <v>OPPO</v>
          </cell>
          <cell r="F551">
            <v>1</v>
          </cell>
          <cell r="G551">
            <v>0</v>
          </cell>
          <cell r="H551">
            <v>2</v>
          </cell>
          <cell r="I551">
            <v>1600</v>
          </cell>
          <cell r="J551">
            <v>2000</v>
          </cell>
          <cell r="N551">
            <v>1</v>
          </cell>
          <cell r="O551">
            <v>2000</v>
          </cell>
          <cell r="S551">
            <v>1</v>
          </cell>
          <cell r="T551">
            <v>3000</v>
          </cell>
          <cell r="U551" t="str">
            <v>高通</v>
          </cell>
          <cell r="V551" t="str">
            <v>高通 骁龙660</v>
          </cell>
          <cell r="W551">
            <v>401</v>
          </cell>
          <cell r="Y551">
            <v>6</v>
          </cell>
          <cell r="Z551">
            <v>128</v>
          </cell>
          <cell r="AA551">
            <v>0.72199999999999998</v>
          </cell>
          <cell r="AB551">
            <v>5</v>
          </cell>
          <cell r="AC551">
            <v>0</v>
          </cell>
          <cell r="AD551" t="str">
            <v>前置指纹</v>
          </cell>
          <cell r="AE551">
            <v>42979</v>
          </cell>
          <cell r="AF551">
            <v>154.5</v>
          </cell>
          <cell r="AG551">
            <v>74.8</v>
          </cell>
          <cell r="AH551">
            <v>6.8</v>
          </cell>
          <cell r="AJ551">
            <v>2017</v>
          </cell>
          <cell r="AK551">
            <v>9</v>
          </cell>
          <cell r="AL551">
            <v>8.3438651999999999E-3</v>
          </cell>
          <cell r="AM551" t="str">
            <v>1301-2000</v>
          </cell>
          <cell r="AN551" t="str">
            <v>2000-3000</v>
          </cell>
          <cell r="AO551" t="str">
            <v>401-500</v>
          </cell>
          <cell r="AP551" t="str">
            <v>70-80%</v>
          </cell>
          <cell r="AQ551" t="str">
            <v>1301-2000</v>
          </cell>
        </row>
        <row r="552">
          <cell r="B552">
            <v>1182809</v>
          </cell>
          <cell r="C552" t="str">
            <v>魅族</v>
          </cell>
          <cell r="D552" t="str">
            <v>其他</v>
          </cell>
          <cell r="E552" t="str">
            <v>其他</v>
          </cell>
          <cell r="F552">
            <v>0</v>
          </cell>
          <cell r="G552">
            <v>0</v>
          </cell>
          <cell r="H552">
            <v>1</v>
          </cell>
          <cell r="I552">
            <v>1300</v>
          </cell>
          <cell r="N552">
            <v>1</v>
          </cell>
          <cell r="O552">
            <v>800</v>
          </cell>
          <cell r="S552">
            <v>1</v>
          </cell>
          <cell r="T552">
            <v>3070</v>
          </cell>
          <cell r="U552" t="str">
            <v>联发科</v>
          </cell>
          <cell r="V552" t="str">
            <v>联发科 MT6750更多联发科 MT6750手机&gt;，手机性能排行</v>
          </cell>
          <cell r="W552">
            <v>282</v>
          </cell>
          <cell r="Y552">
            <v>3</v>
          </cell>
          <cell r="Z552">
            <v>32</v>
          </cell>
          <cell r="AA552">
            <v>0.69099999999999995</v>
          </cell>
          <cell r="AB552">
            <v>5</v>
          </cell>
          <cell r="AC552">
            <v>0</v>
          </cell>
          <cell r="AD552" t="str">
            <v>前置指纹</v>
          </cell>
          <cell r="AE552">
            <v>42979</v>
          </cell>
          <cell r="AF552">
            <v>148.19999999999999</v>
          </cell>
          <cell r="AG552">
            <v>72.8</v>
          </cell>
          <cell r="AH552">
            <v>8.3000000000000007</v>
          </cell>
          <cell r="AJ552">
            <v>2017</v>
          </cell>
          <cell r="AK552">
            <v>9</v>
          </cell>
          <cell r="AL552">
            <v>7.4551713599999986E-3</v>
          </cell>
          <cell r="AM552" t="str">
            <v>1001-1300</v>
          </cell>
          <cell r="AN552" t="str">
            <v>3001-4000</v>
          </cell>
          <cell r="AO552" t="str">
            <v>201-300</v>
          </cell>
          <cell r="AP552" t="str">
            <v>60-70%</v>
          </cell>
          <cell r="AQ552" t="str">
            <v>501-1000</v>
          </cell>
        </row>
        <row r="553">
          <cell r="B553">
            <v>1183047</v>
          </cell>
          <cell r="C553" t="str">
            <v>SUGAR</v>
          </cell>
          <cell r="D553" t="str">
            <v>其他</v>
          </cell>
          <cell r="E553" t="str">
            <v>其他</v>
          </cell>
          <cell r="F553">
            <v>0</v>
          </cell>
          <cell r="G553">
            <v>1</v>
          </cell>
          <cell r="H553">
            <v>1</v>
          </cell>
          <cell r="I553">
            <v>1300</v>
          </cell>
          <cell r="N553">
            <v>1</v>
          </cell>
          <cell r="O553">
            <v>1600</v>
          </cell>
          <cell r="S553">
            <v>0</v>
          </cell>
          <cell r="T553">
            <v>3000</v>
          </cell>
          <cell r="U553" t="str">
            <v>高通</v>
          </cell>
          <cell r="V553" t="str">
            <v>高通 骁龙游戏体验 重掉帧(击败23.62%手机)手机性能排行</v>
          </cell>
          <cell r="Y553">
            <v>3</v>
          </cell>
          <cell r="Z553">
            <v>32</v>
          </cell>
          <cell r="AB553">
            <v>5</v>
          </cell>
          <cell r="AC553">
            <v>0</v>
          </cell>
          <cell r="AD553" t="str">
            <v>后置指纹</v>
          </cell>
          <cell r="AE553">
            <v>42979</v>
          </cell>
          <cell r="AF553">
            <v>152.37</v>
          </cell>
          <cell r="AG553">
            <v>72.87</v>
          </cell>
          <cell r="AH553">
            <v>8.34</v>
          </cell>
          <cell r="AJ553">
            <v>2017</v>
          </cell>
          <cell r="AK553">
            <v>9</v>
          </cell>
          <cell r="AL553" t="str">
            <v/>
          </cell>
          <cell r="AM553" t="str">
            <v>1001-1300</v>
          </cell>
          <cell r="AN553" t="str">
            <v>2000-3000</v>
          </cell>
          <cell r="AO553" t="str">
            <v/>
          </cell>
          <cell r="AP553" t="str">
            <v/>
          </cell>
          <cell r="AQ553" t="str">
            <v>1301-2000</v>
          </cell>
        </row>
        <row r="554">
          <cell r="B554">
            <v>1183369</v>
          </cell>
          <cell r="C554" t="str">
            <v>魅族</v>
          </cell>
          <cell r="D554" t="str">
            <v>其他</v>
          </cell>
          <cell r="E554" t="str">
            <v>其他</v>
          </cell>
          <cell r="F554">
            <v>0</v>
          </cell>
          <cell r="G554">
            <v>0</v>
          </cell>
          <cell r="H554">
            <v>1</v>
          </cell>
          <cell r="I554">
            <v>1300</v>
          </cell>
          <cell r="N554">
            <v>1</v>
          </cell>
          <cell r="O554">
            <v>800</v>
          </cell>
          <cell r="S554">
            <v>0</v>
          </cell>
          <cell r="T554">
            <v>3070</v>
          </cell>
          <cell r="U554" t="str">
            <v>联发科</v>
          </cell>
          <cell r="V554" t="str">
            <v>联发科 MT6750更多联发科 MT6750手机&gt;，手机性能排行</v>
          </cell>
          <cell r="W554">
            <v>282</v>
          </cell>
          <cell r="Y554">
            <v>2</v>
          </cell>
          <cell r="Z554">
            <v>16</v>
          </cell>
          <cell r="AA554">
            <v>0.69099999999999995</v>
          </cell>
          <cell r="AB554">
            <v>5</v>
          </cell>
          <cell r="AC554">
            <v>0</v>
          </cell>
          <cell r="AD554" t="str">
            <v>前置指纹</v>
          </cell>
          <cell r="AE554">
            <v>42979</v>
          </cell>
          <cell r="AF554">
            <v>148.19999999999999</v>
          </cell>
          <cell r="AG554">
            <v>72.8</v>
          </cell>
          <cell r="AH554">
            <v>8.3000000000000007</v>
          </cell>
          <cell r="AJ554">
            <v>2017</v>
          </cell>
          <cell r="AK554">
            <v>9</v>
          </cell>
          <cell r="AL554">
            <v>7.4551713599999986E-3</v>
          </cell>
          <cell r="AM554" t="str">
            <v>1001-1300</v>
          </cell>
          <cell r="AN554" t="str">
            <v>3001-4000</v>
          </cell>
          <cell r="AO554" t="str">
            <v>201-300</v>
          </cell>
          <cell r="AP554" t="str">
            <v>60-70%</v>
          </cell>
          <cell r="AQ554" t="str">
            <v>501-1000</v>
          </cell>
        </row>
        <row r="555">
          <cell r="B555">
            <v>1183418</v>
          </cell>
          <cell r="C555" t="str">
            <v>SUGAR</v>
          </cell>
          <cell r="D555" t="str">
            <v>其他</v>
          </cell>
          <cell r="E555" t="str">
            <v>其他</v>
          </cell>
          <cell r="F555">
            <v>0</v>
          </cell>
          <cell r="G555">
            <v>1</v>
          </cell>
          <cell r="H555">
            <v>1</v>
          </cell>
          <cell r="I555">
            <v>1300</v>
          </cell>
          <cell r="N555">
            <v>1</v>
          </cell>
          <cell r="O555">
            <v>1600</v>
          </cell>
          <cell r="S555">
            <v>0</v>
          </cell>
          <cell r="T555">
            <v>3000</v>
          </cell>
          <cell r="U555" t="str">
            <v>高通</v>
          </cell>
          <cell r="V555" t="str">
            <v>高通 骁龙手机性能排行</v>
          </cell>
          <cell r="Y555">
            <v>4</v>
          </cell>
          <cell r="Z555">
            <v>64</v>
          </cell>
          <cell r="AB555">
            <v>5</v>
          </cell>
          <cell r="AC555">
            <v>0</v>
          </cell>
          <cell r="AD555" t="str">
            <v>后置指纹</v>
          </cell>
          <cell r="AE555">
            <v>42979</v>
          </cell>
          <cell r="AF555">
            <v>152.37</v>
          </cell>
          <cell r="AG555">
            <v>72.87</v>
          </cell>
          <cell r="AH555">
            <v>8.34</v>
          </cell>
          <cell r="AJ555">
            <v>2017</v>
          </cell>
          <cell r="AK555">
            <v>9</v>
          </cell>
          <cell r="AL555" t="str">
            <v/>
          </cell>
          <cell r="AM555" t="str">
            <v>1001-1300</v>
          </cell>
          <cell r="AN555" t="str">
            <v>2000-3000</v>
          </cell>
          <cell r="AO555" t="str">
            <v/>
          </cell>
          <cell r="AP555" t="str">
            <v/>
          </cell>
          <cell r="AQ555" t="str">
            <v>1301-2000</v>
          </cell>
        </row>
        <row r="556">
          <cell r="B556">
            <v>394162</v>
          </cell>
          <cell r="C556" t="str">
            <v>苹果</v>
          </cell>
          <cell r="D556" t="str">
            <v>苹果</v>
          </cell>
          <cell r="E556" t="str">
            <v>苹果</v>
          </cell>
          <cell r="F556">
            <v>0</v>
          </cell>
          <cell r="G556">
            <v>0</v>
          </cell>
          <cell r="H556">
            <v>1</v>
          </cell>
          <cell r="I556">
            <v>1200</v>
          </cell>
          <cell r="N556">
            <v>1</v>
          </cell>
          <cell r="O556">
            <v>700</v>
          </cell>
          <cell r="S556">
            <v>1</v>
          </cell>
          <cell r="T556">
            <v>1821</v>
          </cell>
          <cell r="U556" t="str">
            <v>苹果</v>
          </cell>
          <cell r="W556">
            <v>326</v>
          </cell>
          <cell r="X556" t="str">
            <v>IP67</v>
          </cell>
          <cell r="Y556">
            <v>2</v>
          </cell>
          <cell r="Z556">
            <v>64</v>
          </cell>
          <cell r="AA556">
            <v>0.65400000000000003</v>
          </cell>
          <cell r="AB556">
            <v>4</v>
          </cell>
          <cell r="AC556">
            <v>0</v>
          </cell>
          <cell r="AD556" t="str">
            <v>前置指纹</v>
          </cell>
          <cell r="AE556">
            <v>42979</v>
          </cell>
          <cell r="AF556">
            <v>138.4</v>
          </cell>
          <cell r="AG556">
            <v>67.3</v>
          </cell>
          <cell r="AH556">
            <v>7.3</v>
          </cell>
          <cell r="AJ556">
            <v>2017</v>
          </cell>
          <cell r="AK556">
            <v>9</v>
          </cell>
          <cell r="AL556">
            <v>6.0915652799999999E-3</v>
          </cell>
          <cell r="AM556" t="str">
            <v>1001-1300</v>
          </cell>
          <cell r="AN556" t="str">
            <v>0-2000</v>
          </cell>
          <cell r="AO556" t="str">
            <v>301-400</v>
          </cell>
          <cell r="AP556" t="str">
            <v>60-70%</v>
          </cell>
          <cell r="AQ556" t="str">
            <v>501-1000</v>
          </cell>
        </row>
        <row r="557">
          <cell r="B557">
            <v>1161385</v>
          </cell>
          <cell r="C557" t="str">
            <v>三星</v>
          </cell>
          <cell r="D557" t="str">
            <v>其他</v>
          </cell>
          <cell r="E557" t="str">
            <v>其他</v>
          </cell>
          <cell r="F557">
            <v>1</v>
          </cell>
          <cell r="G557">
            <v>0</v>
          </cell>
          <cell r="H557">
            <v>2</v>
          </cell>
          <cell r="I557">
            <v>1200</v>
          </cell>
          <cell r="J557">
            <v>1200</v>
          </cell>
          <cell r="N557">
            <v>1</v>
          </cell>
          <cell r="O557">
            <v>800</v>
          </cell>
          <cell r="S557">
            <v>1</v>
          </cell>
          <cell r="T557">
            <v>3300</v>
          </cell>
          <cell r="U557" t="str">
            <v>高通</v>
          </cell>
          <cell r="W557">
            <v>522</v>
          </cell>
          <cell r="X557" t="str">
            <v>IP68</v>
          </cell>
          <cell r="Y557">
            <v>6</v>
          </cell>
          <cell r="Z557">
            <v>64</v>
          </cell>
          <cell r="AA557">
            <v>0.82899999999999996</v>
          </cell>
          <cell r="AB557">
            <v>6</v>
          </cell>
          <cell r="AC557">
            <v>0</v>
          </cell>
          <cell r="AD557" t="str">
            <v>后置指纹</v>
          </cell>
          <cell r="AE557">
            <v>42979</v>
          </cell>
          <cell r="AF557">
            <v>162.5</v>
          </cell>
          <cell r="AG557">
            <v>74.8</v>
          </cell>
          <cell r="AH557">
            <v>8.6</v>
          </cell>
          <cell r="AJ557">
            <v>2017</v>
          </cell>
          <cell r="AK557">
            <v>9</v>
          </cell>
          <cell r="AL557">
            <v>1.0076495E-2</v>
          </cell>
          <cell r="AM557" t="str">
            <v>1001-1300</v>
          </cell>
          <cell r="AN557" t="str">
            <v>3001-4000</v>
          </cell>
          <cell r="AO557" t="str">
            <v>500-</v>
          </cell>
          <cell r="AP557" t="str">
            <v>80-90%</v>
          </cell>
          <cell r="AQ557" t="str">
            <v>501-1000</v>
          </cell>
        </row>
        <row r="558">
          <cell r="B558">
            <v>1165394</v>
          </cell>
          <cell r="C558" t="str">
            <v>LG</v>
          </cell>
          <cell r="D558" t="str">
            <v>其他</v>
          </cell>
          <cell r="E558" t="str">
            <v>其他</v>
          </cell>
          <cell r="F558">
            <v>1</v>
          </cell>
          <cell r="G558">
            <v>1</v>
          </cell>
          <cell r="H558">
            <v>2</v>
          </cell>
          <cell r="I558">
            <v>1600</v>
          </cell>
          <cell r="J558">
            <v>1300</v>
          </cell>
          <cell r="N558">
            <v>1</v>
          </cell>
          <cell r="O558">
            <v>500</v>
          </cell>
          <cell r="S558">
            <v>1</v>
          </cell>
          <cell r="T558">
            <v>3300</v>
          </cell>
          <cell r="U558" t="str">
            <v>高通</v>
          </cell>
          <cell r="V558" t="str">
            <v>高通 骁龙835（MSM8998）更多高通 骁龙835（MSM8998）手机&gt;，手机性能排行</v>
          </cell>
          <cell r="W558">
            <v>537</v>
          </cell>
          <cell r="X558" t="str">
            <v>IP68</v>
          </cell>
          <cell r="Y558">
            <v>4</v>
          </cell>
          <cell r="Z558">
            <v>64</v>
          </cell>
          <cell r="AA558">
            <v>0.81200000000000006</v>
          </cell>
          <cell r="AB558">
            <v>6</v>
          </cell>
          <cell r="AC558">
            <v>0</v>
          </cell>
          <cell r="AE558">
            <v>42979</v>
          </cell>
          <cell r="AF558">
            <v>151.69999999999999</v>
          </cell>
          <cell r="AG558">
            <v>75.400000000000006</v>
          </cell>
          <cell r="AH558">
            <v>7.3</v>
          </cell>
          <cell r="AJ558">
            <v>2017</v>
          </cell>
          <cell r="AK558">
            <v>9</v>
          </cell>
          <cell r="AL558">
            <v>9.2878021600000006E-3</v>
          </cell>
          <cell r="AM558" t="str">
            <v>1301-2000</v>
          </cell>
          <cell r="AN558" t="str">
            <v>3001-4000</v>
          </cell>
          <cell r="AO558" t="str">
            <v>500-</v>
          </cell>
          <cell r="AP558" t="str">
            <v>80-90%</v>
          </cell>
          <cell r="AQ558" t="str">
            <v>0-500</v>
          </cell>
        </row>
        <row r="559">
          <cell r="B559">
            <v>1180316</v>
          </cell>
          <cell r="C559" t="str">
            <v>LG</v>
          </cell>
          <cell r="D559" t="str">
            <v>其他</v>
          </cell>
          <cell r="E559" t="str">
            <v>其他</v>
          </cell>
          <cell r="F559">
            <v>1</v>
          </cell>
          <cell r="G559">
            <v>1</v>
          </cell>
          <cell r="H559">
            <v>2</v>
          </cell>
          <cell r="I559">
            <v>1600</v>
          </cell>
          <cell r="J559">
            <v>1300</v>
          </cell>
          <cell r="N559">
            <v>1</v>
          </cell>
          <cell r="O559">
            <v>500</v>
          </cell>
          <cell r="S559">
            <v>1</v>
          </cell>
          <cell r="U559" t="str">
            <v>高通</v>
          </cell>
          <cell r="V559" t="str">
            <v>高通 骁龙835（MSM8998）</v>
          </cell>
          <cell r="W559">
            <v>537</v>
          </cell>
          <cell r="X559" t="str">
            <v>IP68</v>
          </cell>
          <cell r="Y559">
            <v>4</v>
          </cell>
          <cell r="Z559">
            <v>128</v>
          </cell>
          <cell r="AA559">
            <v>0.81200000000000006</v>
          </cell>
          <cell r="AB559">
            <v>6</v>
          </cell>
          <cell r="AC559">
            <v>1</v>
          </cell>
          <cell r="AD559" t="str">
            <v>前置指纹</v>
          </cell>
          <cell r="AE559">
            <v>42979</v>
          </cell>
          <cell r="AF559">
            <v>151.69999999999999</v>
          </cell>
          <cell r="AG559">
            <v>75.400000000000006</v>
          </cell>
          <cell r="AH559">
            <v>7.3</v>
          </cell>
          <cell r="AJ559">
            <v>2017</v>
          </cell>
          <cell r="AK559">
            <v>9</v>
          </cell>
          <cell r="AL559">
            <v>9.2878021600000006E-3</v>
          </cell>
          <cell r="AM559" t="str">
            <v>1301-2000</v>
          </cell>
          <cell r="AN559" t="str">
            <v/>
          </cell>
          <cell r="AO559" t="str">
            <v>500-</v>
          </cell>
          <cell r="AP559" t="str">
            <v>80-90%</v>
          </cell>
          <cell r="AQ559" t="str">
            <v>0-500</v>
          </cell>
        </row>
        <row r="560">
          <cell r="B560">
            <v>1182632</v>
          </cell>
          <cell r="C560" t="str">
            <v>苹果</v>
          </cell>
          <cell r="D560" t="str">
            <v>苹果</v>
          </cell>
          <cell r="E560" t="str">
            <v>苹果</v>
          </cell>
          <cell r="F560">
            <v>0</v>
          </cell>
          <cell r="G560">
            <v>0</v>
          </cell>
          <cell r="H560">
            <v>2</v>
          </cell>
          <cell r="I560">
            <v>1200</v>
          </cell>
          <cell r="J560">
            <v>1200</v>
          </cell>
          <cell r="N560">
            <v>1</v>
          </cell>
          <cell r="O560">
            <v>700</v>
          </cell>
          <cell r="S560">
            <v>1</v>
          </cell>
          <cell r="T560">
            <v>2675</v>
          </cell>
          <cell r="U560" t="str">
            <v>苹果</v>
          </cell>
          <cell r="W560">
            <v>401</v>
          </cell>
          <cell r="X560" t="str">
            <v>IP67</v>
          </cell>
          <cell r="Y560">
            <v>3</v>
          </cell>
          <cell r="Z560">
            <v>64</v>
          </cell>
          <cell r="AA560">
            <v>0.67400000000000004</v>
          </cell>
          <cell r="AB560">
            <v>5</v>
          </cell>
          <cell r="AC560">
            <v>0</v>
          </cell>
          <cell r="AD560" t="str">
            <v>前置指纹</v>
          </cell>
          <cell r="AE560">
            <v>42979</v>
          </cell>
          <cell r="AF560">
            <v>158.4</v>
          </cell>
          <cell r="AG560">
            <v>78.099999999999994</v>
          </cell>
          <cell r="AH560">
            <v>7.5</v>
          </cell>
          <cell r="AJ560">
            <v>2017</v>
          </cell>
          <cell r="AK560">
            <v>9</v>
          </cell>
          <cell r="AL560">
            <v>8.3380809600000008E-3</v>
          </cell>
          <cell r="AM560" t="str">
            <v>1001-1300</v>
          </cell>
          <cell r="AN560" t="str">
            <v>2000-3000</v>
          </cell>
          <cell r="AO560" t="str">
            <v>401-500</v>
          </cell>
          <cell r="AP560" t="str">
            <v>60-70%</v>
          </cell>
          <cell r="AQ560" t="str">
            <v>501-1000</v>
          </cell>
        </row>
        <row r="561">
          <cell r="B561">
            <v>1184751</v>
          </cell>
          <cell r="C561" t="str">
            <v>三星</v>
          </cell>
          <cell r="D561" t="str">
            <v>其他</v>
          </cell>
          <cell r="E561" t="str">
            <v>其他</v>
          </cell>
          <cell r="F561">
            <v>1</v>
          </cell>
          <cell r="G561">
            <v>0</v>
          </cell>
          <cell r="H561">
            <v>2</v>
          </cell>
          <cell r="I561">
            <v>1200</v>
          </cell>
          <cell r="J561">
            <v>1200</v>
          </cell>
          <cell r="N561">
            <v>1</v>
          </cell>
          <cell r="O561">
            <v>800</v>
          </cell>
          <cell r="S561">
            <v>1</v>
          </cell>
          <cell r="T561">
            <v>3300</v>
          </cell>
          <cell r="U561" t="str">
            <v>高通</v>
          </cell>
          <cell r="V561" t="str">
            <v>高通 骁龙835（MSM8998）更多高通 骁龙835（MSM8998）手机&gt;，手机性能排行</v>
          </cell>
          <cell r="W561">
            <v>522</v>
          </cell>
          <cell r="X561" t="str">
            <v>IP68</v>
          </cell>
          <cell r="Y561">
            <v>6</v>
          </cell>
          <cell r="Z561">
            <v>64</v>
          </cell>
          <cell r="AA561">
            <v>0.82899999999999996</v>
          </cell>
          <cell r="AB561">
            <v>6</v>
          </cell>
          <cell r="AC561">
            <v>0</v>
          </cell>
          <cell r="AD561" t="str">
            <v>后置指纹</v>
          </cell>
          <cell r="AE561">
            <v>42979</v>
          </cell>
          <cell r="AF561">
            <v>162.5</v>
          </cell>
          <cell r="AG561">
            <v>74.8</v>
          </cell>
          <cell r="AH561">
            <v>8.6</v>
          </cell>
          <cell r="AJ561">
            <v>2017</v>
          </cell>
          <cell r="AK561">
            <v>9</v>
          </cell>
          <cell r="AL561">
            <v>1.0076495E-2</v>
          </cell>
          <cell r="AM561" t="str">
            <v>1001-1300</v>
          </cell>
          <cell r="AN561" t="str">
            <v>3001-4000</v>
          </cell>
          <cell r="AO561" t="str">
            <v>500-</v>
          </cell>
          <cell r="AP561" t="str">
            <v>80-90%</v>
          </cell>
          <cell r="AQ561" t="str">
            <v>501-1000</v>
          </cell>
        </row>
        <row r="562">
          <cell r="B562">
            <v>1204816</v>
          </cell>
          <cell r="C562" t="str">
            <v>苹果</v>
          </cell>
          <cell r="D562" t="str">
            <v>苹果</v>
          </cell>
          <cell r="E562" t="str">
            <v>苹果</v>
          </cell>
          <cell r="F562">
            <v>0</v>
          </cell>
          <cell r="G562">
            <v>0</v>
          </cell>
          <cell r="H562">
            <v>1</v>
          </cell>
          <cell r="I562">
            <v>1200</v>
          </cell>
          <cell r="N562">
            <v>1</v>
          </cell>
          <cell r="O562">
            <v>700</v>
          </cell>
          <cell r="S562">
            <v>1</v>
          </cell>
          <cell r="T562">
            <v>1821</v>
          </cell>
          <cell r="U562" t="str">
            <v>苹果</v>
          </cell>
          <cell r="V562" t="str">
            <v>苹果 A11+M11协处理器更多苹果 A11+M11协处理器手机&gt;，手机性能排行</v>
          </cell>
          <cell r="W562">
            <v>326</v>
          </cell>
          <cell r="X562" t="str">
            <v>IP67</v>
          </cell>
          <cell r="Y562">
            <v>2</v>
          </cell>
          <cell r="Z562">
            <v>64</v>
          </cell>
          <cell r="AA562">
            <v>0.65400000000000003</v>
          </cell>
          <cell r="AB562">
            <v>4</v>
          </cell>
          <cell r="AC562">
            <v>0</v>
          </cell>
          <cell r="AD562" t="str">
            <v>前置指纹</v>
          </cell>
          <cell r="AE562">
            <v>42979</v>
          </cell>
          <cell r="AF562">
            <v>138.4</v>
          </cell>
          <cell r="AG562">
            <v>67.3</v>
          </cell>
          <cell r="AH562">
            <v>7.3</v>
          </cell>
          <cell r="AJ562">
            <v>2017</v>
          </cell>
          <cell r="AK562">
            <v>9</v>
          </cell>
          <cell r="AL562">
            <v>6.0915652799999999E-3</v>
          </cell>
          <cell r="AM562" t="str">
            <v>1001-1300</v>
          </cell>
          <cell r="AN562" t="str">
            <v>0-2000</v>
          </cell>
          <cell r="AO562" t="str">
            <v>301-400</v>
          </cell>
          <cell r="AP562" t="str">
            <v>60-70%</v>
          </cell>
          <cell r="AQ562" t="str">
            <v>501-1000</v>
          </cell>
        </row>
        <row r="563">
          <cell r="B563">
            <v>1204817</v>
          </cell>
          <cell r="C563" t="str">
            <v>苹果</v>
          </cell>
          <cell r="D563" t="str">
            <v>苹果</v>
          </cell>
          <cell r="E563" t="str">
            <v>苹果</v>
          </cell>
          <cell r="F563">
            <v>0</v>
          </cell>
          <cell r="G563">
            <v>0</v>
          </cell>
          <cell r="H563">
            <v>2</v>
          </cell>
          <cell r="I563">
            <v>1200</v>
          </cell>
          <cell r="J563">
            <v>1200</v>
          </cell>
          <cell r="N563">
            <v>1</v>
          </cell>
          <cell r="O563">
            <v>700</v>
          </cell>
          <cell r="S563">
            <v>1</v>
          </cell>
          <cell r="T563">
            <v>2675</v>
          </cell>
          <cell r="U563" t="str">
            <v>苹果</v>
          </cell>
          <cell r="V563" t="str">
            <v>苹果 A11+M11协处理器更多苹果 A11+M11协处理器手机&gt;，手机性能排行</v>
          </cell>
          <cell r="W563">
            <v>401</v>
          </cell>
          <cell r="X563" t="str">
            <v>IP67</v>
          </cell>
          <cell r="Y563">
            <v>3</v>
          </cell>
          <cell r="Z563">
            <v>64</v>
          </cell>
          <cell r="AA563">
            <v>0.67400000000000004</v>
          </cell>
          <cell r="AB563">
            <v>5</v>
          </cell>
          <cell r="AC563">
            <v>0</v>
          </cell>
          <cell r="AD563" t="str">
            <v>前置指纹</v>
          </cell>
          <cell r="AE563">
            <v>42979</v>
          </cell>
          <cell r="AF563">
            <v>158.4</v>
          </cell>
          <cell r="AG563">
            <v>78.099999999999994</v>
          </cell>
          <cell r="AH563">
            <v>7.5</v>
          </cell>
          <cell r="AJ563">
            <v>2017</v>
          </cell>
          <cell r="AK563">
            <v>9</v>
          </cell>
          <cell r="AL563">
            <v>8.3380809600000008E-3</v>
          </cell>
          <cell r="AM563" t="str">
            <v>1001-1300</v>
          </cell>
          <cell r="AN563" t="str">
            <v>2000-3000</v>
          </cell>
          <cell r="AO563" t="str">
            <v>401-500</v>
          </cell>
          <cell r="AP563" t="str">
            <v>60-70%</v>
          </cell>
          <cell r="AQ563" t="str">
            <v>501-1000</v>
          </cell>
        </row>
        <row r="564">
          <cell r="B564">
            <v>1182460</v>
          </cell>
          <cell r="C564" t="str">
            <v>小米</v>
          </cell>
          <cell r="D564" t="str">
            <v>小米(含红米）</v>
          </cell>
          <cell r="E564" t="str">
            <v>小米</v>
          </cell>
          <cell r="F564">
            <v>0</v>
          </cell>
          <cell r="G564">
            <v>1</v>
          </cell>
          <cell r="H564">
            <v>1</v>
          </cell>
          <cell r="I564">
            <v>1200</v>
          </cell>
          <cell r="N564">
            <v>1</v>
          </cell>
          <cell r="O564">
            <v>500</v>
          </cell>
          <cell r="S564">
            <v>1</v>
          </cell>
          <cell r="T564">
            <v>3400</v>
          </cell>
          <cell r="U564" t="str">
            <v>高通</v>
          </cell>
          <cell r="V564" t="str">
            <v>高通 骁龙835（MSM8998）更多高通 骁龙835（MSM8998）手机&gt;，手机性能排行</v>
          </cell>
          <cell r="W564">
            <v>403</v>
          </cell>
          <cell r="Y564">
            <v>8</v>
          </cell>
          <cell r="Z564">
            <v>128</v>
          </cell>
          <cell r="AA564">
            <v>0.82499999999999996</v>
          </cell>
          <cell r="AB564">
            <v>5</v>
          </cell>
          <cell r="AC564">
            <v>0</v>
          </cell>
          <cell r="AD564" t="str">
            <v>后置指纹</v>
          </cell>
          <cell r="AE564">
            <v>42979</v>
          </cell>
          <cell r="AF564">
            <v>150.5</v>
          </cell>
          <cell r="AG564">
            <v>74.599999999999994</v>
          </cell>
          <cell r="AH564">
            <v>7.7</v>
          </cell>
          <cell r="AJ564">
            <v>2017</v>
          </cell>
          <cell r="AK564">
            <v>9</v>
          </cell>
          <cell r="AL564">
            <v>9.2625224999999985E-3</v>
          </cell>
          <cell r="AM564" t="str">
            <v>1001-1300</v>
          </cell>
          <cell r="AN564" t="str">
            <v>3001-4000</v>
          </cell>
          <cell r="AO564" t="str">
            <v>401-500</v>
          </cell>
          <cell r="AP564" t="str">
            <v>80-90%</v>
          </cell>
          <cell r="AQ564" t="str">
            <v>0-500</v>
          </cell>
        </row>
        <row r="565">
          <cell r="B565">
            <v>1182568</v>
          </cell>
          <cell r="C565" t="str">
            <v>海信</v>
          </cell>
          <cell r="D565" t="str">
            <v>其他</v>
          </cell>
          <cell r="E565" t="str">
            <v>其他</v>
          </cell>
          <cell r="F565">
            <v>0</v>
          </cell>
          <cell r="G565">
            <v>0</v>
          </cell>
          <cell r="H565">
            <v>1</v>
          </cell>
          <cell r="I565">
            <v>1300</v>
          </cell>
          <cell r="N565">
            <v>1</v>
          </cell>
          <cell r="O565">
            <v>1600</v>
          </cell>
          <cell r="S565">
            <v>0</v>
          </cell>
          <cell r="T565">
            <v>3000</v>
          </cell>
          <cell r="U565" t="str">
            <v>高通</v>
          </cell>
          <cell r="V565" t="str">
            <v>高通 骁龙430（MSM8937）更多高通 骁龙430（MSM8937）手机&gt;，手机性能排行</v>
          </cell>
          <cell r="W565">
            <v>282</v>
          </cell>
          <cell r="Y565">
            <v>3</v>
          </cell>
          <cell r="Z565">
            <v>32</v>
          </cell>
          <cell r="AA565">
            <v>0.68899999999999995</v>
          </cell>
          <cell r="AB565">
            <v>5</v>
          </cell>
          <cell r="AC565">
            <v>0</v>
          </cell>
          <cell r="AD565" t="str">
            <v>后置指纹</v>
          </cell>
          <cell r="AE565">
            <v>42979</v>
          </cell>
          <cell r="AF565">
            <v>148.19999999999999</v>
          </cell>
          <cell r="AG565">
            <v>73</v>
          </cell>
          <cell r="AH565">
            <v>7.9</v>
          </cell>
          <cell r="AJ565">
            <v>2017</v>
          </cell>
          <cell r="AK565">
            <v>9</v>
          </cell>
          <cell r="AL565">
            <v>7.4540153999999989E-3</v>
          </cell>
          <cell r="AM565" t="str">
            <v>1001-1300</v>
          </cell>
          <cell r="AN565" t="str">
            <v>2000-3000</v>
          </cell>
          <cell r="AO565" t="str">
            <v>201-300</v>
          </cell>
          <cell r="AP565" t="str">
            <v>60-70%</v>
          </cell>
          <cell r="AQ565" t="str">
            <v>1301-2000</v>
          </cell>
        </row>
        <row r="566">
          <cell r="B566">
            <v>1183862</v>
          </cell>
          <cell r="C566" t="str">
            <v>海信</v>
          </cell>
          <cell r="D566" t="str">
            <v>其他</v>
          </cell>
          <cell r="E566" t="str">
            <v>其他</v>
          </cell>
          <cell r="F566">
            <v>1</v>
          </cell>
          <cell r="G566">
            <v>0</v>
          </cell>
          <cell r="H566">
            <v>1</v>
          </cell>
          <cell r="I566">
            <v>1200</v>
          </cell>
          <cell r="N566">
            <v>1</v>
          </cell>
          <cell r="O566">
            <v>1600</v>
          </cell>
          <cell r="S566">
            <v>1</v>
          </cell>
          <cell r="T566">
            <v>3090</v>
          </cell>
          <cell r="U566" t="str">
            <v>高通</v>
          </cell>
          <cell r="V566" t="str">
            <v>高通 骁龙手机性能排行</v>
          </cell>
          <cell r="W566">
            <v>401</v>
          </cell>
          <cell r="Y566">
            <v>4</v>
          </cell>
          <cell r="Z566">
            <v>64</v>
          </cell>
          <cell r="AA566">
            <v>0.69199999999999995</v>
          </cell>
          <cell r="AB566">
            <v>5</v>
          </cell>
          <cell r="AC566">
            <v>0</v>
          </cell>
          <cell r="AD566" t="str">
            <v>侧面指纹</v>
          </cell>
          <cell r="AE566">
            <v>42979</v>
          </cell>
          <cell r="AF566">
            <v>157</v>
          </cell>
          <cell r="AG566">
            <v>76.8</v>
          </cell>
          <cell r="AH566">
            <v>8.4499999999999993</v>
          </cell>
          <cell r="AJ566">
            <v>2017</v>
          </cell>
          <cell r="AK566">
            <v>9</v>
          </cell>
          <cell r="AL566">
            <v>8.3438591999999995E-3</v>
          </cell>
          <cell r="AM566" t="str">
            <v>1001-1300</v>
          </cell>
          <cell r="AN566" t="str">
            <v>3001-4000</v>
          </cell>
          <cell r="AO566" t="str">
            <v>401-500</v>
          </cell>
          <cell r="AP566" t="str">
            <v>60-70%</v>
          </cell>
          <cell r="AQ566" t="str">
            <v>1301-2000</v>
          </cell>
        </row>
        <row r="567">
          <cell r="B567">
            <v>1182264</v>
          </cell>
          <cell r="C567" t="str">
            <v>三星</v>
          </cell>
          <cell r="D567" t="str">
            <v>其他</v>
          </cell>
          <cell r="E567" t="str">
            <v>其他</v>
          </cell>
          <cell r="F567">
            <v>1</v>
          </cell>
          <cell r="G567">
            <v>0</v>
          </cell>
          <cell r="H567">
            <v>2</v>
          </cell>
          <cell r="I567">
            <v>1300</v>
          </cell>
          <cell r="J567">
            <v>500</v>
          </cell>
          <cell r="N567">
            <v>1</v>
          </cell>
          <cell r="O567">
            <v>1600</v>
          </cell>
          <cell r="S567">
            <v>0</v>
          </cell>
          <cell r="T567">
            <v>3000</v>
          </cell>
          <cell r="U567" t="str">
            <v>其他</v>
          </cell>
          <cell r="W567">
            <v>401</v>
          </cell>
          <cell r="Y567">
            <v>3</v>
          </cell>
          <cell r="Z567">
            <v>32</v>
          </cell>
          <cell r="AA567">
            <v>0.73299999999999998</v>
          </cell>
          <cell r="AB567">
            <v>5</v>
          </cell>
          <cell r="AC567">
            <v>0</v>
          </cell>
          <cell r="AD567" t="str">
            <v>前置指纹</v>
          </cell>
          <cell r="AE567">
            <v>42979</v>
          </cell>
          <cell r="AF567">
            <v>152.4</v>
          </cell>
          <cell r="AG567">
            <v>74.7</v>
          </cell>
          <cell r="AH567">
            <v>7.9</v>
          </cell>
          <cell r="AJ567">
            <v>2017</v>
          </cell>
          <cell r="AK567">
            <v>9</v>
          </cell>
          <cell r="AL567">
            <v>8.344677239999999E-3</v>
          </cell>
          <cell r="AM567" t="str">
            <v>1001-1300</v>
          </cell>
          <cell r="AN567" t="str">
            <v>2000-3000</v>
          </cell>
          <cell r="AO567" t="str">
            <v>401-500</v>
          </cell>
          <cell r="AP567" t="str">
            <v>70-80%</v>
          </cell>
          <cell r="AQ567" t="str">
            <v>1301-2000</v>
          </cell>
        </row>
        <row r="568">
          <cell r="B568">
            <v>1182265</v>
          </cell>
          <cell r="C568" t="str">
            <v>三星</v>
          </cell>
          <cell r="D568" t="str">
            <v>其他</v>
          </cell>
          <cell r="E568" t="str">
            <v>其他</v>
          </cell>
          <cell r="F568">
            <v>1</v>
          </cell>
          <cell r="G568">
            <v>0</v>
          </cell>
          <cell r="H568">
            <v>2</v>
          </cell>
          <cell r="I568">
            <v>1300</v>
          </cell>
          <cell r="J568">
            <v>500</v>
          </cell>
          <cell r="N568">
            <v>1</v>
          </cell>
          <cell r="O568">
            <v>1600</v>
          </cell>
          <cell r="S568">
            <v>0</v>
          </cell>
          <cell r="T568">
            <v>3000</v>
          </cell>
          <cell r="U568" t="str">
            <v>其他</v>
          </cell>
          <cell r="W568">
            <v>401</v>
          </cell>
          <cell r="Y568">
            <v>4</v>
          </cell>
          <cell r="Z568">
            <v>64</v>
          </cell>
          <cell r="AA568">
            <v>0.73299999999999998</v>
          </cell>
          <cell r="AB568">
            <v>5</v>
          </cell>
          <cell r="AC568">
            <v>0</v>
          </cell>
          <cell r="AD568" t="str">
            <v>前置指纹</v>
          </cell>
          <cell r="AE568">
            <v>42979</v>
          </cell>
          <cell r="AF568">
            <v>152.4</v>
          </cell>
          <cell r="AG568">
            <v>74.7</v>
          </cell>
          <cell r="AH568">
            <v>7.9</v>
          </cell>
          <cell r="AJ568">
            <v>2017</v>
          </cell>
          <cell r="AK568">
            <v>9</v>
          </cell>
          <cell r="AL568">
            <v>8.344677239999999E-3</v>
          </cell>
          <cell r="AM568" t="str">
            <v>1001-1300</v>
          </cell>
          <cell r="AN568" t="str">
            <v>2000-3000</v>
          </cell>
          <cell r="AO568" t="str">
            <v>401-500</v>
          </cell>
          <cell r="AP568" t="str">
            <v>70-80%</v>
          </cell>
          <cell r="AQ568" t="str">
            <v>1301-2000</v>
          </cell>
        </row>
        <row r="569">
          <cell r="B569">
            <v>1183497</v>
          </cell>
          <cell r="C569" t="str">
            <v>vivo</v>
          </cell>
          <cell r="D569" t="str">
            <v>vivo(含iQOO)</v>
          </cell>
          <cell r="E569" t="str">
            <v>vivo</v>
          </cell>
          <cell r="F569">
            <v>1</v>
          </cell>
          <cell r="G569">
            <v>1</v>
          </cell>
          <cell r="H569">
            <v>2</v>
          </cell>
          <cell r="I569">
            <v>1200</v>
          </cell>
          <cell r="J569">
            <v>500</v>
          </cell>
          <cell r="N569">
            <v>1</v>
          </cell>
          <cell r="O569">
            <v>1200</v>
          </cell>
          <cell r="S569">
            <v>0</v>
          </cell>
          <cell r="T569">
            <v>3905</v>
          </cell>
          <cell r="U569" t="str">
            <v>高通</v>
          </cell>
          <cell r="V569" t="str">
            <v>高通 骁龙660游戏体验 轻掉帧(击败62.1%手机)更多高通 骁龙660手机&gt;，手机性能排行</v>
          </cell>
          <cell r="W569">
            <v>376</v>
          </cell>
          <cell r="Y569">
            <v>4</v>
          </cell>
          <cell r="Z569">
            <v>64</v>
          </cell>
          <cell r="AA569">
            <v>0.86099999999999999</v>
          </cell>
          <cell r="AB569">
            <v>6</v>
          </cell>
          <cell r="AC569">
            <v>0</v>
          </cell>
          <cell r="AD569" t="str">
            <v>后置指纹</v>
          </cell>
          <cell r="AE569">
            <v>42979</v>
          </cell>
          <cell r="AF569">
            <v>165.32</v>
          </cell>
          <cell r="AG569">
            <v>80.09</v>
          </cell>
          <cell r="AH569">
            <v>7.45</v>
          </cell>
          <cell r="AJ569">
            <v>2017</v>
          </cell>
          <cell r="AK569">
            <v>9</v>
          </cell>
          <cell r="AL569">
            <v>1.14000522468E-2</v>
          </cell>
          <cell r="AM569" t="str">
            <v>1001-1300</v>
          </cell>
          <cell r="AN569" t="str">
            <v>3001-4000</v>
          </cell>
          <cell r="AO569" t="str">
            <v>301-400</v>
          </cell>
          <cell r="AP569" t="str">
            <v>80-90%</v>
          </cell>
          <cell r="AQ569" t="str">
            <v>1001-1300</v>
          </cell>
        </row>
        <row r="570">
          <cell r="B570">
            <v>1184748</v>
          </cell>
          <cell r="C570" t="str">
            <v>三星</v>
          </cell>
          <cell r="D570" t="str">
            <v>其他</v>
          </cell>
          <cell r="E570" t="str">
            <v>其他</v>
          </cell>
          <cell r="F570">
            <v>1</v>
          </cell>
          <cell r="G570">
            <v>0</v>
          </cell>
          <cell r="H570">
            <v>2</v>
          </cell>
          <cell r="I570">
            <v>1300</v>
          </cell>
          <cell r="J570">
            <v>500</v>
          </cell>
          <cell r="N570">
            <v>1</v>
          </cell>
          <cell r="O570">
            <v>1600</v>
          </cell>
          <cell r="S570">
            <v>0</v>
          </cell>
          <cell r="T570">
            <v>3000</v>
          </cell>
          <cell r="U570" t="str">
            <v>其他</v>
          </cell>
          <cell r="W570">
            <v>401</v>
          </cell>
          <cell r="Y570">
            <v>3</v>
          </cell>
          <cell r="Z570">
            <v>32</v>
          </cell>
          <cell r="AA570">
            <v>0.73299999999999998</v>
          </cell>
          <cell r="AB570">
            <v>5</v>
          </cell>
          <cell r="AC570">
            <v>0</v>
          </cell>
          <cell r="AD570" t="str">
            <v>前置指纹</v>
          </cell>
          <cell r="AE570">
            <v>42979</v>
          </cell>
          <cell r="AF570">
            <v>152.4</v>
          </cell>
          <cell r="AG570">
            <v>74.7</v>
          </cell>
          <cell r="AH570">
            <v>7.9</v>
          </cell>
          <cell r="AJ570">
            <v>2017</v>
          </cell>
          <cell r="AK570">
            <v>9</v>
          </cell>
          <cell r="AL570">
            <v>8.344677239999999E-3</v>
          </cell>
          <cell r="AM570" t="str">
            <v>1001-1300</v>
          </cell>
          <cell r="AN570" t="str">
            <v>2000-3000</v>
          </cell>
          <cell r="AO570" t="str">
            <v>401-500</v>
          </cell>
          <cell r="AP570" t="str">
            <v>70-80%</v>
          </cell>
          <cell r="AQ570" t="str">
            <v>1301-2000</v>
          </cell>
        </row>
        <row r="571">
          <cell r="B571">
            <v>1174655</v>
          </cell>
          <cell r="C571" t="str">
            <v>荣耀</v>
          </cell>
          <cell r="D571" t="str">
            <v>华为(含荣耀)</v>
          </cell>
          <cell r="E571" t="str">
            <v>荣耀</v>
          </cell>
          <cell r="F571">
            <v>0</v>
          </cell>
          <cell r="G571">
            <v>0</v>
          </cell>
          <cell r="H571">
            <v>1</v>
          </cell>
          <cell r="I571">
            <v>800</v>
          </cell>
          <cell r="N571">
            <v>1</v>
          </cell>
          <cell r="O571">
            <v>500</v>
          </cell>
          <cell r="S571">
            <v>0</v>
          </cell>
          <cell r="T571">
            <v>3020</v>
          </cell>
          <cell r="U571" t="str">
            <v>联发科</v>
          </cell>
          <cell r="V571" t="str">
            <v>联发科 MT6737T手机性能排行</v>
          </cell>
          <cell r="W571">
            <v>294</v>
          </cell>
          <cell r="Y571">
            <v>2</v>
          </cell>
          <cell r="Z571">
            <v>16</v>
          </cell>
          <cell r="AA571">
            <v>0.66600000000000004</v>
          </cell>
          <cell r="AB571">
            <v>5</v>
          </cell>
          <cell r="AC571">
            <v>0</v>
          </cell>
          <cell r="AE571">
            <v>42979</v>
          </cell>
          <cell r="AF571">
            <v>143.80000000000001</v>
          </cell>
          <cell r="AG571">
            <v>72</v>
          </cell>
          <cell r="AH571">
            <v>8.85</v>
          </cell>
          <cell r="AJ571">
            <v>2017</v>
          </cell>
          <cell r="AK571">
            <v>9</v>
          </cell>
          <cell r="AL571">
            <v>6.8954976000000006E-3</v>
          </cell>
          <cell r="AM571" t="str">
            <v>501-1000</v>
          </cell>
          <cell r="AN571" t="str">
            <v>3001-4000</v>
          </cell>
          <cell r="AO571" t="str">
            <v>201-300</v>
          </cell>
          <cell r="AP571" t="str">
            <v>60-70%</v>
          </cell>
          <cell r="AQ571" t="str">
            <v>0-500</v>
          </cell>
        </row>
        <row r="572">
          <cell r="B572">
            <v>1181465</v>
          </cell>
          <cell r="C572" t="str">
            <v>荣耀</v>
          </cell>
          <cell r="D572" t="str">
            <v>华为(含荣耀)</v>
          </cell>
          <cell r="E572" t="str">
            <v>荣耀</v>
          </cell>
          <cell r="F572">
            <v>0</v>
          </cell>
          <cell r="G572">
            <v>0</v>
          </cell>
          <cell r="H572">
            <v>1</v>
          </cell>
          <cell r="I572">
            <v>1300</v>
          </cell>
          <cell r="N572">
            <v>1</v>
          </cell>
          <cell r="O572">
            <v>800</v>
          </cell>
          <cell r="S572">
            <v>0</v>
          </cell>
          <cell r="T572">
            <v>3000</v>
          </cell>
          <cell r="U572" t="str">
            <v>联发科</v>
          </cell>
          <cell r="W572">
            <v>282</v>
          </cell>
          <cell r="Y572">
            <v>4</v>
          </cell>
          <cell r="Z572">
            <v>32</v>
          </cell>
          <cell r="AA572">
            <v>0.68799999999999994</v>
          </cell>
          <cell r="AB572">
            <v>5</v>
          </cell>
          <cell r="AC572">
            <v>0</v>
          </cell>
          <cell r="AD572" t="str">
            <v>后置指纹</v>
          </cell>
          <cell r="AE572">
            <v>42979</v>
          </cell>
          <cell r="AF572">
            <v>147.9</v>
          </cell>
          <cell r="AG572">
            <v>73.2</v>
          </cell>
          <cell r="AH572">
            <v>7.65</v>
          </cell>
          <cell r="AJ572">
            <v>2017</v>
          </cell>
          <cell r="AK572">
            <v>9</v>
          </cell>
          <cell r="AL572">
            <v>7.4484806399999996E-3</v>
          </cell>
          <cell r="AM572" t="str">
            <v>1001-1300</v>
          </cell>
          <cell r="AN572" t="str">
            <v>2000-3000</v>
          </cell>
          <cell r="AO572" t="str">
            <v>201-300</v>
          </cell>
          <cell r="AP572" t="str">
            <v>60-70%</v>
          </cell>
          <cell r="AQ572" t="str">
            <v>501-1000</v>
          </cell>
        </row>
        <row r="573">
          <cell r="B573">
            <v>1181909</v>
          </cell>
          <cell r="C573" t="str">
            <v>中兴</v>
          </cell>
          <cell r="D573" t="str">
            <v>其他</v>
          </cell>
          <cell r="E573" t="str">
            <v>其他</v>
          </cell>
          <cell r="F573">
            <v>0</v>
          </cell>
          <cell r="G573">
            <v>0</v>
          </cell>
          <cell r="H573">
            <v>1</v>
          </cell>
          <cell r="I573">
            <v>1300</v>
          </cell>
          <cell r="N573">
            <v>1</v>
          </cell>
          <cell r="O573">
            <v>500</v>
          </cell>
          <cell r="S573">
            <v>0</v>
          </cell>
          <cell r="T573">
            <v>2540</v>
          </cell>
          <cell r="U573" t="str">
            <v>联发科</v>
          </cell>
          <cell r="V573" t="str">
            <v>联发科 MT6753更多联发科 MT6753手机&gt;，手机性能排行</v>
          </cell>
          <cell r="W573">
            <v>424</v>
          </cell>
          <cell r="Y573">
            <v>3</v>
          </cell>
          <cell r="Z573">
            <v>32</v>
          </cell>
          <cell r="AA573">
            <v>0.70199999999999996</v>
          </cell>
          <cell r="AB573">
            <v>5</v>
          </cell>
          <cell r="AC573">
            <v>0</v>
          </cell>
          <cell r="AD573" t="str">
            <v>后置指纹</v>
          </cell>
          <cell r="AE573">
            <v>42979</v>
          </cell>
          <cell r="AF573">
            <v>146.19999999999999</v>
          </cell>
          <cell r="AG573">
            <v>72.599999999999994</v>
          </cell>
          <cell r="AH573">
            <v>7.5</v>
          </cell>
          <cell r="AJ573">
            <v>2017</v>
          </cell>
          <cell r="AK573">
            <v>9</v>
          </cell>
          <cell r="AL573">
            <v>7.4511122399999992E-3</v>
          </cell>
          <cell r="AM573" t="str">
            <v>1001-1300</v>
          </cell>
          <cell r="AN573" t="str">
            <v>2000-3000</v>
          </cell>
          <cell r="AO573" t="str">
            <v>401-500</v>
          </cell>
          <cell r="AP573" t="str">
            <v>70-80%</v>
          </cell>
          <cell r="AQ573" t="str">
            <v>0-500</v>
          </cell>
        </row>
        <row r="574">
          <cell r="B574">
            <v>1182121</v>
          </cell>
          <cell r="C574" t="str">
            <v>荣耀</v>
          </cell>
          <cell r="D574" t="str">
            <v>华为(含荣耀)</v>
          </cell>
          <cell r="E574" t="str">
            <v>荣耀</v>
          </cell>
          <cell r="F574">
            <v>0</v>
          </cell>
          <cell r="G574">
            <v>0</v>
          </cell>
          <cell r="H574">
            <v>1</v>
          </cell>
          <cell r="I574">
            <v>1300</v>
          </cell>
          <cell r="N574">
            <v>1</v>
          </cell>
          <cell r="O574">
            <v>800</v>
          </cell>
          <cell r="S574">
            <v>0</v>
          </cell>
          <cell r="T574">
            <v>3000</v>
          </cell>
          <cell r="U574" t="str">
            <v>联发科</v>
          </cell>
          <cell r="V574" t="str">
            <v>联发科 MT6750更多联发科 MT6750手机&gt;，手机性能排行</v>
          </cell>
          <cell r="W574">
            <v>282</v>
          </cell>
          <cell r="Y574">
            <v>3</v>
          </cell>
          <cell r="Z574">
            <v>32</v>
          </cell>
          <cell r="AA574">
            <v>0.68799999999999994</v>
          </cell>
          <cell r="AB574">
            <v>5</v>
          </cell>
          <cell r="AC574">
            <v>0</v>
          </cell>
          <cell r="AD574" t="str">
            <v>后置指纹</v>
          </cell>
          <cell r="AE574">
            <v>42979</v>
          </cell>
          <cell r="AF574">
            <v>147.9</v>
          </cell>
          <cell r="AG574">
            <v>73.2</v>
          </cell>
          <cell r="AH574">
            <v>7.65</v>
          </cell>
          <cell r="AJ574">
            <v>2017</v>
          </cell>
          <cell r="AK574">
            <v>9</v>
          </cell>
          <cell r="AL574">
            <v>7.4484806399999996E-3</v>
          </cell>
          <cell r="AM574" t="str">
            <v>1001-1300</v>
          </cell>
          <cell r="AN574" t="str">
            <v>2000-3000</v>
          </cell>
          <cell r="AO574" t="str">
            <v>201-300</v>
          </cell>
          <cell r="AP574" t="str">
            <v>60-70%</v>
          </cell>
          <cell r="AQ574" t="str">
            <v>501-1000</v>
          </cell>
        </row>
        <row r="575">
          <cell r="B575">
            <v>1184996</v>
          </cell>
          <cell r="C575" t="str">
            <v>天语</v>
          </cell>
          <cell r="D575" t="str">
            <v>其他</v>
          </cell>
          <cell r="E575" t="str">
            <v>其他</v>
          </cell>
          <cell r="F575">
            <v>0</v>
          </cell>
          <cell r="G575">
            <v>0</v>
          </cell>
          <cell r="H575">
            <v>1</v>
          </cell>
          <cell r="I575">
            <v>800</v>
          </cell>
          <cell r="N575">
            <v>1</v>
          </cell>
          <cell r="O575">
            <v>500</v>
          </cell>
          <cell r="S575">
            <v>1</v>
          </cell>
          <cell r="T575">
            <v>2000</v>
          </cell>
          <cell r="U575" t="str">
            <v>其他</v>
          </cell>
          <cell r="W575">
            <v>294</v>
          </cell>
          <cell r="Y575">
            <v>2</v>
          </cell>
          <cell r="Z575">
            <v>16</v>
          </cell>
          <cell r="AA575">
            <v>0.66600000000000004</v>
          </cell>
          <cell r="AB575">
            <v>5</v>
          </cell>
          <cell r="AC575">
            <v>0</v>
          </cell>
          <cell r="AE575">
            <v>42979</v>
          </cell>
          <cell r="AF575">
            <v>144.4</v>
          </cell>
          <cell r="AG575">
            <v>71.7</v>
          </cell>
          <cell r="AH575">
            <v>8.5500000000000007</v>
          </cell>
          <cell r="AJ575">
            <v>2017</v>
          </cell>
          <cell r="AK575">
            <v>9</v>
          </cell>
          <cell r="AL575">
            <v>6.8954176800000017E-3</v>
          </cell>
          <cell r="AM575" t="str">
            <v>501-1000</v>
          </cell>
          <cell r="AN575" t="str">
            <v>0-2000</v>
          </cell>
          <cell r="AO575" t="str">
            <v>201-300</v>
          </cell>
          <cell r="AP575" t="str">
            <v>60-70%</v>
          </cell>
          <cell r="AQ575" t="str">
            <v>0-500</v>
          </cell>
        </row>
        <row r="576">
          <cell r="B576">
            <v>1185263</v>
          </cell>
          <cell r="C576" t="str">
            <v>朵唯</v>
          </cell>
          <cell r="D576" t="str">
            <v>其他</v>
          </cell>
          <cell r="E576" t="str">
            <v>其他</v>
          </cell>
          <cell r="F576">
            <v>0</v>
          </cell>
          <cell r="G576">
            <v>0</v>
          </cell>
          <cell r="H576">
            <v>1</v>
          </cell>
          <cell r="I576">
            <v>800</v>
          </cell>
          <cell r="N576">
            <v>1</v>
          </cell>
          <cell r="O576">
            <v>800</v>
          </cell>
          <cell r="S576">
            <v>0</v>
          </cell>
          <cell r="T576">
            <v>2600</v>
          </cell>
          <cell r="U576" t="str">
            <v>其他</v>
          </cell>
          <cell r="W576">
            <v>282</v>
          </cell>
          <cell r="Y576">
            <v>3</v>
          </cell>
          <cell r="Z576">
            <v>32</v>
          </cell>
          <cell r="AA576">
            <v>0.67100000000000004</v>
          </cell>
          <cell r="AB576">
            <v>5</v>
          </cell>
          <cell r="AC576">
            <v>0</v>
          </cell>
          <cell r="AE576">
            <v>42979</v>
          </cell>
          <cell r="AF576">
            <v>152</v>
          </cell>
          <cell r="AG576">
            <v>73.099999999999994</v>
          </cell>
          <cell r="AH576">
            <v>7.8</v>
          </cell>
          <cell r="AJ576">
            <v>2017</v>
          </cell>
          <cell r="AK576">
            <v>9</v>
          </cell>
          <cell r="AL576">
            <v>7.4556151999999988E-3</v>
          </cell>
          <cell r="AM576" t="str">
            <v>501-1000</v>
          </cell>
          <cell r="AN576" t="str">
            <v>2000-3000</v>
          </cell>
          <cell r="AO576" t="str">
            <v>201-300</v>
          </cell>
          <cell r="AP576" t="str">
            <v>60-70%</v>
          </cell>
          <cell r="AQ576" t="str">
            <v>501-1000</v>
          </cell>
        </row>
        <row r="577">
          <cell r="B577">
            <v>1258303</v>
          </cell>
          <cell r="C577" t="str">
            <v>海信</v>
          </cell>
          <cell r="D577" t="str">
            <v>其他</v>
          </cell>
          <cell r="E577" t="str">
            <v>其他</v>
          </cell>
          <cell r="F577">
            <v>1</v>
          </cell>
          <cell r="G577">
            <v>0</v>
          </cell>
          <cell r="H577">
            <v>1</v>
          </cell>
          <cell r="I577">
            <v>1200</v>
          </cell>
          <cell r="N577">
            <v>1</v>
          </cell>
          <cell r="O577">
            <v>1600</v>
          </cell>
          <cell r="S577">
            <v>1</v>
          </cell>
          <cell r="T577">
            <v>3090</v>
          </cell>
          <cell r="U577" t="str">
            <v>高通</v>
          </cell>
          <cell r="V577" t="str">
            <v>高通 骁龙625手机性能排行</v>
          </cell>
          <cell r="W577">
            <v>401</v>
          </cell>
          <cell r="Y577">
            <v>4</v>
          </cell>
          <cell r="Z577">
            <v>64</v>
          </cell>
          <cell r="AA577">
            <v>0.69199999999999995</v>
          </cell>
          <cell r="AB577">
            <v>5</v>
          </cell>
          <cell r="AC577">
            <v>0</v>
          </cell>
          <cell r="AD577" t="str">
            <v>侧面指纹</v>
          </cell>
          <cell r="AE577">
            <v>42979</v>
          </cell>
          <cell r="AF577">
            <v>157</v>
          </cell>
          <cell r="AG577">
            <v>76.8</v>
          </cell>
          <cell r="AH577">
            <v>8.4499999999999993</v>
          </cell>
          <cell r="AJ577">
            <v>2017</v>
          </cell>
          <cell r="AK577">
            <v>9</v>
          </cell>
          <cell r="AL577">
            <v>8.3438591999999995E-3</v>
          </cell>
          <cell r="AM577" t="str">
            <v>1001-1300</v>
          </cell>
          <cell r="AN577" t="str">
            <v>3001-4000</v>
          </cell>
          <cell r="AO577" t="str">
            <v>401-500</v>
          </cell>
          <cell r="AP577" t="str">
            <v>60-70%</v>
          </cell>
          <cell r="AQ577" t="str">
            <v>1301-2000</v>
          </cell>
        </row>
        <row r="578">
          <cell r="B578">
            <v>1182441</v>
          </cell>
          <cell r="C578" t="str">
            <v>海信</v>
          </cell>
          <cell r="D578" t="str">
            <v>其他</v>
          </cell>
          <cell r="E578" t="str">
            <v>其他</v>
          </cell>
          <cell r="F578">
            <v>0</v>
          </cell>
          <cell r="G578">
            <v>0</v>
          </cell>
          <cell r="H578">
            <v>1</v>
          </cell>
          <cell r="I578">
            <v>1300</v>
          </cell>
          <cell r="N578">
            <v>1</v>
          </cell>
          <cell r="O578">
            <v>500</v>
          </cell>
          <cell r="S578">
            <v>1</v>
          </cell>
          <cell r="T578">
            <v>4000</v>
          </cell>
          <cell r="U578" t="str">
            <v>高通</v>
          </cell>
          <cell r="V578" t="str">
            <v>高通 骁龙430（MSM8937）</v>
          </cell>
          <cell r="W578">
            <v>294</v>
          </cell>
          <cell r="Y578">
            <v>4</v>
          </cell>
          <cell r="Z578">
            <v>64</v>
          </cell>
          <cell r="AA578">
            <v>0.66800000000000004</v>
          </cell>
          <cell r="AB578">
            <v>5</v>
          </cell>
          <cell r="AC578">
            <v>0</v>
          </cell>
          <cell r="AD578" t="str">
            <v>后置指纹</v>
          </cell>
          <cell r="AE578">
            <v>42983</v>
          </cell>
          <cell r="AF578">
            <v>145</v>
          </cell>
          <cell r="AG578">
            <v>71.099999999999994</v>
          </cell>
          <cell r="AH578">
            <v>8</v>
          </cell>
          <cell r="AJ578">
            <v>2017</v>
          </cell>
          <cell r="AK578">
            <v>9</v>
          </cell>
          <cell r="AL578">
            <v>6.886746E-3</v>
          </cell>
          <cell r="AM578" t="str">
            <v>1001-1300</v>
          </cell>
          <cell r="AN578" t="str">
            <v>3001-4000</v>
          </cell>
          <cell r="AO578" t="str">
            <v>201-300</v>
          </cell>
          <cell r="AP578" t="str">
            <v>60-70%</v>
          </cell>
          <cell r="AQ578" t="str">
            <v>0-500</v>
          </cell>
        </row>
        <row r="579">
          <cell r="B579">
            <v>1181373</v>
          </cell>
          <cell r="C579">
            <v>360</v>
          </cell>
          <cell r="D579" t="str">
            <v>其他</v>
          </cell>
          <cell r="E579" t="str">
            <v>其他</v>
          </cell>
          <cell r="F579">
            <v>0</v>
          </cell>
          <cell r="G579">
            <v>0</v>
          </cell>
          <cell r="H579">
            <v>1</v>
          </cell>
          <cell r="I579">
            <v>1300</v>
          </cell>
          <cell r="N579">
            <v>1</v>
          </cell>
          <cell r="O579">
            <v>800</v>
          </cell>
          <cell r="S579">
            <v>1</v>
          </cell>
          <cell r="T579">
            <v>4020</v>
          </cell>
          <cell r="U579" t="str">
            <v>高通</v>
          </cell>
          <cell r="V579" t="str">
            <v>高通 骁龙435（MSM8940）</v>
          </cell>
          <cell r="W579">
            <v>401</v>
          </cell>
          <cell r="Y579">
            <v>4</v>
          </cell>
          <cell r="Z579">
            <v>32</v>
          </cell>
          <cell r="AA579">
            <v>0.72299999999999998</v>
          </cell>
          <cell r="AB579">
            <v>5</v>
          </cell>
          <cell r="AC579">
            <v>0</v>
          </cell>
          <cell r="AD579" t="str">
            <v>后置指纹</v>
          </cell>
          <cell r="AE579">
            <v>42984</v>
          </cell>
          <cell r="AJ579">
            <v>2017</v>
          </cell>
          <cell r="AK579">
            <v>9</v>
          </cell>
          <cell r="AL579" t="str">
            <v/>
          </cell>
          <cell r="AM579" t="str">
            <v>1001-1300</v>
          </cell>
          <cell r="AN579" t="str">
            <v>4000-</v>
          </cell>
          <cell r="AO579" t="str">
            <v>401-500</v>
          </cell>
          <cell r="AP579" t="str">
            <v>70-80%</v>
          </cell>
          <cell r="AQ579" t="str">
            <v>501-1000</v>
          </cell>
        </row>
        <row r="580">
          <cell r="B580">
            <v>1181534</v>
          </cell>
          <cell r="C580" t="str">
            <v>努比亚</v>
          </cell>
          <cell r="D580" t="str">
            <v>其他</v>
          </cell>
          <cell r="E580" t="str">
            <v>其他</v>
          </cell>
          <cell r="F580">
            <v>0</v>
          </cell>
          <cell r="G580">
            <v>0</v>
          </cell>
          <cell r="H580">
            <v>2</v>
          </cell>
          <cell r="I580">
            <v>1300</v>
          </cell>
          <cell r="J580">
            <v>1300</v>
          </cell>
          <cell r="N580">
            <v>1</v>
          </cell>
          <cell r="O580">
            <v>1600</v>
          </cell>
          <cell r="S580">
            <v>1</v>
          </cell>
          <cell r="T580">
            <v>3200</v>
          </cell>
          <cell r="U580" t="str">
            <v>高通</v>
          </cell>
          <cell r="W580">
            <v>401</v>
          </cell>
          <cell r="Y580">
            <v>6</v>
          </cell>
          <cell r="Z580">
            <v>64</v>
          </cell>
          <cell r="AA580">
            <v>0.752</v>
          </cell>
          <cell r="AB580">
            <v>5</v>
          </cell>
          <cell r="AC580">
            <v>0</v>
          </cell>
          <cell r="AD580" t="str">
            <v>后置指纹</v>
          </cell>
          <cell r="AE580">
            <v>42984</v>
          </cell>
          <cell r="AF580">
            <v>152.75</v>
          </cell>
          <cell r="AG580">
            <v>72.55</v>
          </cell>
          <cell r="AH580">
            <v>7.6</v>
          </cell>
          <cell r="AJ580">
            <v>2017</v>
          </cell>
          <cell r="AK580">
            <v>9</v>
          </cell>
          <cell r="AL580">
            <v>8.3336733999999982E-3</v>
          </cell>
          <cell r="AM580" t="str">
            <v>1001-1300</v>
          </cell>
          <cell r="AN580" t="str">
            <v>3001-4000</v>
          </cell>
          <cell r="AO580" t="str">
            <v>401-500</v>
          </cell>
          <cell r="AP580" t="str">
            <v>70-80%</v>
          </cell>
          <cell r="AQ580" t="str">
            <v>1301-2000</v>
          </cell>
        </row>
        <row r="581">
          <cell r="B581">
            <v>1164780</v>
          </cell>
          <cell r="C581" t="str">
            <v>小米</v>
          </cell>
          <cell r="D581" t="str">
            <v>小米(含红米）</v>
          </cell>
          <cell r="E581" t="str">
            <v>小米</v>
          </cell>
          <cell r="F581">
            <v>0</v>
          </cell>
          <cell r="G581">
            <v>0</v>
          </cell>
          <cell r="H581">
            <v>2</v>
          </cell>
          <cell r="I581">
            <v>1200</v>
          </cell>
          <cell r="J581">
            <v>1200</v>
          </cell>
          <cell r="N581">
            <v>1</v>
          </cell>
          <cell r="O581">
            <v>1600</v>
          </cell>
          <cell r="S581">
            <v>1</v>
          </cell>
          <cell r="T581">
            <v>3500</v>
          </cell>
          <cell r="U581" t="str">
            <v>高通</v>
          </cell>
          <cell r="V581" t="str">
            <v>高通 骁龙660更多高通 骁龙660手机&gt;，手机性能排行</v>
          </cell>
          <cell r="W581">
            <v>401</v>
          </cell>
          <cell r="Y581">
            <v>6</v>
          </cell>
          <cell r="Z581">
            <v>64</v>
          </cell>
          <cell r="AA581">
            <v>0.73899999999999999</v>
          </cell>
          <cell r="AB581">
            <v>5</v>
          </cell>
          <cell r="AC581">
            <v>0</v>
          </cell>
          <cell r="AD581" t="str">
            <v>前置指纹</v>
          </cell>
          <cell r="AE581">
            <v>42990</v>
          </cell>
          <cell r="AF581">
            <v>152.6</v>
          </cell>
          <cell r="AG581">
            <v>73.95</v>
          </cell>
          <cell r="AH581">
            <v>7.6</v>
          </cell>
          <cell r="AJ581">
            <v>2017</v>
          </cell>
          <cell r="AK581">
            <v>9</v>
          </cell>
          <cell r="AL581">
            <v>8.3394450300000016E-3</v>
          </cell>
          <cell r="AM581" t="str">
            <v>1001-1300</v>
          </cell>
          <cell r="AN581" t="str">
            <v>3001-4000</v>
          </cell>
          <cell r="AO581" t="str">
            <v>401-500</v>
          </cell>
          <cell r="AP581" t="str">
            <v>70-80%</v>
          </cell>
          <cell r="AQ581" t="str">
            <v>1301-2000</v>
          </cell>
        </row>
        <row r="582">
          <cell r="B582">
            <v>1203753</v>
          </cell>
          <cell r="C582" t="str">
            <v>小米</v>
          </cell>
          <cell r="D582" t="str">
            <v>小米(含红米）</v>
          </cell>
          <cell r="E582" t="str">
            <v>小米</v>
          </cell>
          <cell r="F582">
            <v>0</v>
          </cell>
          <cell r="G582">
            <v>0</v>
          </cell>
          <cell r="H582">
            <v>2</v>
          </cell>
          <cell r="I582">
            <v>1200</v>
          </cell>
          <cell r="J582">
            <v>1200</v>
          </cell>
          <cell r="N582">
            <v>1</v>
          </cell>
          <cell r="O582">
            <v>1600</v>
          </cell>
          <cell r="S582">
            <v>1</v>
          </cell>
          <cell r="T582">
            <v>3500</v>
          </cell>
          <cell r="U582" t="str">
            <v>高通</v>
          </cell>
          <cell r="V582" t="str">
            <v>高通 骁龙660更多高通 骁龙660手机&gt;，手机性能排行</v>
          </cell>
          <cell r="W582">
            <v>401</v>
          </cell>
          <cell r="Y582">
            <v>4</v>
          </cell>
          <cell r="Z582">
            <v>64</v>
          </cell>
          <cell r="AA582">
            <v>0.73899999999999999</v>
          </cell>
          <cell r="AB582">
            <v>5</v>
          </cell>
          <cell r="AC582">
            <v>0</v>
          </cell>
          <cell r="AD582" t="str">
            <v>前置指纹</v>
          </cell>
          <cell r="AE582">
            <v>42990</v>
          </cell>
          <cell r="AF582">
            <v>152.6</v>
          </cell>
          <cell r="AG582">
            <v>73.95</v>
          </cell>
          <cell r="AH582">
            <v>7.6</v>
          </cell>
          <cell r="AJ582">
            <v>2017</v>
          </cell>
          <cell r="AK582">
            <v>9</v>
          </cell>
          <cell r="AL582">
            <v>8.3394450300000016E-3</v>
          </cell>
          <cell r="AM582" t="str">
            <v>1001-1300</v>
          </cell>
          <cell r="AN582" t="str">
            <v>3001-4000</v>
          </cell>
          <cell r="AO582" t="str">
            <v>401-500</v>
          </cell>
          <cell r="AP582" t="str">
            <v>70-80%</v>
          </cell>
          <cell r="AQ582" t="str">
            <v>1301-2000</v>
          </cell>
        </row>
        <row r="583">
          <cell r="B583">
            <v>1160797</v>
          </cell>
          <cell r="C583" t="str">
            <v>小米</v>
          </cell>
          <cell r="D583" t="str">
            <v>小米(含红米）</v>
          </cell>
          <cell r="E583" t="str">
            <v>小米</v>
          </cell>
          <cell r="F583">
            <v>0</v>
          </cell>
          <cell r="G583">
            <v>1</v>
          </cell>
          <cell r="H583">
            <v>1</v>
          </cell>
          <cell r="I583">
            <v>1200</v>
          </cell>
          <cell r="N583">
            <v>1</v>
          </cell>
          <cell r="O583">
            <v>500</v>
          </cell>
          <cell r="S583">
            <v>1</v>
          </cell>
          <cell r="T583">
            <v>3400</v>
          </cell>
          <cell r="U583" t="str">
            <v>高通</v>
          </cell>
          <cell r="W583">
            <v>403</v>
          </cell>
          <cell r="Y583">
            <v>6</v>
          </cell>
          <cell r="Z583">
            <v>64</v>
          </cell>
          <cell r="AA583">
            <v>0.80800000000000005</v>
          </cell>
          <cell r="AB583">
            <v>5</v>
          </cell>
          <cell r="AC583">
            <v>0</v>
          </cell>
          <cell r="AD583" t="str">
            <v>后置指纹</v>
          </cell>
          <cell r="AE583">
            <v>42993</v>
          </cell>
          <cell r="AF583">
            <v>151.80000000000001</v>
          </cell>
          <cell r="AG583">
            <v>75.5</v>
          </cell>
          <cell r="AH583">
            <v>7.7</v>
          </cell>
          <cell r="AJ583">
            <v>2017</v>
          </cell>
          <cell r="AK583">
            <v>9</v>
          </cell>
          <cell r="AL583">
            <v>9.2604072000000009E-3</v>
          </cell>
          <cell r="AM583" t="str">
            <v>1001-1300</v>
          </cell>
          <cell r="AN583" t="str">
            <v>3001-4000</v>
          </cell>
          <cell r="AO583" t="str">
            <v>401-500</v>
          </cell>
          <cell r="AP583" t="str">
            <v>80-90%</v>
          </cell>
          <cell r="AQ583" t="str">
            <v>0-500</v>
          </cell>
        </row>
        <row r="584">
          <cell r="B584">
            <v>1181567</v>
          </cell>
          <cell r="C584" t="str">
            <v>vivo</v>
          </cell>
          <cell r="D584" t="str">
            <v>vivo(含iQOO)</v>
          </cell>
          <cell r="E584" t="str">
            <v>vivo</v>
          </cell>
          <cell r="F584">
            <v>1</v>
          </cell>
          <cell r="G584">
            <v>1</v>
          </cell>
          <cell r="H584">
            <v>2</v>
          </cell>
          <cell r="I584">
            <v>1200</v>
          </cell>
          <cell r="J584">
            <v>500</v>
          </cell>
          <cell r="N584">
            <v>1</v>
          </cell>
          <cell r="O584">
            <v>1200</v>
          </cell>
          <cell r="S584">
            <v>1</v>
          </cell>
          <cell r="T584">
            <v>3245</v>
          </cell>
          <cell r="U584" t="str">
            <v>高通</v>
          </cell>
          <cell r="V584" t="str">
            <v>高通 骁龙660</v>
          </cell>
          <cell r="W584">
            <v>402</v>
          </cell>
          <cell r="Y584">
            <v>4</v>
          </cell>
          <cell r="Z584">
            <v>64</v>
          </cell>
          <cell r="AA584">
            <v>0.85299999999999998</v>
          </cell>
          <cell r="AB584">
            <v>6</v>
          </cell>
          <cell r="AC584">
            <v>0</v>
          </cell>
          <cell r="AD584" t="str">
            <v>后置指纹</v>
          </cell>
          <cell r="AE584">
            <v>43008</v>
          </cell>
          <cell r="AF584">
            <v>155.85</v>
          </cell>
          <cell r="AG584">
            <v>75.150000000000006</v>
          </cell>
          <cell r="AH584">
            <v>7.2</v>
          </cell>
          <cell r="AJ584">
            <v>2017</v>
          </cell>
          <cell r="AK584">
            <v>9</v>
          </cell>
          <cell r="AL584">
            <v>9.9904447574999996E-3</v>
          </cell>
          <cell r="AM584" t="str">
            <v>1001-1300</v>
          </cell>
          <cell r="AN584" t="str">
            <v>3001-4000</v>
          </cell>
          <cell r="AO584" t="str">
            <v>401-500</v>
          </cell>
          <cell r="AP584" t="str">
            <v>80-90%</v>
          </cell>
          <cell r="AQ584" t="str">
            <v>1001-1300</v>
          </cell>
        </row>
        <row r="585">
          <cell r="B585">
            <v>1210749</v>
          </cell>
          <cell r="C585">
            <v>8848</v>
          </cell>
          <cell r="D585" t="str">
            <v>其他</v>
          </cell>
          <cell r="E585" t="str">
            <v>其他</v>
          </cell>
          <cell r="F585">
            <v>0</v>
          </cell>
          <cell r="G585">
            <v>0</v>
          </cell>
          <cell r="H585">
            <v>1</v>
          </cell>
          <cell r="I585">
            <v>2100</v>
          </cell>
          <cell r="N585">
            <v>1</v>
          </cell>
          <cell r="O585">
            <v>1300</v>
          </cell>
          <cell r="S585">
            <v>0</v>
          </cell>
          <cell r="T585">
            <v>3290</v>
          </cell>
          <cell r="U585" t="str">
            <v>高通</v>
          </cell>
          <cell r="V585" t="str">
            <v>高通 骁龙</v>
          </cell>
          <cell r="W585">
            <v>428</v>
          </cell>
          <cell r="Y585">
            <v>6</v>
          </cell>
          <cell r="Z585">
            <v>256</v>
          </cell>
          <cell r="AA585">
            <v>0.61</v>
          </cell>
          <cell r="AB585">
            <v>5</v>
          </cell>
          <cell r="AC585">
            <v>0</v>
          </cell>
          <cell r="AE585">
            <v>43009</v>
          </cell>
          <cell r="AJ585">
            <v>2017</v>
          </cell>
          <cell r="AK585">
            <v>10</v>
          </cell>
          <cell r="AL585" t="str">
            <v/>
          </cell>
          <cell r="AM585" t="str">
            <v>2001-3999</v>
          </cell>
          <cell r="AN585" t="str">
            <v>3001-4000</v>
          </cell>
          <cell r="AO585" t="str">
            <v>401-500</v>
          </cell>
          <cell r="AP585" t="str">
            <v>60-70%</v>
          </cell>
          <cell r="AQ585" t="str">
            <v>1001-1300</v>
          </cell>
        </row>
        <row r="586">
          <cell r="B586">
            <v>1210752</v>
          </cell>
          <cell r="C586">
            <v>8848</v>
          </cell>
          <cell r="D586" t="str">
            <v>其他</v>
          </cell>
          <cell r="E586" t="str">
            <v>其他</v>
          </cell>
          <cell r="F586">
            <v>0</v>
          </cell>
          <cell r="G586">
            <v>0</v>
          </cell>
          <cell r="H586">
            <v>1</v>
          </cell>
          <cell r="I586">
            <v>2100</v>
          </cell>
          <cell r="N586">
            <v>1</v>
          </cell>
          <cell r="O586">
            <v>1300</v>
          </cell>
          <cell r="S586">
            <v>0</v>
          </cell>
          <cell r="T586">
            <v>3290</v>
          </cell>
          <cell r="U586" t="str">
            <v>高通</v>
          </cell>
          <cell r="V586" t="str">
            <v>高通 骁龙</v>
          </cell>
          <cell r="W586">
            <v>428</v>
          </cell>
          <cell r="Y586">
            <v>6</v>
          </cell>
          <cell r="Z586">
            <v>256</v>
          </cell>
          <cell r="AA586">
            <v>0.61</v>
          </cell>
          <cell r="AB586">
            <v>5</v>
          </cell>
          <cell r="AC586">
            <v>0</v>
          </cell>
          <cell r="AE586">
            <v>43009</v>
          </cell>
          <cell r="AJ586">
            <v>2017</v>
          </cell>
          <cell r="AK586">
            <v>10</v>
          </cell>
          <cell r="AL586" t="str">
            <v/>
          </cell>
          <cell r="AM586" t="str">
            <v>2001-3999</v>
          </cell>
          <cell r="AN586" t="str">
            <v>3001-4000</v>
          </cell>
          <cell r="AO586" t="str">
            <v>401-500</v>
          </cell>
          <cell r="AP586" t="str">
            <v>60-70%</v>
          </cell>
          <cell r="AQ586" t="str">
            <v>1001-1300</v>
          </cell>
        </row>
        <row r="587">
          <cell r="B587">
            <v>1210774</v>
          </cell>
          <cell r="C587">
            <v>8848</v>
          </cell>
          <cell r="D587" t="str">
            <v>其他</v>
          </cell>
          <cell r="E587" t="str">
            <v>其他</v>
          </cell>
          <cell r="F587">
            <v>0</v>
          </cell>
          <cell r="G587">
            <v>0</v>
          </cell>
          <cell r="H587">
            <v>1</v>
          </cell>
          <cell r="I587">
            <v>2100</v>
          </cell>
          <cell r="N587">
            <v>1</v>
          </cell>
          <cell r="O587">
            <v>1300</v>
          </cell>
          <cell r="S587">
            <v>0</v>
          </cell>
          <cell r="T587">
            <v>3290</v>
          </cell>
          <cell r="U587" t="str">
            <v>高通</v>
          </cell>
          <cell r="V587" t="str">
            <v>高通 骁龙</v>
          </cell>
          <cell r="W587">
            <v>428</v>
          </cell>
          <cell r="Y587">
            <v>6</v>
          </cell>
          <cell r="Z587">
            <v>256</v>
          </cell>
          <cell r="AA587">
            <v>0.61</v>
          </cell>
          <cell r="AB587">
            <v>5</v>
          </cell>
          <cell r="AC587">
            <v>0</v>
          </cell>
          <cell r="AE587">
            <v>43009</v>
          </cell>
          <cell r="AJ587">
            <v>2017</v>
          </cell>
          <cell r="AK587">
            <v>10</v>
          </cell>
          <cell r="AL587" t="str">
            <v/>
          </cell>
          <cell r="AM587" t="str">
            <v>2001-3999</v>
          </cell>
          <cell r="AN587" t="str">
            <v>3001-4000</v>
          </cell>
          <cell r="AO587" t="str">
            <v>401-500</v>
          </cell>
          <cell r="AP587" t="str">
            <v>60-70%</v>
          </cell>
          <cell r="AQ587" t="str">
            <v>1001-1300</v>
          </cell>
        </row>
        <row r="588">
          <cell r="B588">
            <v>1210782</v>
          </cell>
          <cell r="C588">
            <v>8848</v>
          </cell>
          <cell r="D588" t="str">
            <v>其他</v>
          </cell>
          <cell r="E588" t="str">
            <v>其他</v>
          </cell>
          <cell r="F588">
            <v>0</v>
          </cell>
          <cell r="G588">
            <v>0</v>
          </cell>
          <cell r="H588">
            <v>1</v>
          </cell>
          <cell r="I588">
            <v>2100</v>
          </cell>
          <cell r="N588">
            <v>1</v>
          </cell>
          <cell r="O588">
            <v>1300</v>
          </cell>
          <cell r="S588">
            <v>0</v>
          </cell>
          <cell r="T588">
            <v>3290</v>
          </cell>
          <cell r="U588" t="str">
            <v>高通</v>
          </cell>
          <cell r="V588" t="str">
            <v>高通 骁龙</v>
          </cell>
          <cell r="W588">
            <v>428</v>
          </cell>
          <cell r="Y588">
            <v>6</v>
          </cell>
          <cell r="Z588">
            <v>256</v>
          </cell>
          <cell r="AA588">
            <v>0.61</v>
          </cell>
          <cell r="AB588">
            <v>5</v>
          </cell>
          <cell r="AC588">
            <v>0</v>
          </cell>
          <cell r="AE588">
            <v>43009</v>
          </cell>
          <cell r="AJ588">
            <v>2017</v>
          </cell>
          <cell r="AK588">
            <v>10</v>
          </cell>
          <cell r="AL588" t="str">
            <v/>
          </cell>
          <cell r="AM588" t="str">
            <v>2001-3999</v>
          </cell>
          <cell r="AN588" t="str">
            <v>3001-4000</v>
          </cell>
          <cell r="AO588" t="str">
            <v>401-500</v>
          </cell>
          <cell r="AP588" t="str">
            <v>60-70%</v>
          </cell>
          <cell r="AQ588" t="str">
            <v>1001-1300</v>
          </cell>
        </row>
        <row r="589">
          <cell r="B589">
            <v>1227549</v>
          </cell>
          <cell r="C589" t="str">
            <v>中兴</v>
          </cell>
          <cell r="D589" t="str">
            <v>其他</v>
          </cell>
          <cell r="E589" t="str">
            <v>其他</v>
          </cell>
          <cell r="F589">
            <v>0</v>
          </cell>
          <cell r="G589">
            <v>0</v>
          </cell>
          <cell r="H589">
            <v>1</v>
          </cell>
          <cell r="I589">
            <v>1300</v>
          </cell>
          <cell r="N589">
            <v>1</v>
          </cell>
          <cell r="O589">
            <v>500</v>
          </cell>
          <cell r="S589">
            <v>0</v>
          </cell>
          <cell r="T589">
            <v>4500</v>
          </cell>
          <cell r="U589" t="str">
            <v>高通</v>
          </cell>
          <cell r="V589" t="str">
            <v>高通 骁龙801手机性能排行</v>
          </cell>
          <cell r="W589">
            <v>441</v>
          </cell>
          <cell r="X589" t="str">
            <v>IP65</v>
          </cell>
          <cell r="Y589">
            <v>2</v>
          </cell>
          <cell r="Z589">
            <v>32</v>
          </cell>
          <cell r="AA589">
            <v>0.61299999999999999</v>
          </cell>
          <cell r="AB589">
            <v>5</v>
          </cell>
          <cell r="AC589">
            <v>0</v>
          </cell>
          <cell r="AD589" t="str">
            <v>前置指纹</v>
          </cell>
          <cell r="AE589">
            <v>43009</v>
          </cell>
          <cell r="AF589">
            <v>150</v>
          </cell>
          <cell r="AG589">
            <v>75</v>
          </cell>
          <cell r="AJ589">
            <v>2017</v>
          </cell>
          <cell r="AK589">
            <v>10</v>
          </cell>
          <cell r="AL589">
            <v>6.8962499999999996E-3</v>
          </cell>
          <cell r="AM589" t="str">
            <v>1001-1300</v>
          </cell>
          <cell r="AN589" t="str">
            <v>4000-</v>
          </cell>
          <cell r="AO589" t="str">
            <v>401-500</v>
          </cell>
          <cell r="AP589" t="str">
            <v>60-70%</v>
          </cell>
          <cell r="AQ589" t="str">
            <v>0-500</v>
          </cell>
        </row>
        <row r="590">
          <cell r="B590">
            <v>1185264</v>
          </cell>
          <cell r="C590" t="str">
            <v>朵唯</v>
          </cell>
          <cell r="D590" t="str">
            <v>其他</v>
          </cell>
          <cell r="E590" t="str">
            <v>其他</v>
          </cell>
          <cell r="F590">
            <v>0</v>
          </cell>
          <cell r="G590">
            <v>0</v>
          </cell>
          <cell r="H590">
            <v>1</v>
          </cell>
          <cell r="I590">
            <v>1300</v>
          </cell>
          <cell r="N590">
            <v>2</v>
          </cell>
          <cell r="O590">
            <v>1300</v>
          </cell>
          <cell r="P590">
            <v>200</v>
          </cell>
          <cell r="S590">
            <v>0</v>
          </cell>
          <cell r="T590">
            <v>2900</v>
          </cell>
          <cell r="U590" t="str">
            <v>联发科</v>
          </cell>
          <cell r="V590" t="str">
            <v>联发科 MT6570手机性能排行</v>
          </cell>
          <cell r="W590">
            <v>282</v>
          </cell>
          <cell r="Y590">
            <v>4</v>
          </cell>
          <cell r="Z590">
            <v>64</v>
          </cell>
          <cell r="AA590">
            <v>0.66</v>
          </cell>
          <cell r="AB590">
            <v>5</v>
          </cell>
          <cell r="AC590">
            <v>0</v>
          </cell>
          <cell r="AE590">
            <v>43009</v>
          </cell>
          <cell r="AF590">
            <v>153.69999999999999</v>
          </cell>
          <cell r="AG590">
            <v>73.5</v>
          </cell>
          <cell r="AH590">
            <v>9</v>
          </cell>
          <cell r="AJ590">
            <v>2017</v>
          </cell>
          <cell r="AK590">
            <v>10</v>
          </cell>
          <cell r="AL590">
            <v>7.455986999999999E-3</v>
          </cell>
          <cell r="AM590" t="str">
            <v>1001-1300</v>
          </cell>
          <cell r="AN590" t="str">
            <v>2000-3000</v>
          </cell>
          <cell r="AO590" t="str">
            <v>201-300</v>
          </cell>
          <cell r="AP590" t="str">
            <v>60-70%</v>
          </cell>
          <cell r="AQ590" t="str">
            <v>1001-1300</v>
          </cell>
        </row>
        <row r="591">
          <cell r="B591">
            <v>1188014</v>
          </cell>
          <cell r="C591" t="str">
            <v>SUGAR</v>
          </cell>
          <cell r="D591" t="str">
            <v>其他</v>
          </cell>
          <cell r="E591" t="str">
            <v>其他</v>
          </cell>
          <cell r="F591">
            <v>0</v>
          </cell>
          <cell r="G591">
            <v>1</v>
          </cell>
          <cell r="H591">
            <v>1</v>
          </cell>
          <cell r="I591">
            <v>1600</v>
          </cell>
          <cell r="N591">
            <v>2</v>
          </cell>
          <cell r="O591">
            <v>2000</v>
          </cell>
          <cell r="P591">
            <v>800</v>
          </cell>
          <cell r="S591">
            <v>0</v>
          </cell>
          <cell r="T591">
            <v>3000</v>
          </cell>
          <cell r="U591" t="str">
            <v>高通</v>
          </cell>
          <cell r="V591" t="str">
            <v>高通 骁龙手机性能排行</v>
          </cell>
          <cell r="W591">
            <v>282</v>
          </cell>
          <cell r="Y591">
            <v>4</v>
          </cell>
          <cell r="Z591">
            <v>64</v>
          </cell>
          <cell r="AA591">
            <v>0.755</v>
          </cell>
          <cell r="AB591">
            <v>5</v>
          </cell>
          <cell r="AC591">
            <v>0</v>
          </cell>
          <cell r="AD591" t="str">
            <v>前置指纹</v>
          </cell>
          <cell r="AE591">
            <v>43009</v>
          </cell>
          <cell r="AF591">
            <v>152.37</v>
          </cell>
          <cell r="AG591">
            <v>72.87</v>
          </cell>
          <cell r="AH591">
            <v>8.34</v>
          </cell>
          <cell r="AJ591">
            <v>2017</v>
          </cell>
          <cell r="AK591">
            <v>10</v>
          </cell>
          <cell r="AL591">
            <v>8.3829174345000021E-3</v>
          </cell>
          <cell r="AM591" t="str">
            <v>1301-2000</v>
          </cell>
          <cell r="AN591" t="str">
            <v>2000-3000</v>
          </cell>
          <cell r="AO591" t="str">
            <v>201-300</v>
          </cell>
          <cell r="AP591" t="str">
            <v>70-80%</v>
          </cell>
          <cell r="AQ591" t="str">
            <v>1301-2000</v>
          </cell>
        </row>
        <row r="592">
          <cell r="B592">
            <v>1196349</v>
          </cell>
          <cell r="C592" t="str">
            <v>酷派</v>
          </cell>
          <cell r="D592" t="str">
            <v>其他</v>
          </cell>
          <cell r="E592" t="str">
            <v>其他</v>
          </cell>
          <cell r="F592">
            <v>0</v>
          </cell>
          <cell r="G592">
            <v>0</v>
          </cell>
          <cell r="H592">
            <v>1</v>
          </cell>
          <cell r="I592">
            <v>1300</v>
          </cell>
          <cell r="N592">
            <v>2</v>
          </cell>
          <cell r="O592">
            <v>800</v>
          </cell>
          <cell r="P592">
            <v>500</v>
          </cell>
          <cell r="S592">
            <v>1</v>
          </cell>
          <cell r="T592">
            <v>2500</v>
          </cell>
          <cell r="U592" t="str">
            <v>其他</v>
          </cell>
          <cell r="W592">
            <v>294</v>
          </cell>
          <cell r="Y592">
            <v>3</v>
          </cell>
          <cell r="Z592">
            <v>32</v>
          </cell>
          <cell r="AA592">
            <v>0.67600000000000005</v>
          </cell>
          <cell r="AB592">
            <v>5</v>
          </cell>
          <cell r="AC592">
            <v>0</v>
          </cell>
          <cell r="AD592" t="str">
            <v>前置指纹</v>
          </cell>
          <cell r="AE592">
            <v>43009</v>
          </cell>
          <cell r="AF592">
            <v>143.9</v>
          </cell>
          <cell r="AG592">
            <v>70.8</v>
          </cell>
          <cell r="AH592">
            <v>8.1</v>
          </cell>
          <cell r="AJ592">
            <v>2017</v>
          </cell>
          <cell r="AK592">
            <v>10</v>
          </cell>
          <cell r="AL592">
            <v>6.8871691200000007E-3</v>
          </cell>
          <cell r="AM592" t="str">
            <v>1001-1300</v>
          </cell>
          <cell r="AN592" t="str">
            <v>2000-3000</v>
          </cell>
          <cell r="AO592" t="str">
            <v>201-300</v>
          </cell>
          <cell r="AP592" t="str">
            <v>60-70%</v>
          </cell>
          <cell r="AQ592" t="str">
            <v>501-1000</v>
          </cell>
        </row>
        <row r="593">
          <cell r="B593">
            <v>1202452</v>
          </cell>
          <cell r="C593" t="str">
            <v>朵唯</v>
          </cell>
          <cell r="D593" t="str">
            <v>其他</v>
          </cell>
          <cell r="E593" t="str">
            <v>其他</v>
          </cell>
          <cell r="F593">
            <v>0</v>
          </cell>
          <cell r="G593">
            <v>0</v>
          </cell>
          <cell r="H593">
            <v>1</v>
          </cell>
          <cell r="I593">
            <v>1300</v>
          </cell>
          <cell r="N593">
            <v>2</v>
          </cell>
          <cell r="O593">
            <v>1300</v>
          </cell>
          <cell r="P593">
            <v>200</v>
          </cell>
          <cell r="S593">
            <v>0</v>
          </cell>
          <cell r="T593">
            <v>2800</v>
          </cell>
          <cell r="U593" t="str">
            <v>其他</v>
          </cell>
          <cell r="W593">
            <v>282</v>
          </cell>
          <cell r="Y593">
            <v>4</v>
          </cell>
          <cell r="Z593">
            <v>64</v>
          </cell>
          <cell r="AA593">
            <v>0.745</v>
          </cell>
          <cell r="AB593">
            <v>5</v>
          </cell>
          <cell r="AC593">
            <v>0</v>
          </cell>
          <cell r="AE593">
            <v>43009</v>
          </cell>
          <cell r="AF593">
            <v>154.9</v>
          </cell>
          <cell r="AG593">
            <v>72.7</v>
          </cell>
          <cell r="AH593">
            <v>8.9</v>
          </cell>
          <cell r="AJ593">
            <v>2017</v>
          </cell>
          <cell r="AK593">
            <v>10</v>
          </cell>
          <cell r="AL593">
            <v>8.3896163500000002E-3</v>
          </cell>
          <cell r="AM593" t="str">
            <v>1001-1300</v>
          </cell>
          <cell r="AN593" t="str">
            <v>2000-3000</v>
          </cell>
          <cell r="AO593" t="str">
            <v>201-300</v>
          </cell>
          <cell r="AP593" t="str">
            <v>70-80%</v>
          </cell>
          <cell r="AQ593" t="str">
            <v>1001-1300</v>
          </cell>
        </row>
        <row r="594">
          <cell r="B594">
            <v>1171698</v>
          </cell>
          <cell r="C594" t="str">
            <v>索尼移动</v>
          </cell>
          <cell r="D594" t="str">
            <v>其他</v>
          </cell>
          <cell r="E594" t="str">
            <v>其他</v>
          </cell>
          <cell r="F594">
            <v>0</v>
          </cell>
          <cell r="G594">
            <v>0</v>
          </cell>
          <cell r="H594">
            <v>1</v>
          </cell>
          <cell r="I594">
            <v>1900</v>
          </cell>
          <cell r="N594">
            <v>1</v>
          </cell>
          <cell r="O594">
            <v>1300</v>
          </cell>
          <cell r="S594">
            <v>1</v>
          </cell>
          <cell r="T594">
            <v>2700</v>
          </cell>
          <cell r="U594" t="str">
            <v>高通</v>
          </cell>
          <cell r="W594">
            <v>424</v>
          </cell>
          <cell r="X594" t="str">
            <v>IP65</v>
          </cell>
          <cell r="Y594">
            <v>4</v>
          </cell>
          <cell r="Z594">
            <v>64</v>
          </cell>
          <cell r="AA594">
            <v>0.69</v>
          </cell>
          <cell r="AB594">
            <v>5</v>
          </cell>
          <cell r="AC594">
            <v>0</v>
          </cell>
          <cell r="AD594" t="str">
            <v>侧面指纹</v>
          </cell>
          <cell r="AE594">
            <v>43009</v>
          </cell>
          <cell r="AF594">
            <v>148</v>
          </cell>
          <cell r="AG594">
            <v>73</v>
          </cell>
          <cell r="AH594">
            <v>7.4</v>
          </cell>
          <cell r="AJ594">
            <v>2017</v>
          </cell>
          <cell r="AK594">
            <v>10</v>
          </cell>
          <cell r="AL594">
            <v>7.4547599999999986E-3</v>
          </cell>
          <cell r="AM594" t="str">
            <v>1301-2000</v>
          </cell>
          <cell r="AN594" t="str">
            <v>2000-3000</v>
          </cell>
          <cell r="AO594" t="str">
            <v>401-500</v>
          </cell>
          <cell r="AP594" t="str">
            <v>60-70%</v>
          </cell>
          <cell r="AQ594" t="str">
            <v>1001-1300</v>
          </cell>
        </row>
        <row r="595">
          <cell r="B595">
            <v>159125</v>
          </cell>
          <cell r="C595" t="str">
            <v>金立</v>
          </cell>
          <cell r="D595" t="str">
            <v>其他</v>
          </cell>
          <cell r="E595" t="str">
            <v>其他</v>
          </cell>
          <cell r="F595">
            <v>1</v>
          </cell>
          <cell r="G595">
            <v>1</v>
          </cell>
          <cell r="H595">
            <v>2</v>
          </cell>
          <cell r="I595">
            <v>1600</v>
          </cell>
          <cell r="J595">
            <v>800</v>
          </cell>
          <cell r="N595">
            <v>1</v>
          </cell>
          <cell r="O595">
            <v>800</v>
          </cell>
          <cell r="S595">
            <v>0</v>
          </cell>
          <cell r="T595">
            <v>4000</v>
          </cell>
          <cell r="U595" t="str">
            <v>联发科</v>
          </cell>
          <cell r="V595" t="str">
            <v>联发科 Helio P30游戏体验 轻掉帧(击败47.23%手机)手机性能排行</v>
          </cell>
          <cell r="Y595">
            <v>6</v>
          </cell>
          <cell r="Z595">
            <v>64</v>
          </cell>
          <cell r="AB595">
            <v>6</v>
          </cell>
          <cell r="AC595">
            <v>0</v>
          </cell>
          <cell r="AD595" t="str">
            <v>后置指纹</v>
          </cell>
          <cell r="AE595">
            <v>43009</v>
          </cell>
          <cell r="AF595">
            <v>157</v>
          </cell>
          <cell r="AG595">
            <v>76</v>
          </cell>
          <cell r="AH595">
            <v>7.2</v>
          </cell>
          <cell r="AJ595">
            <v>2017</v>
          </cell>
          <cell r="AK595">
            <v>10</v>
          </cell>
          <cell r="AL595" t="str">
            <v/>
          </cell>
          <cell r="AM595" t="str">
            <v>1301-2000</v>
          </cell>
          <cell r="AN595" t="str">
            <v>3001-4000</v>
          </cell>
          <cell r="AO595" t="str">
            <v/>
          </cell>
          <cell r="AP595" t="str">
            <v/>
          </cell>
          <cell r="AQ595" t="str">
            <v>501-1000</v>
          </cell>
        </row>
        <row r="596">
          <cell r="B596">
            <v>1185168</v>
          </cell>
          <cell r="C596" t="str">
            <v>酷比</v>
          </cell>
          <cell r="D596" t="str">
            <v>其他</v>
          </cell>
          <cell r="E596" t="str">
            <v>其他</v>
          </cell>
          <cell r="F596">
            <v>0</v>
          </cell>
          <cell r="G596">
            <v>1</v>
          </cell>
          <cell r="H596">
            <v>2</v>
          </cell>
          <cell r="I596">
            <v>1600</v>
          </cell>
          <cell r="J596">
            <v>1600</v>
          </cell>
          <cell r="N596">
            <v>1</v>
          </cell>
          <cell r="O596">
            <v>1600</v>
          </cell>
          <cell r="S596">
            <v>1</v>
          </cell>
          <cell r="T596">
            <v>3000</v>
          </cell>
          <cell r="U596" t="str">
            <v>其他</v>
          </cell>
          <cell r="Y596">
            <v>4</v>
          </cell>
          <cell r="Z596">
            <v>64</v>
          </cell>
          <cell r="AB596">
            <v>5</v>
          </cell>
          <cell r="AC596">
            <v>0</v>
          </cell>
          <cell r="AD596" t="str">
            <v>后置指纹</v>
          </cell>
          <cell r="AE596">
            <v>43009</v>
          </cell>
          <cell r="AF596">
            <v>153.30000000000001</v>
          </cell>
          <cell r="AG596">
            <v>71.5</v>
          </cell>
          <cell r="AH596">
            <v>7.9</v>
          </cell>
          <cell r="AJ596">
            <v>2017</v>
          </cell>
          <cell r="AK596">
            <v>10</v>
          </cell>
          <cell r="AL596" t="str">
            <v/>
          </cell>
          <cell r="AM596" t="str">
            <v>1301-2000</v>
          </cell>
          <cell r="AN596" t="str">
            <v>2000-3000</v>
          </cell>
          <cell r="AO596" t="str">
            <v/>
          </cell>
          <cell r="AP596" t="str">
            <v/>
          </cell>
          <cell r="AQ596" t="str">
            <v>1301-2000</v>
          </cell>
        </row>
        <row r="597">
          <cell r="B597">
            <v>1186593</v>
          </cell>
          <cell r="C597" t="str">
            <v>海信</v>
          </cell>
          <cell r="D597" t="str">
            <v>其他</v>
          </cell>
          <cell r="E597" t="str">
            <v>其他</v>
          </cell>
          <cell r="F597">
            <v>0</v>
          </cell>
          <cell r="G597">
            <v>1</v>
          </cell>
          <cell r="H597">
            <v>1</v>
          </cell>
          <cell r="I597">
            <v>1200</v>
          </cell>
          <cell r="N597">
            <v>1</v>
          </cell>
          <cell r="O597">
            <v>1600</v>
          </cell>
          <cell r="S597">
            <v>0</v>
          </cell>
          <cell r="T597">
            <v>3400</v>
          </cell>
          <cell r="U597" t="str">
            <v>高通</v>
          </cell>
          <cell r="V597" t="str">
            <v>高通 骁龙430（MSM8937）更多高通 骁龙430（MSM8937）手机&gt;，手机性能排行</v>
          </cell>
          <cell r="W597">
            <v>269</v>
          </cell>
          <cell r="Y597">
            <v>4</v>
          </cell>
          <cell r="Z597">
            <v>32</v>
          </cell>
          <cell r="AA597">
            <v>0.76300000000000001</v>
          </cell>
          <cell r="AB597">
            <v>5</v>
          </cell>
          <cell r="AC597">
            <v>0</v>
          </cell>
          <cell r="AD597" t="str">
            <v>后置指纹</v>
          </cell>
          <cell r="AE597">
            <v>43009</v>
          </cell>
          <cell r="AF597">
            <v>159.44</v>
          </cell>
          <cell r="AG597">
            <v>76.099999999999994</v>
          </cell>
          <cell r="AH597">
            <v>7.85</v>
          </cell>
          <cell r="AJ597">
            <v>2017</v>
          </cell>
          <cell r="AK597">
            <v>10</v>
          </cell>
          <cell r="AL597">
            <v>9.2577719919999992E-3</v>
          </cell>
          <cell r="AM597" t="str">
            <v>1001-1300</v>
          </cell>
          <cell r="AN597" t="str">
            <v>3001-4000</v>
          </cell>
          <cell r="AO597" t="str">
            <v>201-300</v>
          </cell>
          <cell r="AP597" t="str">
            <v>70-80%</v>
          </cell>
          <cell r="AQ597" t="str">
            <v>1301-2000</v>
          </cell>
        </row>
        <row r="598">
          <cell r="B598">
            <v>1184134</v>
          </cell>
          <cell r="C598" t="str">
            <v>诺基亚</v>
          </cell>
          <cell r="D598" t="str">
            <v>其他</v>
          </cell>
          <cell r="E598" t="str">
            <v>其他</v>
          </cell>
          <cell r="F598">
            <v>0</v>
          </cell>
          <cell r="G598">
            <v>0</v>
          </cell>
          <cell r="H598">
            <v>1</v>
          </cell>
          <cell r="I598">
            <v>200</v>
          </cell>
          <cell r="N598">
            <v>1</v>
          </cell>
          <cell r="S598">
            <v>0</v>
          </cell>
          <cell r="T598">
            <v>1200</v>
          </cell>
          <cell r="U598" t="str">
            <v>其他</v>
          </cell>
          <cell r="W598">
            <v>167</v>
          </cell>
          <cell r="AA598">
            <v>0.30299999999999999</v>
          </cell>
          <cell r="AB598">
            <v>2</v>
          </cell>
          <cell r="AC598">
            <v>0</v>
          </cell>
          <cell r="AE598">
            <v>43009</v>
          </cell>
          <cell r="AF598">
            <v>115.6</v>
          </cell>
          <cell r="AG598">
            <v>51</v>
          </cell>
          <cell r="AH598">
            <v>12.8</v>
          </cell>
          <cell r="AJ598">
            <v>2017</v>
          </cell>
          <cell r="AK598">
            <v>10</v>
          </cell>
          <cell r="AL598">
            <v>1.7863667999999996E-3</v>
          </cell>
          <cell r="AM598" t="str">
            <v>0-500</v>
          </cell>
          <cell r="AN598" t="str">
            <v>0-2000</v>
          </cell>
          <cell r="AO598" t="str">
            <v>0-200</v>
          </cell>
          <cell r="AP598" t="str">
            <v>-50%</v>
          </cell>
          <cell r="AQ598" t="str">
            <v/>
          </cell>
        </row>
        <row r="599">
          <cell r="B599">
            <v>1202903</v>
          </cell>
          <cell r="C599" t="str">
            <v>飞利浦</v>
          </cell>
          <cell r="D599" t="str">
            <v>其他</v>
          </cell>
          <cell r="E599" t="str">
            <v>其他</v>
          </cell>
          <cell r="F599">
            <v>0</v>
          </cell>
          <cell r="G599">
            <v>0</v>
          </cell>
          <cell r="H599">
            <v>1</v>
          </cell>
          <cell r="I599">
            <v>8</v>
          </cell>
          <cell r="N599">
            <v>1</v>
          </cell>
          <cell r="S599">
            <v>0</v>
          </cell>
          <cell r="T599">
            <v>1200</v>
          </cell>
          <cell r="U599" t="str">
            <v>其他</v>
          </cell>
          <cell r="W599">
            <v>167</v>
          </cell>
          <cell r="Y599">
            <v>32</v>
          </cell>
          <cell r="Z599">
            <v>32</v>
          </cell>
          <cell r="AB599">
            <v>2</v>
          </cell>
          <cell r="AC599">
            <v>0</v>
          </cell>
          <cell r="AE599">
            <v>43009</v>
          </cell>
          <cell r="AF599">
            <v>102</v>
          </cell>
          <cell r="AG599">
            <v>53</v>
          </cell>
          <cell r="AH599">
            <v>15.6</v>
          </cell>
          <cell r="AJ599">
            <v>2017</v>
          </cell>
          <cell r="AK599">
            <v>10</v>
          </cell>
          <cell r="AL599" t="str">
            <v/>
          </cell>
          <cell r="AM599" t="str">
            <v>0-500</v>
          </cell>
          <cell r="AN599" t="str">
            <v>0-2000</v>
          </cell>
          <cell r="AO599" t="str">
            <v>0-200</v>
          </cell>
          <cell r="AP599" t="str">
            <v/>
          </cell>
          <cell r="AQ599" t="str">
            <v/>
          </cell>
        </row>
        <row r="600">
          <cell r="B600">
            <v>1203555</v>
          </cell>
          <cell r="C600" t="str">
            <v>飞利浦</v>
          </cell>
          <cell r="D600" t="str">
            <v>其他</v>
          </cell>
          <cell r="E600" t="str">
            <v>其他</v>
          </cell>
          <cell r="F600">
            <v>0</v>
          </cell>
          <cell r="G600">
            <v>0</v>
          </cell>
          <cell r="H600">
            <v>1</v>
          </cell>
          <cell r="I600">
            <v>30</v>
          </cell>
          <cell r="N600">
            <v>1</v>
          </cell>
          <cell r="S600">
            <v>0</v>
          </cell>
          <cell r="T600">
            <v>1450</v>
          </cell>
          <cell r="U600" t="str">
            <v>其他</v>
          </cell>
          <cell r="W600">
            <v>167</v>
          </cell>
          <cell r="Y600">
            <v>32</v>
          </cell>
          <cell r="Z600">
            <v>32</v>
          </cell>
          <cell r="AA600">
            <v>0.26500000000000001</v>
          </cell>
          <cell r="AB600">
            <v>2</v>
          </cell>
          <cell r="AC600">
            <v>0</v>
          </cell>
          <cell r="AE600">
            <v>43009</v>
          </cell>
          <cell r="AF600">
            <v>124.5</v>
          </cell>
          <cell r="AG600">
            <v>54</v>
          </cell>
          <cell r="AH600">
            <v>12.5</v>
          </cell>
          <cell r="AJ600">
            <v>2017</v>
          </cell>
          <cell r="AK600">
            <v>10</v>
          </cell>
          <cell r="AL600">
            <v>1.781595E-3</v>
          </cell>
          <cell r="AM600" t="str">
            <v>0-500</v>
          </cell>
          <cell r="AN600" t="str">
            <v>0-2000</v>
          </cell>
          <cell r="AO600" t="str">
            <v>0-200</v>
          </cell>
          <cell r="AP600" t="str">
            <v>-50%</v>
          </cell>
          <cell r="AQ600" t="str">
            <v/>
          </cell>
        </row>
        <row r="601">
          <cell r="B601">
            <v>1273657</v>
          </cell>
          <cell r="C601" t="str">
            <v>欧奇</v>
          </cell>
          <cell r="D601" t="str">
            <v>其他</v>
          </cell>
          <cell r="E601" t="str">
            <v>其他</v>
          </cell>
          <cell r="F601">
            <v>0</v>
          </cell>
          <cell r="G601">
            <v>0</v>
          </cell>
          <cell r="H601">
            <v>1</v>
          </cell>
          <cell r="I601">
            <v>800</v>
          </cell>
          <cell r="N601">
            <v>1</v>
          </cell>
          <cell r="O601">
            <v>200</v>
          </cell>
          <cell r="S601">
            <v>0</v>
          </cell>
          <cell r="T601">
            <v>2000</v>
          </cell>
          <cell r="U601" t="str">
            <v>联发科</v>
          </cell>
          <cell r="V601" t="str">
            <v>联发科 MT6582M手机性能排行</v>
          </cell>
          <cell r="W601">
            <v>233</v>
          </cell>
          <cell r="Y601">
            <v>2</v>
          </cell>
          <cell r="Z601">
            <v>16</v>
          </cell>
          <cell r="AA601">
            <v>0.60699999999999998</v>
          </cell>
          <cell r="AB601">
            <v>4</v>
          </cell>
          <cell r="AC601">
            <v>0</v>
          </cell>
          <cell r="AE601">
            <v>43009</v>
          </cell>
          <cell r="AF601">
            <v>123</v>
          </cell>
          <cell r="AG601">
            <v>61</v>
          </cell>
          <cell r="AH601">
            <v>12</v>
          </cell>
          <cell r="AJ601">
            <v>2017</v>
          </cell>
          <cell r="AK601">
            <v>10</v>
          </cell>
          <cell r="AL601">
            <v>4.5543210000000001E-3</v>
          </cell>
          <cell r="AM601" t="str">
            <v>501-1000</v>
          </cell>
          <cell r="AN601" t="str">
            <v>0-2000</v>
          </cell>
          <cell r="AO601" t="str">
            <v>201-300</v>
          </cell>
          <cell r="AP601" t="str">
            <v>60-70%</v>
          </cell>
          <cell r="AQ601" t="str">
            <v>0-500</v>
          </cell>
        </row>
        <row r="602">
          <cell r="B602">
            <v>1185747</v>
          </cell>
          <cell r="C602" t="str">
            <v>康佳</v>
          </cell>
          <cell r="D602" t="str">
            <v>其他</v>
          </cell>
          <cell r="E602" t="str">
            <v>其他</v>
          </cell>
          <cell r="F602">
            <v>0</v>
          </cell>
          <cell r="G602">
            <v>1</v>
          </cell>
          <cell r="H602">
            <v>1</v>
          </cell>
          <cell r="I602">
            <v>1300</v>
          </cell>
          <cell r="N602">
            <v>1</v>
          </cell>
          <cell r="O602">
            <v>800</v>
          </cell>
          <cell r="S602">
            <v>1</v>
          </cell>
          <cell r="T602">
            <v>3000</v>
          </cell>
          <cell r="U602" t="str">
            <v>联发科</v>
          </cell>
          <cell r="V602" t="str">
            <v>联发科 MT6737H</v>
          </cell>
          <cell r="W602">
            <v>282</v>
          </cell>
          <cell r="Y602">
            <v>3</v>
          </cell>
          <cell r="Z602">
            <v>32</v>
          </cell>
          <cell r="AA602">
            <v>0.76600000000000001</v>
          </cell>
          <cell r="AB602">
            <v>5</v>
          </cell>
          <cell r="AC602">
            <v>0</v>
          </cell>
          <cell r="AD602" t="str">
            <v>后置指纹</v>
          </cell>
          <cell r="AE602">
            <v>43009</v>
          </cell>
          <cell r="AF602">
            <v>152</v>
          </cell>
          <cell r="AG602">
            <v>72</v>
          </cell>
          <cell r="AH602">
            <v>7.4</v>
          </cell>
          <cell r="AJ602">
            <v>2017</v>
          </cell>
          <cell r="AK602">
            <v>10</v>
          </cell>
          <cell r="AL602">
            <v>8.3831040000000006E-3</v>
          </cell>
          <cell r="AM602" t="str">
            <v>1001-1300</v>
          </cell>
          <cell r="AN602" t="str">
            <v>2000-3000</v>
          </cell>
          <cell r="AO602" t="str">
            <v>201-300</v>
          </cell>
          <cell r="AP602" t="str">
            <v>70-80%</v>
          </cell>
          <cell r="AQ602" t="str">
            <v>501-1000</v>
          </cell>
        </row>
        <row r="603">
          <cell r="B603">
            <v>1185427</v>
          </cell>
          <cell r="C603" t="str">
            <v>SUGAR</v>
          </cell>
          <cell r="D603" t="str">
            <v>其他</v>
          </cell>
          <cell r="E603" t="str">
            <v>其他</v>
          </cell>
          <cell r="F603">
            <v>0</v>
          </cell>
          <cell r="G603">
            <v>0</v>
          </cell>
          <cell r="H603">
            <v>1</v>
          </cell>
          <cell r="I603">
            <v>800</v>
          </cell>
          <cell r="N603">
            <v>1</v>
          </cell>
          <cell r="O603">
            <v>500</v>
          </cell>
          <cell r="S603">
            <v>1</v>
          </cell>
          <cell r="T603">
            <v>3000</v>
          </cell>
          <cell r="U603" t="str">
            <v>高通</v>
          </cell>
          <cell r="V603" t="str">
            <v>高通 骁龙425（MSM8917）更多高通 骁龙425（MSM8917）手机&gt;，手机性能排行</v>
          </cell>
          <cell r="W603">
            <v>267</v>
          </cell>
          <cell r="Y603">
            <v>3</v>
          </cell>
          <cell r="Z603">
            <v>16</v>
          </cell>
          <cell r="AA603">
            <v>0.69899999999999995</v>
          </cell>
          <cell r="AB603">
            <v>5</v>
          </cell>
          <cell r="AC603">
            <v>0</v>
          </cell>
          <cell r="AE603">
            <v>43009</v>
          </cell>
          <cell r="AF603">
            <v>155.30000000000001</v>
          </cell>
          <cell r="AG603">
            <v>76.8</v>
          </cell>
          <cell r="AH603">
            <v>8.9</v>
          </cell>
          <cell r="AJ603">
            <v>2017</v>
          </cell>
          <cell r="AK603">
            <v>10</v>
          </cell>
          <cell r="AL603">
            <v>8.3370009600000003E-3</v>
          </cell>
          <cell r="AM603" t="str">
            <v>501-1000</v>
          </cell>
          <cell r="AN603" t="str">
            <v>2000-3000</v>
          </cell>
          <cell r="AO603" t="str">
            <v>201-300</v>
          </cell>
          <cell r="AP603" t="str">
            <v>60-70%</v>
          </cell>
          <cell r="AQ603" t="str">
            <v>0-500</v>
          </cell>
        </row>
        <row r="604">
          <cell r="B604">
            <v>1210775</v>
          </cell>
          <cell r="C604">
            <v>8848</v>
          </cell>
          <cell r="D604" t="str">
            <v>其他</v>
          </cell>
          <cell r="E604" t="str">
            <v>其他</v>
          </cell>
          <cell r="F604">
            <v>0</v>
          </cell>
          <cell r="G604">
            <v>0</v>
          </cell>
          <cell r="H604">
            <v>1</v>
          </cell>
          <cell r="I604">
            <v>2100</v>
          </cell>
          <cell r="N604">
            <v>1</v>
          </cell>
          <cell r="O604">
            <v>1300</v>
          </cell>
          <cell r="S604">
            <v>0</v>
          </cell>
          <cell r="T604">
            <v>3290</v>
          </cell>
          <cell r="U604" t="str">
            <v>高通</v>
          </cell>
          <cell r="V604" t="str">
            <v>高通 骁龙</v>
          </cell>
          <cell r="W604">
            <v>428</v>
          </cell>
          <cell r="Y604">
            <v>6</v>
          </cell>
          <cell r="Z604">
            <v>256</v>
          </cell>
          <cell r="AA604">
            <v>0.61</v>
          </cell>
          <cell r="AB604">
            <v>5</v>
          </cell>
          <cell r="AC604">
            <v>0</v>
          </cell>
          <cell r="AE604">
            <v>43009</v>
          </cell>
          <cell r="AF604">
            <v>162</v>
          </cell>
          <cell r="AG604">
            <v>74</v>
          </cell>
          <cell r="AH604">
            <v>11.6</v>
          </cell>
          <cell r="AJ604">
            <v>2017</v>
          </cell>
          <cell r="AK604">
            <v>10</v>
          </cell>
          <cell r="AL604">
            <v>7.3126800000000002E-3</v>
          </cell>
          <cell r="AM604" t="str">
            <v>2001-3999</v>
          </cell>
          <cell r="AN604" t="str">
            <v>3001-4000</v>
          </cell>
          <cell r="AO604" t="str">
            <v>401-500</v>
          </cell>
          <cell r="AP604" t="str">
            <v>60-70%</v>
          </cell>
          <cell r="AQ604" t="str">
            <v>1001-1300</v>
          </cell>
        </row>
        <row r="605">
          <cell r="B605">
            <v>1184293</v>
          </cell>
          <cell r="C605" t="str">
            <v>vivo</v>
          </cell>
          <cell r="D605" t="str">
            <v>vivo(含iQOO)</v>
          </cell>
          <cell r="E605" t="str">
            <v>vivo</v>
          </cell>
          <cell r="F605">
            <v>1</v>
          </cell>
          <cell r="G605">
            <v>1</v>
          </cell>
          <cell r="H605">
            <v>1</v>
          </cell>
          <cell r="I605">
            <v>1200</v>
          </cell>
          <cell r="N605">
            <v>1</v>
          </cell>
          <cell r="O605">
            <v>1200</v>
          </cell>
          <cell r="S605">
            <v>1</v>
          </cell>
          <cell r="T605">
            <v>3245</v>
          </cell>
          <cell r="U605" t="str">
            <v>高通</v>
          </cell>
          <cell r="V605" t="str">
            <v>高通 骁龙660</v>
          </cell>
          <cell r="W605">
            <v>402</v>
          </cell>
          <cell r="Y605">
            <v>4</v>
          </cell>
          <cell r="Z605">
            <v>128</v>
          </cell>
          <cell r="AA605">
            <v>0.85299999999999998</v>
          </cell>
          <cell r="AB605">
            <v>6</v>
          </cell>
          <cell r="AC605">
            <v>0</v>
          </cell>
          <cell r="AD605" t="str">
            <v>后置指纹</v>
          </cell>
          <cell r="AE605">
            <v>43018</v>
          </cell>
          <cell r="AJ605">
            <v>2017</v>
          </cell>
          <cell r="AK605">
            <v>10</v>
          </cell>
          <cell r="AL605" t="str">
            <v/>
          </cell>
          <cell r="AM605" t="str">
            <v>1001-1300</v>
          </cell>
          <cell r="AN605" t="str">
            <v>3001-4000</v>
          </cell>
          <cell r="AO605" t="str">
            <v>401-500</v>
          </cell>
          <cell r="AP605" t="str">
            <v>80-90%</v>
          </cell>
          <cell r="AQ605" t="str">
            <v>1001-1300</v>
          </cell>
        </row>
        <row r="606">
          <cell r="B606">
            <v>1183521</v>
          </cell>
          <cell r="C606" t="str">
            <v>荣耀</v>
          </cell>
          <cell r="D606" t="str">
            <v>华为(含荣耀)</v>
          </cell>
          <cell r="E606" t="str">
            <v>荣耀</v>
          </cell>
          <cell r="F606">
            <v>0</v>
          </cell>
          <cell r="G606">
            <v>1</v>
          </cell>
          <cell r="H606">
            <v>2</v>
          </cell>
          <cell r="I606">
            <v>1600</v>
          </cell>
          <cell r="J606">
            <v>200</v>
          </cell>
          <cell r="N606">
            <v>1</v>
          </cell>
          <cell r="O606">
            <v>800</v>
          </cell>
          <cell r="S606">
            <v>0</v>
          </cell>
          <cell r="T606">
            <v>3340</v>
          </cell>
          <cell r="U606" t="str">
            <v>海思</v>
          </cell>
          <cell r="V606" t="str">
            <v>海思 麒麟 659游戏体验 重掉帧(击败36.44%手机)手机性能排行</v>
          </cell>
          <cell r="W606">
            <v>407</v>
          </cell>
          <cell r="Y606">
            <v>4</v>
          </cell>
          <cell r="Z606">
            <v>32</v>
          </cell>
          <cell r="AA606">
            <v>0.77</v>
          </cell>
          <cell r="AB606">
            <v>5</v>
          </cell>
          <cell r="AC606">
            <v>0</v>
          </cell>
          <cell r="AD606" t="str">
            <v>后置指纹</v>
          </cell>
          <cell r="AE606">
            <v>43025</v>
          </cell>
          <cell r="AF606">
            <v>156.5</v>
          </cell>
          <cell r="AG606">
            <v>75.3</v>
          </cell>
          <cell r="AH606">
            <v>7.6</v>
          </cell>
          <cell r="AJ606">
            <v>2017</v>
          </cell>
          <cell r="AK606">
            <v>10</v>
          </cell>
          <cell r="AL606">
            <v>9.0740264999999987E-3</v>
          </cell>
          <cell r="AM606" t="str">
            <v>1301-2000</v>
          </cell>
          <cell r="AN606" t="str">
            <v>3001-4000</v>
          </cell>
          <cell r="AO606" t="str">
            <v>401-500</v>
          </cell>
          <cell r="AP606" t="str">
            <v>70-80%</v>
          </cell>
          <cell r="AQ606" t="str">
            <v>501-1000</v>
          </cell>
        </row>
        <row r="607">
          <cell r="B607">
            <v>1171995</v>
          </cell>
          <cell r="C607" t="str">
            <v>努比亚</v>
          </cell>
          <cell r="D607" t="str">
            <v>其他</v>
          </cell>
          <cell r="E607" t="str">
            <v>其他</v>
          </cell>
          <cell r="F607">
            <v>0</v>
          </cell>
          <cell r="G607">
            <v>1</v>
          </cell>
          <cell r="H607">
            <v>2</v>
          </cell>
          <cell r="I607">
            <v>2300</v>
          </cell>
          <cell r="J607">
            <v>1200</v>
          </cell>
          <cell r="N607">
            <v>2</v>
          </cell>
          <cell r="O607">
            <v>500</v>
          </cell>
          <cell r="P607">
            <v>500</v>
          </cell>
          <cell r="S607">
            <v>1</v>
          </cell>
          <cell r="T607">
            <v>3100</v>
          </cell>
          <cell r="U607" t="str">
            <v>高通</v>
          </cell>
          <cell r="W607">
            <v>403</v>
          </cell>
          <cell r="Y607">
            <v>6</v>
          </cell>
          <cell r="Z607">
            <v>64</v>
          </cell>
          <cell r="AA607">
            <v>0.90400000000000003</v>
          </cell>
          <cell r="AB607">
            <v>5</v>
          </cell>
          <cell r="AC607">
            <v>0</v>
          </cell>
          <cell r="AD607" t="str">
            <v>后置指纹</v>
          </cell>
          <cell r="AE607">
            <v>43027</v>
          </cell>
          <cell r="AF607">
            <v>147.46</v>
          </cell>
          <cell r="AG607">
            <v>72.680000000000007</v>
          </cell>
          <cell r="AH607">
            <v>8.5</v>
          </cell>
          <cell r="AJ607">
            <v>2017</v>
          </cell>
          <cell r="AK607">
            <v>10</v>
          </cell>
          <cell r="AL607">
            <v>9.6885230912000016E-3</v>
          </cell>
          <cell r="AM607" t="str">
            <v>2001-3999</v>
          </cell>
          <cell r="AN607" t="str">
            <v>3001-4000</v>
          </cell>
          <cell r="AO607" t="str">
            <v>401-500</v>
          </cell>
          <cell r="AP607" t="str">
            <v>90%-</v>
          </cell>
          <cell r="AQ607" t="str">
            <v>0-500</v>
          </cell>
        </row>
        <row r="608">
          <cell r="B608">
            <v>1184472</v>
          </cell>
          <cell r="C608" t="str">
            <v>努比亚</v>
          </cell>
          <cell r="D608" t="str">
            <v>其他</v>
          </cell>
          <cell r="E608" t="str">
            <v>其他</v>
          </cell>
          <cell r="F608">
            <v>0</v>
          </cell>
          <cell r="G608">
            <v>0</v>
          </cell>
          <cell r="H608">
            <v>2</v>
          </cell>
          <cell r="I608">
            <v>1300</v>
          </cell>
          <cell r="J608">
            <v>1300</v>
          </cell>
          <cell r="N608">
            <v>2</v>
          </cell>
          <cell r="O608">
            <v>1600</v>
          </cell>
          <cell r="P608">
            <v>500</v>
          </cell>
          <cell r="S608">
            <v>0</v>
          </cell>
          <cell r="T608">
            <v>3200</v>
          </cell>
          <cell r="U608" t="str">
            <v>高通</v>
          </cell>
          <cell r="W608">
            <v>424</v>
          </cell>
          <cell r="Y608">
            <v>6</v>
          </cell>
          <cell r="Z608">
            <v>64</v>
          </cell>
          <cell r="AA608">
            <v>0.71</v>
          </cell>
          <cell r="AB608">
            <v>5</v>
          </cell>
          <cell r="AC608">
            <v>0</v>
          </cell>
          <cell r="AD608" t="str">
            <v>前置指纹</v>
          </cell>
          <cell r="AE608">
            <v>43027</v>
          </cell>
          <cell r="AF608">
            <v>147.5</v>
          </cell>
          <cell r="AG608">
            <v>71.2</v>
          </cell>
          <cell r="AH608">
            <v>7.6</v>
          </cell>
          <cell r="AJ608">
            <v>2017</v>
          </cell>
          <cell r="AK608">
            <v>10</v>
          </cell>
          <cell r="AL608">
            <v>7.4564199999999992E-3</v>
          </cell>
          <cell r="AM608" t="str">
            <v>1001-1300</v>
          </cell>
          <cell r="AN608" t="str">
            <v>3001-4000</v>
          </cell>
          <cell r="AO608" t="str">
            <v>401-500</v>
          </cell>
          <cell r="AP608" t="str">
            <v>70-80%</v>
          </cell>
          <cell r="AQ608" t="str">
            <v>1301-2000</v>
          </cell>
        </row>
        <row r="609">
          <cell r="B609">
            <v>1184481</v>
          </cell>
          <cell r="C609" t="str">
            <v>努比亚</v>
          </cell>
          <cell r="D609" t="str">
            <v>其他</v>
          </cell>
          <cell r="E609" t="str">
            <v>其他</v>
          </cell>
          <cell r="F609">
            <v>0</v>
          </cell>
          <cell r="G609">
            <v>1</v>
          </cell>
          <cell r="H609">
            <v>2</v>
          </cell>
          <cell r="I609">
            <v>2300</v>
          </cell>
          <cell r="J609">
            <v>1200</v>
          </cell>
          <cell r="N609">
            <v>2</v>
          </cell>
          <cell r="O609">
            <v>500</v>
          </cell>
          <cell r="P609">
            <v>500</v>
          </cell>
          <cell r="S609">
            <v>1</v>
          </cell>
          <cell r="T609">
            <v>3100</v>
          </cell>
          <cell r="U609" t="str">
            <v>高通</v>
          </cell>
          <cell r="W609">
            <v>403</v>
          </cell>
          <cell r="Y609">
            <v>8</v>
          </cell>
          <cell r="Z609">
            <v>128</v>
          </cell>
          <cell r="AA609">
            <v>0.90400000000000003</v>
          </cell>
          <cell r="AB609">
            <v>5</v>
          </cell>
          <cell r="AC609">
            <v>0</v>
          </cell>
          <cell r="AD609" t="str">
            <v>后置指纹</v>
          </cell>
          <cell r="AE609">
            <v>43027</v>
          </cell>
          <cell r="AF609">
            <v>147.46</v>
          </cell>
          <cell r="AG609">
            <v>72.680000000000007</v>
          </cell>
          <cell r="AH609">
            <v>8.5</v>
          </cell>
          <cell r="AJ609">
            <v>2017</v>
          </cell>
          <cell r="AK609">
            <v>10</v>
          </cell>
          <cell r="AL609">
            <v>9.6885230912000016E-3</v>
          </cell>
          <cell r="AM609" t="str">
            <v>2001-3999</v>
          </cell>
          <cell r="AN609" t="str">
            <v>3001-4000</v>
          </cell>
          <cell r="AO609" t="str">
            <v>401-500</v>
          </cell>
          <cell r="AP609" t="str">
            <v>90%-</v>
          </cell>
          <cell r="AQ609" t="str">
            <v>0-500</v>
          </cell>
        </row>
        <row r="610">
          <cell r="B610">
            <v>1175188</v>
          </cell>
          <cell r="C610" t="str">
            <v>小米</v>
          </cell>
          <cell r="D610" t="str">
            <v>小米(含红米）</v>
          </cell>
          <cell r="E610" t="str">
            <v>小米</v>
          </cell>
          <cell r="F610">
            <v>0</v>
          </cell>
          <cell r="G610">
            <v>0</v>
          </cell>
          <cell r="H610">
            <v>1</v>
          </cell>
          <cell r="I610">
            <v>1300</v>
          </cell>
          <cell r="N610">
            <v>1</v>
          </cell>
          <cell r="O610">
            <v>500</v>
          </cell>
          <cell r="S610">
            <v>0</v>
          </cell>
          <cell r="T610">
            <v>3000</v>
          </cell>
          <cell r="U610" t="str">
            <v>高通</v>
          </cell>
          <cell r="V610" t="str">
            <v>高通 骁龙425（MSM8917）</v>
          </cell>
          <cell r="W610">
            <v>294</v>
          </cell>
          <cell r="Y610">
            <v>2</v>
          </cell>
          <cell r="Z610">
            <v>16</v>
          </cell>
          <cell r="AA610">
            <v>0.7</v>
          </cell>
          <cell r="AB610">
            <v>5</v>
          </cell>
          <cell r="AC610">
            <v>0</v>
          </cell>
          <cell r="AE610">
            <v>43028</v>
          </cell>
          <cell r="AF610">
            <v>140.4</v>
          </cell>
          <cell r="AG610">
            <v>70.099999999999994</v>
          </cell>
          <cell r="AH610">
            <v>8.35</v>
          </cell>
          <cell r="AJ610">
            <v>2017</v>
          </cell>
          <cell r="AK610">
            <v>10</v>
          </cell>
          <cell r="AL610">
            <v>6.8894279999999995E-3</v>
          </cell>
          <cell r="AM610" t="str">
            <v>1001-1300</v>
          </cell>
          <cell r="AN610" t="str">
            <v>2000-3000</v>
          </cell>
          <cell r="AO610" t="str">
            <v>201-300</v>
          </cell>
          <cell r="AP610" t="str">
            <v>60-70%</v>
          </cell>
          <cell r="AQ610" t="str">
            <v>0-500</v>
          </cell>
        </row>
        <row r="611">
          <cell r="B611">
            <v>1209093</v>
          </cell>
          <cell r="C611" t="str">
            <v>小米</v>
          </cell>
          <cell r="D611" t="str">
            <v>小米(含红米）</v>
          </cell>
          <cell r="E611" t="str">
            <v>小米</v>
          </cell>
          <cell r="F611">
            <v>0</v>
          </cell>
          <cell r="G611">
            <v>0</v>
          </cell>
          <cell r="H611">
            <v>1</v>
          </cell>
          <cell r="I611">
            <v>1300</v>
          </cell>
          <cell r="N611">
            <v>1</v>
          </cell>
          <cell r="O611">
            <v>500</v>
          </cell>
          <cell r="S611">
            <v>0</v>
          </cell>
          <cell r="T611">
            <v>3000</v>
          </cell>
          <cell r="U611" t="str">
            <v>高通</v>
          </cell>
          <cell r="V611" t="str">
            <v>高通 骁龙425（MSM8917）</v>
          </cell>
          <cell r="W611">
            <v>294</v>
          </cell>
          <cell r="Y611">
            <v>3</v>
          </cell>
          <cell r="Z611">
            <v>32</v>
          </cell>
          <cell r="AA611">
            <v>0.7</v>
          </cell>
          <cell r="AB611">
            <v>5</v>
          </cell>
          <cell r="AC611">
            <v>0</v>
          </cell>
          <cell r="AE611">
            <v>43028</v>
          </cell>
          <cell r="AF611">
            <v>140.4</v>
          </cell>
          <cell r="AG611">
            <v>70.099999999999994</v>
          </cell>
          <cell r="AH611">
            <v>8.35</v>
          </cell>
          <cell r="AJ611">
            <v>2017</v>
          </cell>
          <cell r="AK611">
            <v>10</v>
          </cell>
          <cell r="AL611">
            <v>6.8894279999999995E-3</v>
          </cell>
          <cell r="AM611" t="str">
            <v>1001-1300</v>
          </cell>
          <cell r="AN611" t="str">
            <v>2000-3000</v>
          </cell>
          <cell r="AO611" t="str">
            <v>201-300</v>
          </cell>
          <cell r="AP611" t="str">
            <v>60-70%</v>
          </cell>
          <cell r="AQ611" t="str">
            <v>0-500</v>
          </cell>
        </row>
        <row r="612">
          <cell r="B612">
            <v>1165672</v>
          </cell>
          <cell r="C612" t="str">
            <v>华为</v>
          </cell>
          <cell r="D612" t="str">
            <v>华为(含荣耀)</v>
          </cell>
          <cell r="E612" t="str">
            <v>华为</v>
          </cell>
          <cell r="F612">
            <v>0</v>
          </cell>
          <cell r="G612">
            <v>0</v>
          </cell>
          <cell r="H612">
            <v>2</v>
          </cell>
          <cell r="I612">
            <v>2000</v>
          </cell>
          <cell r="J612">
            <v>1200</v>
          </cell>
          <cell r="N612">
            <v>1</v>
          </cell>
          <cell r="O612">
            <v>800</v>
          </cell>
          <cell r="S612">
            <v>1</v>
          </cell>
          <cell r="T612">
            <v>4000</v>
          </cell>
          <cell r="U612" t="str">
            <v>海思</v>
          </cell>
          <cell r="V612" t="str">
            <v>海思 Kirin 970</v>
          </cell>
          <cell r="W612">
            <v>498</v>
          </cell>
          <cell r="Y612">
            <v>4</v>
          </cell>
          <cell r="Z612">
            <v>64</v>
          </cell>
          <cell r="AA612">
            <v>0.82</v>
          </cell>
          <cell r="AB612">
            <v>5</v>
          </cell>
          <cell r="AC612">
            <v>0</v>
          </cell>
          <cell r="AD612" t="str">
            <v>前置指纹</v>
          </cell>
          <cell r="AE612">
            <v>43028</v>
          </cell>
          <cell r="AF612">
            <v>150.5</v>
          </cell>
          <cell r="AG612">
            <v>77.8</v>
          </cell>
          <cell r="AH612">
            <v>8.1999999999999993</v>
          </cell>
          <cell r="AJ612">
            <v>2017</v>
          </cell>
          <cell r="AK612">
            <v>10</v>
          </cell>
          <cell r="AL612">
            <v>9.6012979999999994E-3</v>
          </cell>
          <cell r="AM612" t="str">
            <v>1301-2000</v>
          </cell>
          <cell r="AN612" t="str">
            <v>3001-4000</v>
          </cell>
          <cell r="AO612" t="str">
            <v>401-500</v>
          </cell>
          <cell r="AP612" t="str">
            <v>80-90%</v>
          </cell>
          <cell r="AQ612" t="str">
            <v>501-1000</v>
          </cell>
        </row>
        <row r="613">
          <cell r="B613">
            <v>1184692</v>
          </cell>
          <cell r="C613" t="str">
            <v>华为</v>
          </cell>
          <cell r="D613" t="str">
            <v>华为(含荣耀)</v>
          </cell>
          <cell r="E613" t="str">
            <v>华为</v>
          </cell>
          <cell r="F613">
            <v>0</v>
          </cell>
          <cell r="G613">
            <v>0</v>
          </cell>
          <cell r="H613">
            <v>2</v>
          </cell>
          <cell r="I613">
            <v>2000</v>
          </cell>
          <cell r="J613">
            <v>1200</v>
          </cell>
          <cell r="N613">
            <v>1</v>
          </cell>
          <cell r="O613">
            <v>800</v>
          </cell>
          <cell r="S613">
            <v>1</v>
          </cell>
          <cell r="T613">
            <v>4000</v>
          </cell>
          <cell r="U613" t="str">
            <v>海思</v>
          </cell>
          <cell r="V613" t="str">
            <v>海思 麒麟 970更多海思 麒麟 970手机&gt;，手机性能排行</v>
          </cell>
          <cell r="W613">
            <v>498</v>
          </cell>
          <cell r="Y613">
            <v>6</v>
          </cell>
          <cell r="Z613">
            <v>128</v>
          </cell>
          <cell r="AA613">
            <v>0.82</v>
          </cell>
          <cell r="AB613">
            <v>5</v>
          </cell>
          <cell r="AC613">
            <v>0</v>
          </cell>
          <cell r="AD613" t="str">
            <v>前置指纹</v>
          </cell>
          <cell r="AE613">
            <v>43028</v>
          </cell>
          <cell r="AF613">
            <v>150.5</v>
          </cell>
          <cell r="AG613">
            <v>77.8</v>
          </cell>
          <cell r="AH613">
            <v>8.1999999999999993</v>
          </cell>
          <cell r="AJ613">
            <v>2017</v>
          </cell>
          <cell r="AK613">
            <v>10</v>
          </cell>
          <cell r="AL613">
            <v>9.6012979999999994E-3</v>
          </cell>
          <cell r="AM613" t="str">
            <v>1301-2000</v>
          </cell>
          <cell r="AN613" t="str">
            <v>3001-4000</v>
          </cell>
          <cell r="AO613" t="str">
            <v>401-500</v>
          </cell>
          <cell r="AP613" t="str">
            <v>80-90%</v>
          </cell>
          <cell r="AQ613" t="str">
            <v>501-1000</v>
          </cell>
        </row>
        <row r="614">
          <cell r="B614">
            <v>1171883</v>
          </cell>
          <cell r="C614" t="str">
            <v>Moto</v>
          </cell>
          <cell r="D614" t="str">
            <v>其他</v>
          </cell>
          <cell r="E614" t="str">
            <v>其他</v>
          </cell>
          <cell r="F614">
            <v>0</v>
          </cell>
          <cell r="G614">
            <v>0</v>
          </cell>
          <cell r="H614">
            <v>1</v>
          </cell>
          <cell r="I614">
            <v>1600</v>
          </cell>
          <cell r="N614">
            <v>1</v>
          </cell>
          <cell r="O614">
            <v>1600</v>
          </cell>
          <cell r="S614">
            <v>1</v>
          </cell>
          <cell r="T614">
            <v>3000</v>
          </cell>
          <cell r="U614" t="str">
            <v>高通</v>
          </cell>
          <cell r="W614">
            <v>424</v>
          </cell>
          <cell r="Y614">
            <v>4</v>
          </cell>
          <cell r="Z614">
            <v>32</v>
          </cell>
          <cell r="AA614">
            <v>0.67700000000000005</v>
          </cell>
          <cell r="AB614">
            <v>5</v>
          </cell>
          <cell r="AC614">
            <v>0</v>
          </cell>
          <cell r="AD614" t="str">
            <v>前置指纹</v>
          </cell>
          <cell r="AE614">
            <v>43031</v>
          </cell>
          <cell r="AF614">
            <v>150</v>
          </cell>
          <cell r="AG614">
            <v>73.400000000000006</v>
          </cell>
          <cell r="AH614">
            <v>8.24</v>
          </cell>
          <cell r="AJ614">
            <v>2017</v>
          </cell>
          <cell r="AK614">
            <v>10</v>
          </cell>
          <cell r="AL614">
            <v>7.4537700000000011E-3</v>
          </cell>
          <cell r="AM614" t="str">
            <v>1301-2000</v>
          </cell>
          <cell r="AN614" t="str">
            <v>2000-3000</v>
          </cell>
          <cell r="AO614" t="str">
            <v>401-500</v>
          </cell>
          <cell r="AP614" t="str">
            <v>60-70%</v>
          </cell>
          <cell r="AQ614" t="str">
            <v>1301-2000</v>
          </cell>
        </row>
        <row r="615">
          <cell r="B615">
            <v>1184964</v>
          </cell>
          <cell r="C615" t="str">
            <v>诺基亚</v>
          </cell>
          <cell r="D615" t="str">
            <v>其他</v>
          </cell>
          <cell r="E615" t="str">
            <v>其他</v>
          </cell>
          <cell r="F615">
            <v>0</v>
          </cell>
          <cell r="G615">
            <v>1</v>
          </cell>
          <cell r="H615">
            <v>1</v>
          </cell>
          <cell r="I615">
            <v>1600</v>
          </cell>
          <cell r="N615">
            <v>1</v>
          </cell>
          <cell r="O615">
            <v>500</v>
          </cell>
          <cell r="S615">
            <v>0</v>
          </cell>
          <cell r="T615">
            <v>3000</v>
          </cell>
          <cell r="U615" t="str">
            <v>高通</v>
          </cell>
          <cell r="V615" t="str">
            <v>高通 骁龙630更多高通 骁龙630手机&gt;，手机性能排行</v>
          </cell>
          <cell r="W615">
            <v>424</v>
          </cell>
          <cell r="Y615">
            <v>6</v>
          </cell>
          <cell r="Z615">
            <v>64</v>
          </cell>
          <cell r="AA615">
            <v>0.73899999999999999</v>
          </cell>
          <cell r="AB615">
            <v>5</v>
          </cell>
          <cell r="AC615">
            <v>0</v>
          </cell>
          <cell r="AD615" t="str">
            <v>后置指纹</v>
          </cell>
          <cell r="AE615">
            <v>43032</v>
          </cell>
          <cell r="AF615">
            <v>141.19999999999999</v>
          </cell>
          <cell r="AG615">
            <v>71.45</v>
          </cell>
          <cell r="AH615">
            <v>7.92</v>
          </cell>
          <cell r="AJ615">
            <v>2017</v>
          </cell>
          <cell r="AK615">
            <v>10</v>
          </cell>
          <cell r="AL615">
            <v>7.4555788600000001E-3</v>
          </cell>
          <cell r="AM615" t="str">
            <v>1301-2000</v>
          </cell>
          <cell r="AN615" t="str">
            <v>2000-3000</v>
          </cell>
          <cell r="AO615" t="str">
            <v>401-500</v>
          </cell>
          <cell r="AP615" t="str">
            <v>70-80%</v>
          </cell>
          <cell r="AQ615" t="str">
            <v>0-500</v>
          </cell>
        </row>
        <row r="616">
          <cell r="B616">
            <v>1167073</v>
          </cell>
          <cell r="C616" t="str">
            <v>诺基亚</v>
          </cell>
          <cell r="D616" t="str">
            <v>其他</v>
          </cell>
          <cell r="E616" t="str">
            <v>其他</v>
          </cell>
          <cell r="F616">
            <v>0</v>
          </cell>
          <cell r="G616">
            <v>0</v>
          </cell>
          <cell r="H616">
            <v>1</v>
          </cell>
          <cell r="I616">
            <v>1600</v>
          </cell>
          <cell r="N616">
            <v>1</v>
          </cell>
          <cell r="O616">
            <v>500</v>
          </cell>
          <cell r="S616">
            <v>0</v>
          </cell>
          <cell r="T616">
            <v>3000</v>
          </cell>
          <cell r="U616" t="str">
            <v>高通</v>
          </cell>
          <cell r="V616" t="str">
            <v>高通 骁龙630游戏体验 重掉帧(击败43.44%手机)更多高通 骁龙630手机&gt;，手机性能排行</v>
          </cell>
          <cell r="W616">
            <v>424</v>
          </cell>
          <cell r="Y616">
            <v>4</v>
          </cell>
          <cell r="Z616">
            <v>64</v>
          </cell>
          <cell r="AA616">
            <v>0.73899999999999999</v>
          </cell>
          <cell r="AB616">
            <v>5</v>
          </cell>
          <cell r="AC616">
            <v>0</v>
          </cell>
          <cell r="AD616" t="str">
            <v>后置指纹</v>
          </cell>
          <cell r="AE616">
            <v>43032</v>
          </cell>
          <cell r="AF616">
            <v>141.19999999999999</v>
          </cell>
          <cell r="AG616">
            <v>71.45</v>
          </cell>
          <cell r="AH616">
            <v>7.92</v>
          </cell>
          <cell r="AJ616">
            <v>2017</v>
          </cell>
          <cell r="AK616">
            <v>10</v>
          </cell>
          <cell r="AL616">
            <v>7.4555788600000001E-3</v>
          </cell>
          <cell r="AM616" t="str">
            <v>1301-2000</v>
          </cell>
          <cell r="AN616" t="str">
            <v>2000-3000</v>
          </cell>
          <cell r="AO616" t="str">
            <v>401-500</v>
          </cell>
          <cell r="AP616" t="str">
            <v>70-80%</v>
          </cell>
          <cell r="AQ616" t="str">
            <v>0-500</v>
          </cell>
        </row>
        <row r="617">
          <cell r="B617">
            <v>1181837</v>
          </cell>
          <cell r="C617" t="str">
            <v>美图</v>
          </cell>
          <cell r="D617" t="str">
            <v>其他</v>
          </cell>
          <cell r="E617" t="str">
            <v>其他</v>
          </cell>
          <cell r="F617">
            <v>1</v>
          </cell>
          <cell r="G617">
            <v>0</v>
          </cell>
          <cell r="H617">
            <v>1</v>
          </cell>
          <cell r="I617">
            <v>2100</v>
          </cell>
          <cell r="N617">
            <v>2</v>
          </cell>
          <cell r="O617">
            <v>1200</v>
          </cell>
          <cell r="P617">
            <v>500</v>
          </cell>
          <cell r="S617">
            <v>1</v>
          </cell>
          <cell r="T617">
            <v>3100</v>
          </cell>
          <cell r="U617" t="str">
            <v>联发科</v>
          </cell>
          <cell r="V617" t="str">
            <v>联发科 MT6797X手机性能排行</v>
          </cell>
          <cell r="W617">
            <v>424</v>
          </cell>
          <cell r="Y617">
            <v>4</v>
          </cell>
          <cell r="Z617">
            <v>64</v>
          </cell>
          <cell r="AA617">
            <v>0.67300000000000004</v>
          </cell>
          <cell r="AB617">
            <v>5</v>
          </cell>
          <cell r="AC617">
            <v>0</v>
          </cell>
          <cell r="AD617" t="str">
            <v>前置指纹</v>
          </cell>
          <cell r="AE617">
            <v>43034</v>
          </cell>
          <cell r="AF617">
            <v>155.9</v>
          </cell>
          <cell r="AG617">
            <v>71</v>
          </cell>
          <cell r="AH617">
            <v>9.3000000000000007</v>
          </cell>
          <cell r="AJ617">
            <v>2017</v>
          </cell>
          <cell r="AK617">
            <v>10</v>
          </cell>
          <cell r="AL617">
            <v>7.4493696999999998E-3</v>
          </cell>
          <cell r="AM617" t="str">
            <v>2001-3999</v>
          </cell>
          <cell r="AN617" t="str">
            <v>3001-4000</v>
          </cell>
          <cell r="AO617" t="str">
            <v>401-500</v>
          </cell>
          <cell r="AP617" t="str">
            <v>60-70%</v>
          </cell>
          <cell r="AQ617" t="str">
            <v>1001-1300</v>
          </cell>
        </row>
        <row r="618">
          <cell r="B618">
            <v>1203632</v>
          </cell>
          <cell r="C618">
            <v>360</v>
          </cell>
          <cell r="D618" t="str">
            <v>其他</v>
          </cell>
          <cell r="E618" t="str">
            <v>其他</v>
          </cell>
          <cell r="F618">
            <v>0</v>
          </cell>
          <cell r="G618">
            <v>1</v>
          </cell>
          <cell r="H618">
            <v>2</v>
          </cell>
          <cell r="I618">
            <v>1600</v>
          </cell>
          <cell r="J618">
            <v>200</v>
          </cell>
          <cell r="N618">
            <v>1</v>
          </cell>
          <cell r="O618">
            <v>800</v>
          </cell>
          <cell r="S618">
            <v>1</v>
          </cell>
          <cell r="T618">
            <v>4050</v>
          </cell>
          <cell r="U618" t="str">
            <v>高通</v>
          </cell>
          <cell r="V618" t="str">
            <v>高通 骁龙660</v>
          </cell>
          <cell r="W618">
            <v>403</v>
          </cell>
          <cell r="Y618">
            <v>4</v>
          </cell>
          <cell r="Z618">
            <v>64</v>
          </cell>
          <cell r="AA618">
            <v>0.84499999999999997</v>
          </cell>
          <cell r="AB618">
            <v>5</v>
          </cell>
          <cell r="AC618">
            <v>0</v>
          </cell>
          <cell r="AD618" t="str">
            <v>后置指纹</v>
          </cell>
          <cell r="AE618">
            <v>43040</v>
          </cell>
          <cell r="AJ618">
            <v>2017</v>
          </cell>
          <cell r="AK618">
            <v>11</v>
          </cell>
          <cell r="AL618" t="str">
            <v/>
          </cell>
          <cell r="AM618" t="str">
            <v>1301-2000</v>
          </cell>
          <cell r="AN618" t="str">
            <v>4000-</v>
          </cell>
          <cell r="AO618" t="str">
            <v>401-500</v>
          </cell>
          <cell r="AP618" t="str">
            <v>80-90%</v>
          </cell>
          <cell r="AQ618" t="str">
            <v>501-1000</v>
          </cell>
        </row>
        <row r="619">
          <cell r="B619">
            <v>1184525</v>
          </cell>
          <cell r="C619" t="str">
            <v>雷蛇</v>
          </cell>
          <cell r="D619" t="str">
            <v>其他</v>
          </cell>
          <cell r="E619" t="str">
            <v>其他</v>
          </cell>
          <cell r="F619">
            <v>0</v>
          </cell>
          <cell r="G619">
            <v>0</v>
          </cell>
          <cell r="H619">
            <v>2</v>
          </cell>
          <cell r="I619">
            <v>1300</v>
          </cell>
          <cell r="J619">
            <v>1200</v>
          </cell>
          <cell r="N619">
            <v>1</v>
          </cell>
          <cell r="O619">
            <v>800</v>
          </cell>
          <cell r="S619">
            <v>1</v>
          </cell>
          <cell r="T619">
            <v>4000</v>
          </cell>
          <cell r="U619" t="str">
            <v>高通</v>
          </cell>
          <cell r="V619" t="str">
            <v>高通 骁龙835（MSM8998）</v>
          </cell>
          <cell r="W619">
            <v>515</v>
          </cell>
          <cell r="Y619">
            <v>8</v>
          </cell>
          <cell r="Z619">
            <v>64</v>
          </cell>
          <cell r="AB619">
            <v>5</v>
          </cell>
          <cell r="AC619">
            <v>0</v>
          </cell>
          <cell r="AE619">
            <v>43040</v>
          </cell>
          <cell r="AJ619">
            <v>2017</v>
          </cell>
          <cell r="AK619">
            <v>11</v>
          </cell>
          <cell r="AL619" t="str">
            <v/>
          </cell>
          <cell r="AM619" t="str">
            <v>1001-1300</v>
          </cell>
          <cell r="AN619" t="str">
            <v>3001-4000</v>
          </cell>
          <cell r="AO619" t="str">
            <v>500-</v>
          </cell>
          <cell r="AP619" t="str">
            <v/>
          </cell>
          <cell r="AQ619" t="str">
            <v>501-1000</v>
          </cell>
        </row>
        <row r="620">
          <cell r="B620">
            <v>401968</v>
          </cell>
          <cell r="C620" t="str">
            <v>YotaPhone</v>
          </cell>
          <cell r="D620" t="str">
            <v>其他</v>
          </cell>
          <cell r="E620" t="str">
            <v>其他</v>
          </cell>
          <cell r="F620">
            <v>1</v>
          </cell>
          <cell r="G620">
            <v>0</v>
          </cell>
          <cell r="H620">
            <v>1</v>
          </cell>
          <cell r="I620">
            <v>1200</v>
          </cell>
          <cell r="N620">
            <v>1</v>
          </cell>
          <cell r="O620">
            <v>1300</v>
          </cell>
          <cell r="S620">
            <v>1</v>
          </cell>
          <cell r="T620">
            <v>3300</v>
          </cell>
          <cell r="U620" t="str">
            <v>高通</v>
          </cell>
          <cell r="V620" t="str">
            <v>高通 骁龙625（MSM8953）</v>
          </cell>
          <cell r="W620">
            <v>401</v>
          </cell>
          <cell r="Y620">
            <v>4</v>
          </cell>
          <cell r="Z620">
            <v>64</v>
          </cell>
          <cell r="AA620">
            <v>0.77800000000000002</v>
          </cell>
          <cell r="AB620">
            <v>5</v>
          </cell>
          <cell r="AC620">
            <v>0</v>
          </cell>
          <cell r="AD620" t="str">
            <v>前置指纹</v>
          </cell>
          <cell r="AE620">
            <v>43040</v>
          </cell>
          <cell r="AJ620">
            <v>2017</v>
          </cell>
          <cell r="AK620">
            <v>11</v>
          </cell>
          <cell r="AL620" t="str">
            <v/>
          </cell>
          <cell r="AM620" t="str">
            <v>1001-1300</v>
          </cell>
          <cell r="AN620" t="str">
            <v>3001-4000</v>
          </cell>
          <cell r="AO620" t="str">
            <v>401-500</v>
          </cell>
          <cell r="AP620" t="str">
            <v>70-80%</v>
          </cell>
          <cell r="AQ620" t="str">
            <v>1001-1300</v>
          </cell>
        </row>
        <row r="621">
          <cell r="B621">
            <v>1184231</v>
          </cell>
          <cell r="C621" t="str">
            <v>OPPO</v>
          </cell>
          <cell r="D621" t="str">
            <v>OPPO(含realme)</v>
          </cell>
          <cell r="E621" t="str">
            <v>OPPO</v>
          </cell>
          <cell r="F621">
            <v>1</v>
          </cell>
          <cell r="G621">
            <v>1</v>
          </cell>
          <cell r="H621">
            <v>2</v>
          </cell>
          <cell r="I621">
            <v>2000</v>
          </cell>
          <cell r="J621">
            <v>1600</v>
          </cell>
          <cell r="N621">
            <v>1</v>
          </cell>
          <cell r="O621">
            <v>2000</v>
          </cell>
          <cell r="S621">
            <v>1</v>
          </cell>
          <cell r="T621">
            <v>4000</v>
          </cell>
          <cell r="U621" t="str">
            <v>高通</v>
          </cell>
          <cell r="V621" t="str">
            <v>高通 骁龙660</v>
          </cell>
          <cell r="W621">
            <v>376</v>
          </cell>
          <cell r="Y621">
            <v>6</v>
          </cell>
          <cell r="Z621">
            <v>64</v>
          </cell>
          <cell r="AA621">
            <v>0.80700000000000005</v>
          </cell>
          <cell r="AB621">
            <v>6</v>
          </cell>
          <cell r="AC621">
            <v>0</v>
          </cell>
          <cell r="AD621" t="str">
            <v>后置指纹</v>
          </cell>
          <cell r="AE621">
            <v>43040</v>
          </cell>
          <cell r="AF621">
            <v>164.8</v>
          </cell>
          <cell r="AG621">
            <v>80.2</v>
          </cell>
          <cell r="AH621">
            <v>7.3</v>
          </cell>
          <cell r="AJ621">
            <v>2017</v>
          </cell>
          <cell r="AK621">
            <v>11</v>
          </cell>
          <cell r="AL621">
            <v>1.0666086720000002E-2</v>
          </cell>
          <cell r="AM621" t="str">
            <v>1301-2000</v>
          </cell>
          <cell r="AN621" t="str">
            <v>3001-4000</v>
          </cell>
          <cell r="AO621" t="str">
            <v>301-400</v>
          </cell>
          <cell r="AP621" t="str">
            <v>80-90%</v>
          </cell>
          <cell r="AQ621" t="str">
            <v>1301-2000</v>
          </cell>
        </row>
        <row r="622">
          <cell r="B622">
            <v>1157594</v>
          </cell>
          <cell r="C622" t="str">
            <v>HTC</v>
          </cell>
          <cell r="D622" t="str">
            <v>其他</v>
          </cell>
          <cell r="E622" t="str">
            <v>其他</v>
          </cell>
          <cell r="F622">
            <v>0</v>
          </cell>
          <cell r="G622">
            <v>0</v>
          </cell>
          <cell r="H622">
            <v>1</v>
          </cell>
          <cell r="I622">
            <v>1600</v>
          </cell>
          <cell r="N622">
            <v>1</v>
          </cell>
          <cell r="O622">
            <v>1600</v>
          </cell>
          <cell r="S622">
            <v>0</v>
          </cell>
          <cell r="T622">
            <v>2600</v>
          </cell>
          <cell r="U622" t="str">
            <v>高通</v>
          </cell>
          <cell r="V622" t="str">
            <v>高通 骁龙630</v>
          </cell>
          <cell r="W622">
            <v>424</v>
          </cell>
          <cell r="X622" t="str">
            <v>IP67</v>
          </cell>
          <cell r="Y622">
            <v>3</v>
          </cell>
          <cell r="Z622">
            <v>32</v>
          </cell>
          <cell r="AA622">
            <v>0.68600000000000005</v>
          </cell>
          <cell r="AB622">
            <v>5</v>
          </cell>
          <cell r="AC622">
            <v>0</v>
          </cell>
          <cell r="AE622">
            <v>43040</v>
          </cell>
          <cell r="AF622">
            <v>149.1</v>
          </cell>
          <cell r="AG622">
            <v>72.900000000000006</v>
          </cell>
          <cell r="AH622">
            <v>8.1</v>
          </cell>
          <cell r="AJ622">
            <v>2017</v>
          </cell>
          <cell r="AK622">
            <v>11</v>
          </cell>
          <cell r="AL622">
            <v>7.4564015400000018E-3</v>
          </cell>
          <cell r="AM622" t="str">
            <v>1301-2000</v>
          </cell>
          <cell r="AN622" t="str">
            <v>2000-3000</v>
          </cell>
          <cell r="AO622" t="str">
            <v>401-500</v>
          </cell>
          <cell r="AP622" t="str">
            <v>60-70%</v>
          </cell>
          <cell r="AQ622" t="str">
            <v>1301-2000</v>
          </cell>
        </row>
        <row r="623">
          <cell r="B623">
            <v>1182639</v>
          </cell>
          <cell r="C623" t="str">
            <v>苹果</v>
          </cell>
          <cell r="D623" t="str">
            <v>苹果</v>
          </cell>
          <cell r="E623" t="str">
            <v>苹果</v>
          </cell>
          <cell r="F623">
            <v>1</v>
          </cell>
          <cell r="G623">
            <v>0</v>
          </cell>
          <cell r="H623">
            <v>2</v>
          </cell>
          <cell r="I623">
            <v>1200</v>
          </cell>
          <cell r="J623">
            <v>1200</v>
          </cell>
          <cell r="N623">
            <v>1</v>
          </cell>
          <cell r="O623">
            <v>700</v>
          </cell>
          <cell r="S623">
            <v>1</v>
          </cell>
          <cell r="T623">
            <v>2716</v>
          </cell>
          <cell r="U623" t="str">
            <v>苹果</v>
          </cell>
          <cell r="W623">
            <v>458</v>
          </cell>
          <cell r="X623" t="str">
            <v>IP67</v>
          </cell>
          <cell r="Y623">
            <v>3</v>
          </cell>
          <cell r="Z623">
            <v>64</v>
          </cell>
          <cell r="AA623">
            <v>0.81200000000000006</v>
          </cell>
          <cell r="AB623">
            <v>5</v>
          </cell>
          <cell r="AC623">
            <v>0</v>
          </cell>
          <cell r="AE623">
            <v>43040</v>
          </cell>
          <cell r="AF623">
            <v>143.6</v>
          </cell>
          <cell r="AG623">
            <v>70.900000000000006</v>
          </cell>
          <cell r="AH623">
            <v>7.7</v>
          </cell>
          <cell r="AJ623">
            <v>2017</v>
          </cell>
          <cell r="AK623">
            <v>11</v>
          </cell>
          <cell r="AL623">
            <v>8.2671668799999994E-3</v>
          </cell>
          <cell r="AM623" t="str">
            <v>1001-1300</v>
          </cell>
          <cell r="AN623" t="str">
            <v>2000-3000</v>
          </cell>
          <cell r="AO623" t="str">
            <v>401-500</v>
          </cell>
          <cell r="AP623" t="str">
            <v>80-90%</v>
          </cell>
          <cell r="AQ623" t="str">
            <v>501-1000</v>
          </cell>
        </row>
        <row r="624">
          <cell r="B624">
            <v>1184086</v>
          </cell>
          <cell r="C624" t="str">
            <v>HTC</v>
          </cell>
          <cell r="D624" t="str">
            <v>其他</v>
          </cell>
          <cell r="E624" t="str">
            <v>其他</v>
          </cell>
          <cell r="F624">
            <v>0</v>
          </cell>
          <cell r="G624">
            <v>1</v>
          </cell>
          <cell r="H624">
            <v>1</v>
          </cell>
          <cell r="I624">
            <v>1200</v>
          </cell>
          <cell r="N624">
            <v>1</v>
          </cell>
          <cell r="O624">
            <v>800</v>
          </cell>
          <cell r="S624">
            <v>1</v>
          </cell>
          <cell r="T624">
            <v>3930</v>
          </cell>
          <cell r="U624" t="str">
            <v>高通</v>
          </cell>
          <cell r="V624" t="str">
            <v>高通 骁龙835游戏运行完美(击败83.38%手机)手机性能排行</v>
          </cell>
          <cell r="W624">
            <v>537</v>
          </cell>
          <cell r="X624" t="str">
            <v>IP68</v>
          </cell>
          <cell r="Y624">
            <v>6</v>
          </cell>
          <cell r="Z624">
            <v>128</v>
          </cell>
          <cell r="AA624">
            <v>0.78300000000000003</v>
          </cell>
          <cell r="AB624">
            <v>6</v>
          </cell>
          <cell r="AC624">
            <v>0</v>
          </cell>
          <cell r="AD624" t="str">
            <v>后置指纹</v>
          </cell>
          <cell r="AE624">
            <v>43040</v>
          </cell>
          <cell r="AF624">
            <v>158.5</v>
          </cell>
          <cell r="AG624">
            <v>74.900000000000006</v>
          </cell>
          <cell r="AH624">
            <v>8.5</v>
          </cell>
          <cell r="AJ624">
            <v>2017</v>
          </cell>
          <cell r="AK624">
            <v>11</v>
          </cell>
          <cell r="AL624">
            <v>9.2955019500000017E-3</v>
          </cell>
          <cell r="AM624" t="str">
            <v>1001-1300</v>
          </cell>
          <cell r="AN624" t="str">
            <v>3001-4000</v>
          </cell>
          <cell r="AO624" t="str">
            <v>500-</v>
          </cell>
          <cell r="AP624" t="str">
            <v>70-80%</v>
          </cell>
          <cell r="AQ624" t="str">
            <v>501-1000</v>
          </cell>
        </row>
        <row r="625">
          <cell r="B625">
            <v>1204818</v>
          </cell>
          <cell r="C625" t="str">
            <v>苹果</v>
          </cell>
          <cell r="D625" t="str">
            <v>苹果</v>
          </cell>
          <cell r="E625" t="str">
            <v>苹果</v>
          </cell>
          <cell r="F625">
            <v>1</v>
          </cell>
          <cell r="G625">
            <v>1</v>
          </cell>
          <cell r="H625">
            <v>2</v>
          </cell>
          <cell r="I625">
            <v>1200</v>
          </cell>
          <cell r="J625">
            <v>1200</v>
          </cell>
          <cell r="N625">
            <v>1</v>
          </cell>
          <cell r="O625">
            <v>700</v>
          </cell>
          <cell r="S625">
            <v>1</v>
          </cell>
          <cell r="T625">
            <v>2716</v>
          </cell>
          <cell r="U625" t="str">
            <v>苹果</v>
          </cell>
          <cell r="V625" t="str">
            <v>苹果 A11+M11协处理器更多苹果 A11+M11协处理器手机&gt;，手机性能排行</v>
          </cell>
          <cell r="W625">
            <v>463</v>
          </cell>
          <cell r="X625" t="str">
            <v>IP67</v>
          </cell>
          <cell r="Y625">
            <v>3</v>
          </cell>
          <cell r="Z625">
            <v>64</v>
          </cell>
          <cell r="AA625">
            <v>0.81200000000000006</v>
          </cell>
          <cell r="AB625">
            <v>5</v>
          </cell>
          <cell r="AC625">
            <v>0</v>
          </cell>
          <cell r="AE625">
            <v>43040</v>
          </cell>
          <cell r="AF625">
            <v>143.6</v>
          </cell>
          <cell r="AG625">
            <v>70.900000000000006</v>
          </cell>
          <cell r="AH625">
            <v>7.7</v>
          </cell>
          <cell r="AJ625">
            <v>2017</v>
          </cell>
          <cell r="AK625">
            <v>11</v>
          </cell>
          <cell r="AL625">
            <v>8.2671668799999994E-3</v>
          </cell>
          <cell r="AM625" t="str">
            <v>1001-1300</v>
          </cell>
          <cell r="AN625" t="str">
            <v>2000-3000</v>
          </cell>
          <cell r="AO625" t="str">
            <v>401-500</v>
          </cell>
          <cell r="AP625" t="str">
            <v>80-90%</v>
          </cell>
          <cell r="AQ625" t="str">
            <v>501-1000</v>
          </cell>
        </row>
        <row r="626">
          <cell r="B626">
            <v>1181907</v>
          </cell>
          <cell r="C626" t="str">
            <v>荣耀</v>
          </cell>
          <cell r="D626" t="str">
            <v>华为(含荣耀)</v>
          </cell>
          <cell r="E626" t="str">
            <v>荣耀</v>
          </cell>
          <cell r="F626">
            <v>0</v>
          </cell>
          <cell r="G626">
            <v>1</v>
          </cell>
          <cell r="H626">
            <v>2</v>
          </cell>
          <cell r="I626">
            <v>2000</v>
          </cell>
          <cell r="J626">
            <v>1600</v>
          </cell>
          <cell r="N626">
            <v>1</v>
          </cell>
          <cell r="O626">
            <v>1300</v>
          </cell>
          <cell r="S626">
            <v>1</v>
          </cell>
          <cell r="T626">
            <v>3750</v>
          </cell>
          <cell r="U626" t="str">
            <v>海思</v>
          </cell>
          <cell r="V626" t="str">
            <v>海思 麒麟 970更多海思 麒麟 970手机&gt;，手机性能排行</v>
          </cell>
          <cell r="W626">
            <v>403</v>
          </cell>
          <cell r="Y626">
            <v>4</v>
          </cell>
          <cell r="Z626">
            <v>64</v>
          </cell>
          <cell r="AA626">
            <v>0.78600000000000003</v>
          </cell>
          <cell r="AB626">
            <v>5</v>
          </cell>
          <cell r="AC626">
            <v>0</v>
          </cell>
          <cell r="AD626" t="str">
            <v>前置指纹</v>
          </cell>
          <cell r="AE626">
            <v>43040</v>
          </cell>
          <cell r="AF626">
            <v>157</v>
          </cell>
          <cell r="AG626">
            <v>74.98</v>
          </cell>
          <cell r="AH626">
            <v>6.97</v>
          </cell>
          <cell r="AJ626">
            <v>2017</v>
          </cell>
          <cell r="AK626">
            <v>11</v>
          </cell>
          <cell r="AL626">
            <v>9.2526819600000001E-3</v>
          </cell>
          <cell r="AM626" t="str">
            <v>1301-2000</v>
          </cell>
          <cell r="AN626" t="str">
            <v>3001-4000</v>
          </cell>
          <cell r="AO626" t="str">
            <v>401-500</v>
          </cell>
          <cell r="AP626" t="str">
            <v>70-80%</v>
          </cell>
          <cell r="AQ626" t="str">
            <v>1001-1300</v>
          </cell>
        </row>
        <row r="627">
          <cell r="B627">
            <v>1202688</v>
          </cell>
          <cell r="C627" t="str">
            <v>大神</v>
          </cell>
          <cell r="D627" t="str">
            <v>其他</v>
          </cell>
          <cell r="E627" t="str">
            <v>其他</v>
          </cell>
          <cell r="F627">
            <v>0</v>
          </cell>
          <cell r="G627">
            <v>0</v>
          </cell>
          <cell r="H627">
            <v>2</v>
          </cell>
          <cell r="I627">
            <v>1300</v>
          </cell>
          <cell r="J627">
            <v>1300</v>
          </cell>
          <cell r="N627">
            <v>1</v>
          </cell>
          <cell r="O627">
            <v>500</v>
          </cell>
          <cell r="S627">
            <v>0</v>
          </cell>
          <cell r="T627">
            <v>3000</v>
          </cell>
          <cell r="U627" t="str">
            <v>联发科</v>
          </cell>
          <cell r="V627" t="str">
            <v>联发科 MT6737更多联发科 MT6737手机&gt;，手机性能排行</v>
          </cell>
          <cell r="W627">
            <v>282</v>
          </cell>
          <cell r="Y627">
            <v>2</v>
          </cell>
          <cell r="Z627">
            <v>16</v>
          </cell>
          <cell r="AA627">
            <v>0.73</v>
          </cell>
          <cell r="AB627">
            <v>5</v>
          </cell>
          <cell r="AC627">
            <v>0</v>
          </cell>
          <cell r="AD627" t="str">
            <v>后置指纹</v>
          </cell>
          <cell r="AE627">
            <v>43040</v>
          </cell>
          <cell r="AF627">
            <v>157.30000000000001</v>
          </cell>
          <cell r="AG627">
            <v>73</v>
          </cell>
          <cell r="AH627">
            <v>8</v>
          </cell>
          <cell r="AJ627">
            <v>2017</v>
          </cell>
          <cell r="AK627">
            <v>11</v>
          </cell>
          <cell r="AL627">
            <v>8.3825170000000008E-3</v>
          </cell>
          <cell r="AM627" t="str">
            <v>1001-1300</v>
          </cell>
          <cell r="AN627" t="str">
            <v>2000-3000</v>
          </cell>
          <cell r="AO627" t="str">
            <v>201-300</v>
          </cell>
          <cell r="AP627" t="str">
            <v>70-80%</v>
          </cell>
          <cell r="AQ627" t="str">
            <v>0-500</v>
          </cell>
        </row>
        <row r="628">
          <cell r="B628">
            <v>1204221</v>
          </cell>
          <cell r="C628">
            <v>360</v>
          </cell>
          <cell r="D628" t="str">
            <v>其他</v>
          </cell>
          <cell r="E628" t="str">
            <v>其他</v>
          </cell>
          <cell r="F628">
            <v>0</v>
          </cell>
          <cell r="G628">
            <v>1</v>
          </cell>
          <cell r="H628">
            <v>2</v>
          </cell>
          <cell r="I628">
            <v>1600</v>
          </cell>
          <cell r="J628">
            <v>200</v>
          </cell>
          <cell r="N628">
            <v>1</v>
          </cell>
          <cell r="O628">
            <v>800</v>
          </cell>
          <cell r="S628">
            <v>1</v>
          </cell>
          <cell r="T628">
            <v>4050</v>
          </cell>
          <cell r="U628" t="str">
            <v>高通</v>
          </cell>
          <cell r="V628" t="str">
            <v>高通 骁龙660更多高通 骁龙660手机&gt;，手机性能排行</v>
          </cell>
          <cell r="W628">
            <v>403</v>
          </cell>
          <cell r="Y628">
            <v>6</v>
          </cell>
          <cell r="Z628">
            <v>64</v>
          </cell>
          <cell r="AA628">
            <v>0.84499999999999997</v>
          </cell>
          <cell r="AB628">
            <v>5</v>
          </cell>
          <cell r="AC628">
            <v>0</v>
          </cell>
          <cell r="AD628" t="str">
            <v>后置指纹</v>
          </cell>
          <cell r="AE628">
            <v>43040</v>
          </cell>
          <cell r="AF628">
            <v>157.19999999999999</v>
          </cell>
          <cell r="AG628">
            <v>75.64</v>
          </cell>
          <cell r="AH628">
            <v>8.15</v>
          </cell>
          <cell r="AJ628">
            <v>2017</v>
          </cell>
          <cell r="AK628">
            <v>11</v>
          </cell>
          <cell r="AL628">
            <v>1.0047563759999999E-2</v>
          </cell>
          <cell r="AM628" t="str">
            <v>1301-2000</v>
          </cell>
          <cell r="AN628" t="str">
            <v>4000-</v>
          </cell>
          <cell r="AO628" t="str">
            <v>401-500</v>
          </cell>
          <cell r="AP628" t="str">
            <v>80-90%</v>
          </cell>
          <cell r="AQ628" t="str">
            <v>501-1000</v>
          </cell>
        </row>
        <row r="629">
          <cell r="B629">
            <v>1204227</v>
          </cell>
          <cell r="C629" t="str">
            <v>荣耀</v>
          </cell>
          <cell r="D629" t="str">
            <v>华为(含荣耀)</v>
          </cell>
          <cell r="E629" t="str">
            <v>荣耀</v>
          </cell>
          <cell r="F629">
            <v>0</v>
          </cell>
          <cell r="G629">
            <v>1</v>
          </cell>
          <cell r="H629">
            <v>2</v>
          </cell>
          <cell r="I629">
            <v>2000</v>
          </cell>
          <cell r="J629">
            <v>1600</v>
          </cell>
          <cell r="N629">
            <v>1</v>
          </cell>
          <cell r="O629">
            <v>1300</v>
          </cell>
          <cell r="S629">
            <v>1</v>
          </cell>
          <cell r="T629">
            <v>3750</v>
          </cell>
          <cell r="U629" t="str">
            <v>海思</v>
          </cell>
          <cell r="V629" t="str">
            <v>海思 麒麟 970游戏运行完美(击败84.55%手机)更多海思 麒麟 970手机&gt;，手机性能排行</v>
          </cell>
          <cell r="W629">
            <v>403</v>
          </cell>
          <cell r="Y629">
            <v>6</v>
          </cell>
          <cell r="Z629">
            <v>64</v>
          </cell>
          <cell r="AA629">
            <v>0.78600000000000003</v>
          </cell>
          <cell r="AB629">
            <v>5</v>
          </cell>
          <cell r="AC629">
            <v>0</v>
          </cell>
          <cell r="AD629" t="str">
            <v>前置指纹</v>
          </cell>
          <cell r="AE629">
            <v>43040</v>
          </cell>
          <cell r="AF629">
            <v>157</v>
          </cell>
          <cell r="AG629">
            <v>74.98</v>
          </cell>
          <cell r="AH629">
            <v>6.97</v>
          </cell>
          <cell r="AJ629">
            <v>2017</v>
          </cell>
          <cell r="AK629">
            <v>11</v>
          </cell>
          <cell r="AL629">
            <v>9.2526819600000001E-3</v>
          </cell>
          <cell r="AM629" t="str">
            <v>1301-2000</v>
          </cell>
          <cell r="AN629" t="str">
            <v>3001-4000</v>
          </cell>
          <cell r="AO629" t="str">
            <v>401-500</v>
          </cell>
          <cell r="AP629" t="str">
            <v>70-80%</v>
          </cell>
          <cell r="AQ629" t="str">
            <v>1001-1300</v>
          </cell>
        </row>
        <row r="630">
          <cell r="B630">
            <v>1207787</v>
          </cell>
          <cell r="C630" t="str">
            <v>康佳</v>
          </cell>
          <cell r="D630" t="str">
            <v>其他</v>
          </cell>
          <cell r="E630" t="str">
            <v>其他</v>
          </cell>
          <cell r="F630">
            <v>0</v>
          </cell>
          <cell r="G630">
            <v>0</v>
          </cell>
          <cell r="H630">
            <v>2</v>
          </cell>
          <cell r="I630">
            <v>1300</v>
          </cell>
          <cell r="J630">
            <v>500</v>
          </cell>
          <cell r="N630">
            <v>1</v>
          </cell>
          <cell r="O630">
            <v>1600</v>
          </cell>
          <cell r="S630">
            <v>1</v>
          </cell>
          <cell r="T630">
            <v>3450</v>
          </cell>
          <cell r="U630" t="str">
            <v>联发科</v>
          </cell>
          <cell r="V630" t="str">
            <v>联发科 Helio P23</v>
          </cell>
          <cell r="W630">
            <v>403</v>
          </cell>
          <cell r="Y630">
            <v>6</v>
          </cell>
          <cell r="Z630">
            <v>64</v>
          </cell>
          <cell r="AA630">
            <v>0.79700000000000004</v>
          </cell>
          <cell r="AB630">
            <v>5</v>
          </cell>
          <cell r="AC630">
            <v>0</v>
          </cell>
          <cell r="AD630" t="str">
            <v>后置指纹</v>
          </cell>
          <cell r="AE630">
            <v>43040</v>
          </cell>
          <cell r="AF630">
            <v>157</v>
          </cell>
          <cell r="AG630">
            <v>74</v>
          </cell>
          <cell r="AH630">
            <v>7.9</v>
          </cell>
          <cell r="AJ630">
            <v>2017</v>
          </cell>
          <cell r="AK630">
            <v>11</v>
          </cell>
          <cell r="AL630">
            <v>9.2595460000000004E-3</v>
          </cell>
          <cell r="AM630" t="str">
            <v>1001-1300</v>
          </cell>
          <cell r="AN630" t="str">
            <v>3001-4000</v>
          </cell>
          <cell r="AO630" t="str">
            <v>401-500</v>
          </cell>
          <cell r="AP630" t="str">
            <v>70-80%</v>
          </cell>
          <cell r="AQ630" t="str">
            <v>1301-2000</v>
          </cell>
        </row>
        <row r="631">
          <cell r="B631">
            <v>1211769</v>
          </cell>
          <cell r="C631" t="str">
            <v>大神</v>
          </cell>
          <cell r="D631" t="str">
            <v>其他</v>
          </cell>
          <cell r="E631" t="str">
            <v>其他</v>
          </cell>
          <cell r="F631">
            <v>0</v>
          </cell>
          <cell r="G631">
            <v>0</v>
          </cell>
          <cell r="H631">
            <v>2</v>
          </cell>
          <cell r="I631">
            <v>1300</v>
          </cell>
          <cell r="J631">
            <v>1300</v>
          </cell>
          <cell r="N631">
            <v>1</v>
          </cell>
          <cell r="O631">
            <v>500</v>
          </cell>
          <cell r="S631">
            <v>0</v>
          </cell>
          <cell r="T631">
            <v>3000</v>
          </cell>
          <cell r="U631" t="str">
            <v>联发科</v>
          </cell>
          <cell r="V631" t="str">
            <v>联发科 MT6737更多联发科 MT6737手机&gt;，手机性能排行</v>
          </cell>
          <cell r="W631">
            <v>282</v>
          </cell>
          <cell r="Y631">
            <v>3</v>
          </cell>
          <cell r="Z631">
            <v>32</v>
          </cell>
          <cell r="AA631">
            <v>0.73</v>
          </cell>
          <cell r="AB631">
            <v>5</v>
          </cell>
          <cell r="AC631">
            <v>0</v>
          </cell>
          <cell r="AD631" t="str">
            <v>后置指纹</v>
          </cell>
          <cell r="AE631">
            <v>43040</v>
          </cell>
          <cell r="AF631">
            <v>157.30000000000001</v>
          </cell>
          <cell r="AG631">
            <v>73</v>
          </cell>
          <cell r="AH631">
            <v>8</v>
          </cell>
          <cell r="AJ631">
            <v>2017</v>
          </cell>
          <cell r="AK631">
            <v>11</v>
          </cell>
          <cell r="AL631">
            <v>8.3825170000000008E-3</v>
          </cell>
          <cell r="AM631" t="str">
            <v>1001-1300</v>
          </cell>
          <cell r="AN631" t="str">
            <v>2000-3000</v>
          </cell>
          <cell r="AO631" t="str">
            <v>201-300</v>
          </cell>
          <cell r="AP631" t="str">
            <v>70-80%</v>
          </cell>
          <cell r="AQ631" t="str">
            <v>0-500</v>
          </cell>
        </row>
        <row r="632">
          <cell r="B632">
            <v>1228015</v>
          </cell>
          <cell r="C632" t="str">
            <v>荣耀</v>
          </cell>
          <cell r="D632" t="str">
            <v>华为(含荣耀)</v>
          </cell>
          <cell r="E632" t="str">
            <v>荣耀</v>
          </cell>
          <cell r="F632">
            <v>0</v>
          </cell>
          <cell r="G632">
            <v>1</v>
          </cell>
          <cell r="H632">
            <v>2</v>
          </cell>
          <cell r="I632">
            <v>2000</v>
          </cell>
          <cell r="J632">
            <v>1600</v>
          </cell>
          <cell r="N632">
            <v>1</v>
          </cell>
          <cell r="O632">
            <v>1300</v>
          </cell>
          <cell r="S632">
            <v>1</v>
          </cell>
          <cell r="T632">
            <v>3750</v>
          </cell>
          <cell r="U632" t="str">
            <v>海思</v>
          </cell>
          <cell r="V632" t="str">
            <v>海思 麒麟 970更多海思 麒麟 970手机&gt;，手机性能排行</v>
          </cell>
          <cell r="W632">
            <v>403</v>
          </cell>
          <cell r="Y632">
            <v>8</v>
          </cell>
          <cell r="Z632">
            <v>128</v>
          </cell>
          <cell r="AA632">
            <v>0.78600000000000003</v>
          </cell>
          <cell r="AB632">
            <v>5</v>
          </cell>
          <cell r="AC632">
            <v>0</v>
          </cell>
          <cell r="AD632" t="str">
            <v>前置指纹</v>
          </cell>
          <cell r="AE632">
            <v>43040</v>
          </cell>
          <cell r="AF632">
            <v>157</v>
          </cell>
          <cell r="AG632">
            <v>74.98</v>
          </cell>
          <cell r="AH632">
            <v>6.97</v>
          </cell>
          <cell r="AJ632">
            <v>2017</v>
          </cell>
          <cell r="AK632">
            <v>11</v>
          </cell>
          <cell r="AL632">
            <v>9.2526819600000001E-3</v>
          </cell>
          <cell r="AM632" t="str">
            <v>1301-2000</v>
          </cell>
          <cell r="AN632" t="str">
            <v>3001-4000</v>
          </cell>
          <cell r="AO632" t="str">
            <v>401-500</v>
          </cell>
          <cell r="AP632" t="str">
            <v>70-80%</v>
          </cell>
          <cell r="AQ632" t="str">
            <v>1001-1300</v>
          </cell>
        </row>
        <row r="633">
          <cell r="B633">
            <v>1185254</v>
          </cell>
          <cell r="C633" t="str">
            <v>vivo</v>
          </cell>
          <cell r="D633" t="str">
            <v>vivo(含iQOO)</v>
          </cell>
          <cell r="E633" t="str">
            <v>vivo</v>
          </cell>
          <cell r="F633">
            <v>0</v>
          </cell>
          <cell r="G633">
            <v>1</v>
          </cell>
          <cell r="H633">
            <v>1</v>
          </cell>
          <cell r="I633">
            <v>1600</v>
          </cell>
          <cell r="N633">
            <v>1</v>
          </cell>
          <cell r="O633">
            <v>2400</v>
          </cell>
          <cell r="S633">
            <v>0</v>
          </cell>
          <cell r="T633">
            <v>3225</v>
          </cell>
          <cell r="U633" t="str">
            <v>高通</v>
          </cell>
          <cell r="V633" t="str">
            <v>高通 骁龙625（MSM8953）更多高通 骁龙625（MSM8953）手机&gt;，手机性能排行</v>
          </cell>
          <cell r="W633">
            <v>269</v>
          </cell>
          <cell r="Y633">
            <v>4</v>
          </cell>
          <cell r="Z633">
            <v>64</v>
          </cell>
          <cell r="AA633">
            <v>0.84399999999999997</v>
          </cell>
          <cell r="AB633">
            <v>5</v>
          </cell>
          <cell r="AC633">
            <v>0</v>
          </cell>
          <cell r="AD633" t="str">
            <v>后置指纹</v>
          </cell>
          <cell r="AE633">
            <v>43040</v>
          </cell>
          <cell r="AF633">
            <v>155.87</v>
          </cell>
          <cell r="AG633">
            <v>75.739999999999995</v>
          </cell>
          <cell r="AH633">
            <v>7.7</v>
          </cell>
          <cell r="AJ633">
            <v>2017</v>
          </cell>
          <cell r="AK633">
            <v>11</v>
          </cell>
          <cell r="AL633">
            <v>9.9639211671999975E-3</v>
          </cell>
          <cell r="AM633" t="str">
            <v>1301-2000</v>
          </cell>
          <cell r="AN633" t="str">
            <v>3001-4000</v>
          </cell>
          <cell r="AO633" t="str">
            <v>201-300</v>
          </cell>
          <cell r="AP633" t="str">
            <v>80-90%</v>
          </cell>
          <cell r="AQ633" t="str">
            <v>2001-</v>
          </cell>
        </row>
        <row r="634">
          <cell r="B634">
            <v>1193633</v>
          </cell>
          <cell r="C634" t="str">
            <v>vivo</v>
          </cell>
          <cell r="D634" t="str">
            <v>vivo(含iQOO)</v>
          </cell>
          <cell r="E634" t="str">
            <v>vivo</v>
          </cell>
          <cell r="F634">
            <v>0</v>
          </cell>
          <cell r="G634">
            <v>1</v>
          </cell>
          <cell r="H634">
            <v>1</v>
          </cell>
          <cell r="I634">
            <v>1600</v>
          </cell>
          <cell r="N634">
            <v>1</v>
          </cell>
          <cell r="O634">
            <v>2400</v>
          </cell>
          <cell r="S634">
            <v>0</v>
          </cell>
          <cell r="T634">
            <v>3225</v>
          </cell>
          <cell r="U634" t="str">
            <v>高通</v>
          </cell>
          <cell r="V634" t="str">
            <v>高通 骁龙625（MSM8953）更多高通 骁龙625（MSM8953）手机&gt;，手机性能排行</v>
          </cell>
          <cell r="W634">
            <v>269</v>
          </cell>
          <cell r="Y634">
            <v>4</v>
          </cell>
          <cell r="Z634">
            <v>64</v>
          </cell>
          <cell r="AA634">
            <v>0.84399999999999997</v>
          </cell>
          <cell r="AB634">
            <v>5</v>
          </cell>
          <cell r="AC634">
            <v>0</v>
          </cell>
          <cell r="AD634" t="str">
            <v>后置指纹</v>
          </cell>
          <cell r="AE634">
            <v>43040</v>
          </cell>
          <cell r="AF634">
            <v>155.87</v>
          </cell>
          <cell r="AG634">
            <v>75.739999999999995</v>
          </cell>
          <cell r="AH634">
            <v>7.7</v>
          </cell>
          <cell r="AJ634">
            <v>2017</v>
          </cell>
          <cell r="AK634">
            <v>11</v>
          </cell>
          <cell r="AL634">
            <v>9.9639211671999975E-3</v>
          </cell>
          <cell r="AM634" t="str">
            <v>1301-2000</v>
          </cell>
          <cell r="AN634" t="str">
            <v>3001-4000</v>
          </cell>
          <cell r="AO634" t="str">
            <v>201-300</v>
          </cell>
          <cell r="AP634" t="str">
            <v>80-90%</v>
          </cell>
          <cell r="AQ634" t="str">
            <v>2001-</v>
          </cell>
        </row>
        <row r="635">
          <cell r="B635">
            <v>1203624</v>
          </cell>
          <cell r="C635" t="str">
            <v>海信</v>
          </cell>
          <cell r="D635" t="str">
            <v>其他</v>
          </cell>
          <cell r="E635" t="str">
            <v>其他</v>
          </cell>
          <cell r="F635">
            <v>0</v>
          </cell>
          <cell r="G635">
            <v>1</v>
          </cell>
          <cell r="H635">
            <v>1</v>
          </cell>
          <cell r="I635">
            <v>1300</v>
          </cell>
          <cell r="N635">
            <v>1</v>
          </cell>
          <cell r="O635">
            <v>500</v>
          </cell>
          <cell r="S635">
            <v>1</v>
          </cell>
          <cell r="T635">
            <v>3000</v>
          </cell>
          <cell r="U635" t="str">
            <v>高通</v>
          </cell>
          <cell r="V635" t="str">
            <v>高通 骁龙425（MSM8917）</v>
          </cell>
          <cell r="W635">
            <v>269</v>
          </cell>
          <cell r="Y635">
            <v>2</v>
          </cell>
          <cell r="Z635">
            <v>16</v>
          </cell>
          <cell r="AA635">
            <v>0.76600000000000001</v>
          </cell>
          <cell r="AB635">
            <v>5</v>
          </cell>
          <cell r="AC635">
            <v>0</v>
          </cell>
          <cell r="AD635" t="str">
            <v>后置指纹</v>
          </cell>
          <cell r="AE635">
            <v>43040</v>
          </cell>
          <cell r="AF635">
            <v>158.94</v>
          </cell>
          <cell r="AG635">
            <v>76.099999999999994</v>
          </cell>
          <cell r="AH635">
            <v>7.8</v>
          </cell>
          <cell r="AJ635">
            <v>2017</v>
          </cell>
          <cell r="AK635">
            <v>11</v>
          </cell>
          <cell r="AL635">
            <v>9.2650258439999997E-3</v>
          </cell>
          <cell r="AM635" t="str">
            <v>1001-1300</v>
          </cell>
          <cell r="AN635" t="str">
            <v>2000-3000</v>
          </cell>
          <cell r="AO635" t="str">
            <v>201-300</v>
          </cell>
          <cell r="AP635" t="str">
            <v>70-80%</v>
          </cell>
          <cell r="AQ635" t="str">
            <v>0-500</v>
          </cell>
        </row>
        <row r="636">
          <cell r="B636">
            <v>1207303</v>
          </cell>
          <cell r="C636" t="str">
            <v>海信</v>
          </cell>
          <cell r="D636" t="str">
            <v>其他</v>
          </cell>
          <cell r="E636" t="str">
            <v>其他</v>
          </cell>
          <cell r="F636">
            <v>0</v>
          </cell>
          <cell r="G636">
            <v>1</v>
          </cell>
          <cell r="H636">
            <v>1</v>
          </cell>
          <cell r="I636">
            <v>1300</v>
          </cell>
          <cell r="N636">
            <v>1</v>
          </cell>
          <cell r="O636">
            <v>500</v>
          </cell>
          <cell r="S636">
            <v>1</v>
          </cell>
          <cell r="T636">
            <v>3000</v>
          </cell>
          <cell r="U636" t="str">
            <v>高通</v>
          </cell>
          <cell r="V636" t="str">
            <v>高通 骁龙425（MSM8917）更多高通 骁龙425（MSM8917）手机&gt;，手机性能排行</v>
          </cell>
          <cell r="W636">
            <v>269</v>
          </cell>
          <cell r="Y636">
            <v>3</v>
          </cell>
          <cell r="Z636">
            <v>32</v>
          </cell>
          <cell r="AA636">
            <v>0.76600000000000001</v>
          </cell>
          <cell r="AB636">
            <v>5</v>
          </cell>
          <cell r="AC636">
            <v>0</v>
          </cell>
          <cell r="AD636" t="str">
            <v>后置指纹</v>
          </cell>
          <cell r="AE636">
            <v>43040</v>
          </cell>
          <cell r="AF636">
            <v>158.94</v>
          </cell>
          <cell r="AG636">
            <v>76.099999999999994</v>
          </cell>
          <cell r="AH636">
            <v>7.8</v>
          </cell>
          <cell r="AJ636">
            <v>2017</v>
          </cell>
          <cell r="AK636">
            <v>11</v>
          </cell>
          <cell r="AL636">
            <v>9.2650258439999997E-3</v>
          </cell>
          <cell r="AM636" t="str">
            <v>1001-1300</v>
          </cell>
          <cell r="AN636" t="str">
            <v>2000-3000</v>
          </cell>
          <cell r="AO636" t="str">
            <v>201-300</v>
          </cell>
          <cell r="AP636" t="str">
            <v>70-80%</v>
          </cell>
          <cell r="AQ636" t="str">
            <v>0-500</v>
          </cell>
        </row>
        <row r="637">
          <cell r="B637">
            <v>1202877</v>
          </cell>
          <cell r="C637" t="str">
            <v>荣耀</v>
          </cell>
          <cell r="D637" t="str">
            <v>华为(含荣耀)</v>
          </cell>
          <cell r="E637" t="str">
            <v>荣耀</v>
          </cell>
          <cell r="F637">
            <v>0</v>
          </cell>
          <cell r="G637">
            <v>0</v>
          </cell>
          <cell r="H637">
            <v>1</v>
          </cell>
          <cell r="I637">
            <v>800</v>
          </cell>
          <cell r="N637">
            <v>1</v>
          </cell>
          <cell r="O637">
            <v>500</v>
          </cell>
          <cell r="S637">
            <v>0</v>
          </cell>
          <cell r="T637">
            <v>3020</v>
          </cell>
          <cell r="U637" t="str">
            <v>联发科</v>
          </cell>
          <cell r="V637" t="str">
            <v>联发科 MT6737T手机性能排行</v>
          </cell>
          <cell r="W637">
            <v>294</v>
          </cell>
          <cell r="Y637">
            <v>3</v>
          </cell>
          <cell r="Z637">
            <v>32</v>
          </cell>
          <cell r="AA637">
            <v>0.66600000000000004</v>
          </cell>
          <cell r="AB637">
            <v>5</v>
          </cell>
          <cell r="AC637">
            <v>0</v>
          </cell>
          <cell r="AE637">
            <v>43040</v>
          </cell>
          <cell r="AF637">
            <v>143.80000000000001</v>
          </cell>
          <cell r="AG637">
            <v>72</v>
          </cell>
          <cell r="AH637">
            <v>8.85</v>
          </cell>
          <cell r="AJ637">
            <v>2017</v>
          </cell>
          <cell r="AK637">
            <v>11</v>
          </cell>
          <cell r="AL637">
            <v>6.8954976000000006E-3</v>
          </cell>
          <cell r="AM637" t="str">
            <v>501-1000</v>
          </cell>
          <cell r="AN637" t="str">
            <v>3001-4000</v>
          </cell>
          <cell r="AO637" t="str">
            <v>201-300</v>
          </cell>
          <cell r="AP637" t="str">
            <v>60-70%</v>
          </cell>
          <cell r="AQ637" t="str">
            <v>0-500</v>
          </cell>
        </row>
        <row r="638">
          <cell r="B638">
            <v>1203296</v>
          </cell>
          <cell r="C638" t="str">
            <v>天语</v>
          </cell>
          <cell r="D638" t="str">
            <v>其他</v>
          </cell>
          <cell r="E638" t="str">
            <v>其他</v>
          </cell>
          <cell r="F638">
            <v>0</v>
          </cell>
          <cell r="G638">
            <v>0</v>
          </cell>
          <cell r="H638">
            <v>1</v>
          </cell>
          <cell r="I638">
            <v>1300</v>
          </cell>
          <cell r="N638">
            <v>1</v>
          </cell>
          <cell r="O638">
            <v>500</v>
          </cell>
          <cell r="S638">
            <v>0</v>
          </cell>
          <cell r="T638">
            <v>2350</v>
          </cell>
          <cell r="U638" t="str">
            <v>其他</v>
          </cell>
          <cell r="W638">
            <v>267</v>
          </cell>
          <cell r="Y638">
            <v>2</v>
          </cell>
          <cell r="Z638">
            <v>16</v>
          </cell>
          <cell r="AA638">
            <v>0.68899999999999995</v>
          </cell>
          <cell r="AB638">
            <v>5</v>
          </cell>
          <cell r="AC638">
            <v>0</v>
          </cell>
          <cell r="AD638" t="str">
            <v>前置指纹</v>
          </cell>
          <cell r="AE638">
            <v>43040</v>
          </cell>
          <cell r="AF638">
            <v>156</v>
          </cell>
          <cell r="AG638">
            <v>77.599999999999994</v>
          </cell>
          <cell r="AH638">
            <v>8.1999999999999993</v>
          </cell>
          <cell r="AJ638">
            <v>2017</v>
          </cell>
          <cell r="AK638">
            <v>11</v>
          </cell>
          <cell r="AL638">
            <v>8.3407583999999986E-3</v>
          </cell>
          <cell r="AM638" t="str">
            <v>1001-1300</v>
          </cell>
          <cell r="AN638" t="str">
            <v>2000-3000</v>
          </cell>
          <cell r="AO638" t="str">
            <v>201-300</v>
          </cell>
          <cell r="AP638" t="str">
            <v>60-70%</v>
          </cell>
          <cell r="AQ638" t="str">
            <v>0-500</v>
          </cell>
        </row>
        <row r="639">
          <cell r="B639">
            <v>1204304</v>
          </cell>
          <cell r="C639" t="str">
            <v>康佳</v>
          </cell>
          <cell r="D639" t="str">
            <v>其他</v>
          </cell>
          <cell r="E639" t="str">
            <v>其他</v>
          </cell>
          <cell r="F639">
            <v>0</v>
          </cell>
          <cell r="G639">
            <v>0</v>
          </cell>
          <cell r="H639">
            <v>1</v>
          </cell>
          <cell r="I639">
            <v>1300</v>
          </cell>
          <cell r="N639">
            <v>1</v>
          </cell>
          <cell r="O639">
            <v>800</v>
          </cell>
          <cell r="S639">
            <v>1</v>
          </cell>
          <cell r="T639">
            <v>2500</v>
          </cell>
          <cell r="U639" t="str">
            <v>联发科</v>
          </cell>
          <cell r="V639" t="str">
            <v>联发科 MT6737T</v>
          </cell>
          <cell r="W639">
            <v>401</v>
          </cell>
          <cell r="Y639">
            <v>3</v>
          </cell>
          <cell r="Z639">
            <v>32</v>
          </cell>
          <cell r="AA639">
            <v>0.76200000000000001</v>
          </cell>
          <cell r="AB639">
            <v>5</v>
          </cell>
          <cell r="AC639">
            <v>0</v>
          </cell>
          <cell r="AD639" t="str">
            <v>后置指纹</v>
          </cell>
          <cell r="AE639">
            <v>43040</v>
          </cell>
          <cell r="AF639">
            <v>152</v>
          </cell>
          <cell r="AG639">
            <v>75.2</v>
          </cell>
          <cell r="AH639">
            <v>7.4</v>
          </cell>
          <cell r="AJ639">
            <v>2017</v>
          </cell>
          <cell r="AK639">
            <v>11</v>
          </cell>
          <cell r="AL639">
            <v>8.7099648000000009E-3</v>
          </cell>
          <cell r="AM639" t="str">
            <v>1001-1300</v>
          </cell>
          <cell r="AN639" t="str">
            <v>2000-3000</v>
          </cell>
          <cell r="AO639" t="str">
            <v>401-500</v>
          </cell>
          <cell r="AP639" t="str">
            <v>70-80%</v>
          </cell>
          <cell r="AQ639" t="str">
            <v>501-1000</v>
          </cell>
        </row>
        <row r="640">
          <cell r="B640">
            <v>1206079</v>
          </cell>
          <cell r="C640" t="str">
            <v>海信</v>
          </cell>
          <cell r="D640" t="str">
            <v>其他</v>
          </cell>
          <cell r="E640" t="str">
            <v>其他</v>
          </cell>
          <cell r="F640">
            <v>1</v>
          </cell>
          <cell r="G640">
            <v>0</v>
          </cell>
          <cell r="H640">
            <v>1</v>
          </cell>
          <cell r="I640">
            <v>1200</v>
          </cell>
          <cell r="N640">
            <v>1</v>
          </cell>
          <cell r="O640">
            <v>1600</v>
          </cell>
          <cell r="S640">
            <v>0</v>
          </cell>
          <cell r="T640">
            <v>3000</v>
          </cell>
          <cell r="U640" t="str">
            <v>高通</v>
          </cell>
          <cell r="V640" t="str">
            <v>高通 骁龙625（MSM8953）更多高通 骁龙625（MSM8953）手机&gt;，手机性能排行</v>
          </cell>
          <cell r="Y640">
            <v>4</v>
          </cell>
          <cell r="Z640">
            <v>64</v>
          </cell>
          <cell r="AB640">
            <v>5</v>
          </cell>
          <cell r="AC640">
            <v>0</v>
          </cell>
          <cell r="AE640">
            <v>43040</v>
          </cell>
          <cell r="AF640">
            <v>157</v>
          </cell>
          <cell r="AG640">
            <v>76.8</v>
          </cell>
          <cell r="AH640">
            <v>8.4499999999999993</v>
          </cell>
          <cell r="AJ640">
            <v>2017</v>
          </cell>
          <cell r="AK640">
            <v>11</v>
          </cell>
          <cell r="AL640" t="str">
            <v/>
          </cell>
          <cell r="AM640" t="str">
            <v>1001-1300</v>
          </cell>
          <cell r="AN640" t="str">
            <v>2000-3000</v>
          </cell>
          <cell r="AO640" t="str">
            <v/>
          </cell>
          <cell r="AP640" t="str">
            <v/>
          </cell>
          <cell r="AQ640" t="str">
            <v>1301-2000</v>
          </cell>
        </row>
        <row r="641">
          <cell r="B641">
            <v>1226547</v>
          </cell>
          <cell r="C641" t="str">
            <v>天语</v>
          </cell>
          <cell r="D641" t="str">
            <v>其他</v>
          </cell>
          <cell r="E641" t="str">
            <v>其他</v>
          </cell>
          <cell r="F641">
            <v>0</v>
          </cell>
          <cell r="G641">
            <v>0</v>
          </cell>
          <cell r="H641">
            <v>1</v>
          </cell>
          <cell r="I641">
            <v>1300</v>
          </cell>
          <cell r="N641">
            <v>1</v>
          </cell>
          <cell r="O641">
            <v>500</v>
          </cell>
          <cell r="S641">
            <v>0</v>
          </cell>
          <cell r="T641">
            <v>2350</v>
          </cell>
          <cell r="U641" t="str">
            <v>其他</v>
          </cell>
          <cell r="W641">
            <v>267</v>
          </cell>
          <cell r="Y641">
            <v>3</v>
          </cell>
          <cell r="Z641">
            <v>32</v>
          </cell>
          <cell r="AA641">
            <v>0.68899999999999995</v>
          </cell>
          <cell r="AB641">
            <v>5</v>
          </cell>
          <cell r="AC641">
            <v>0</v>
          </cell>
          <cell r="AD641" t="str">
            <v>前置指纹</v>
          </cell>
          <cell r="AE641">
            <v>43040</v>
          </cell>
          <cell r="AF641">
            <v>156</v>
          </cell>
          <cell r="AG641">
            <v>77.599999999999994</v>
          </cell>
          <cell r="AH641">
            <v>8.1999999999999993</v>
          </cell>
          <cell r="AJ641">
            <v>2017</v>
          </cell>
          <cell r="AK641">
            <v>11</v>
          </cell>
          <cell r="AL641">
            <v>8.3407583999999986E-3</v>
          </cell>
          <cell r="AM641" t="str">
            <v>1001-1300</v>
          </cell>
          <cell r="AN641" t="str">
            <v>2000-3000</v>
          </cell>
          <cell r="AO641" t="str">
            <v>201-300</v>
          </cell>
          <cell r="AP641" t="str">
            <v>60-70%</v>
          </cell>
          <cell r="AQ641" t="str">
            <v>0-500</v>
          </cell>
        </row>
        <row r="642">
          <cell r="B642">
            <v>1240646</v>
          </cell>
          <cell r="C642" t="str">
            <v>中兴</v>
          </cell>
          <cell r="D642" t="str">
            <v>其他</v>
          </cell>
          <cell r="E642" t="str">
            <v>其他</v>
          </cell>
          <cell r="F642">
            <v>0</v>
          </cell>
          <cell r="G642">
            <v>0</v>
          </cell>
          <cell r="H642">
            <v>1</v>
          </cell>
          <cell r="I642">
            <v>1300</v>
          </cell>
          <cell r="N642">
            <v>1</v>
          </cell>
          <cell r="O642">
            <v>500</v>
          </cell>
          <cell r="S642">
            <v>0</v>
          </cell>
          <cell r="T642">
            <v>5000</v>
          </cell>
          <cell r="U642" t="str">
            <v>高通</v>
          </cell>
          <cell r="V642" t="str">
            <v>高通 骁龙435手机性能排行</v>
          </cell>
          <cell r="W642">
            <v>282</v>
          </cell>
          <cell r="Y642">
            <v>4</v>
          </cell>
          <cell r="Z642">
            <v>64</v>
          </cell>
          <cell r="AA642">
            <v>0.71399999999999997</v>
          </cell>
          <cell r="AB642">
            <v>5</v>
          </cell>
          <cell r="AC642">
            <v>0</v>
          </cell>
          <cell r="AE642">
            <v>43040</v>
          </cell>
          <cell r="AF642">
            <v>147</v>
          </cell>
          <cell r="AG642">
            <v>71</v>
          </cell>
          <cell r="AH642">
            <v>9</v>
          </cell>
          <cell r="AJ642">
            <v>2017</v>
          </cell>
          <cell r="AK642">
            <v>11</v>
          </cell>
          <cell r="AL642">
            <v>7.4520179999999995E-3</v>
          </cell>
          <cell r="AM642" t="str">
            <v>1001-1300</v>
          </cell>
          <cell r="AN642" t="str">
            <v>4000-</v>
          </cell>
          <cell r="AO642" t="str">
            <v>201-300</v>
          </cell>
          <cell r="AP642" t="str">
            <v>70-80%</v>
          </cell>
          <cell r="AQ642" t="str">
            <v>0-500</v>
          </cell>
        </row>
        <row r="643">
          <cell r="B643">
            <v>1273659</v>
          </cell>
          <cell r="C643" t="str">
            <v>欧奇</v>
          </cell>
          <cell r="D643" t="str">
            <v>其他</v>
          </cell>
          <cell r="E643" t="str">
            <v>其他</v>
          </cell>
          <cell r="F643">
            <v>0</v>
          </cell>
          <cell r="G643">
            <v>0</v>
          </cell>
          <cell r="H643">
            <v>1</v>
          </cell>
          <cell r="I643">
            <v>1600</v>
          </cell>
          <cell r="N643">
            <v>1</v>
          </cell>
          <cell r="O643">
            <v>800</v>
          </cell>
          <cell r="S643">
            <v>0</v>
          </cell>
          <cell r="T643">
            <v>10000</v>
          </cell>
          <cell r="U643" t="str">
            <v>其他</v>
          </cell>
          <cell r="W643">
            <v>401</v>
          </cell>
          <cell r="Y643">
            <v>4</v>
          </cell>
          <cell r="Z643">
            <v>64</v>
          </cell>
          <cell r="AB643">
            <v>5</v>
          </cell>
          <cell r="AC643">
            <v>0</v>
          </cell>
          <cell r="AE643">
            <v>43040</v>
          </cell>
          <cell r="AF643">
            <v>161</v>
          </cell>
          <cell r="AG643">
            <v>77.8</v>
          </cell>
          <cell r="AH643">
            <v>11</v>
          </cell>
          <cell r="AJ643">
            <v>2017</v>
          </cell>
          <cell r="AK643">
            <v>11</v>
          </cell>
          <cell r="AL643" t="str">
            <v/>
          </cell>
          <cell r="AM643" t="str">
            <v>1301-2000</v>
          </cell>
          <cell r="AN643" t="str">
            <v>4000-</v>
          </cell>
          <cell r="AO643" t="str">
            <v>401-500</v>
          </cell>
          <cell r="AP643" t="str">
            <v/>
          </cell>
          <cell r="AQ643" t="str">
            <v>501-1000</v>
          </cell>
        </row>
        <row r="644">
          <cell r="B644">
            <v>1203758</v>
          </cell>
          <cell r="C644" t="str">
            <v>酷派</v>
          </cell>
          <cell r="D644" t="str">
            <v>其他</v>
          </cell>
          <cell r="E644" t="str">
            <v>其他</v>
          </cell>
          <cell r="F644">
            <v>0</v>
          </cell>
          <cell r="G644">
            <v>0</v>
          </cell>
          <cell r="H644">
            <v>1</v>
          </cell>
          <cell r="I644">
            <v>30</v>
          </cell>
          <cell r="N644">
            <v>1</v>
          </cell>
          <cell r="S644">
            <v>0</v>
          </cell>
          <cell r="T644">
            <v>1300</v>
          </cell>
          <cell r="U644" t="str">
            <v>其他</v>
          </cell>
          <cell r="W644">
            <v>167</v>
          </cell>
          <cell r="AA644">
            <v>0.32200000000000001</v>
          </cell>
          <cell r="AB644">
            <v>2</v>
          </cell>
          <cell r="AC644">
            <v>0</v>
          </cell>
          <cell r="AE644">
            <v>43041</v>
          </cell>
          <cell r="AF644">
            <v>103.45</v>
          </cell>
          <cell r="AG644">
            <v>53.5</v>
          </cell>
          <cell r="AH644">
            <v>19.8</v>
          </cell>
          <cell r="AJ644">
            <v>2017</v>
          </cell>
          <cell r="AK644">
            <v>11</v>
          </cell>
          <cell r="AL644">
            <v>1.78213315E-3</v>
          </cell>
          <cell r="AM644" t="str">
            <v>0-500</v>
          </cell>
          <cell r="AN644" t="str">
            <v>0-2000</v>
          </cell>
          <cell r="AO644" t="str">
            <v>0-200</v>
          </cell>
          <cell r="AP644" t="str">
            <v>-50%</v>
          </cell>
          <cell r="AQ644" t="str">
            <v/>
          </cell>
        </row>
        <row r="645">
          <cell r="B645">
            <v>1185620</v>
          </cell>
          <cell r="C645" t="str">
            <v>飞利浦</v>
          </cell>
          <cell r="D645" t="str">
            <v>其他</v>
          </cell>
          <cell r="E645" t="str">
            <v>其他</v>
          </cell>
          <cell r="F645">
            <v>0</v>
          </cell>
          <cell r="G645">
            <v>0</v>
          </cell>
          <cell r="H645">
            <v>1</v>
          </cell>
          <cell r="I645">
            <v>1600</v>
          </cell>
          <cell r="N645">
            <v>1</v>
          </cell>
          <cell r="O645">
            <v>1600</v>
          </cell>
          <cell r="S645">
            <v>1</v>
          </cell>
          <cell r="T645">
            <v>4000</v>
          </cell>
          <cell r="U645" t="str">
            <v>高通</v>
          </cell>
          <cell r="V645" t="str">
            <v>高通 骁龙435（MSM8940）更多高通 骁龙435（MSM8940）手机&gt;，手机性能排行</v>
          </cell>
          <cell r="W645">
            <v>401</v>
          </cell>
          <cell r="Y645">
            <v>4</v>
          </cell>
          <cell r="Z645">
            <v>32</v>
          </cell>
          <cell r="AA645">
            <v>0.68899999999999995</v>
          </cell>
          <cell r="AB645">
            <v>5</v>
          </cell>
          <cell r="AC645">
            <v>0</v>
          </cell>
          <cell r="AD645" t="str">
            <v>后置指纹</v>
          </cell>
          <cell r="AE645">
            <v>43044</v>
          </cell>
          <cell r="AF645">
            <v>156.4</v>
          </cell>
          <cell r="AG645">
            <v>77.400000000000006</v>
          </cell>
          <cell r="AH645">
            <v>8.35</v>
          </cell>
          <cell r="AJ645">
            <v>2017</v>
          </cell>
          <cell r="AK645">
            <v>11</v>
          </cell>
          <cell r="AL645">
            <v>8.3405930400000002E-3</v>
          </cell>
          <cell r="AM645" t="str">
            <v>1301-2000</v>
          </cell>
          <cell r="AN645" t="str">
            <v>3001-4000</v>
          </cell>
          <cell r="AO645" t="str">
            <v>401-500</v>
          </cell>
          <cell r="AP645" t="str">
            <v>60-70%</v>
          </cell>
          <cell r="AQ645" t="str">
            <v>1301-2000</v>
          </cell>
        </row>
        <row r="646">
          <cell r="B646">
            <v>1184208</v>
          </cell>
          <cell r="C646" t="str">
            <v>中兴</v>
          </cell>
          <cell r="D646" t="str">
            <v>其他</v>
          </cell>
          <cell r="E646" t="str">
            <v>其他</v>
          </cell>
          <cell r="F646">
            <v>0</v>
          </cell>
          <cell r="G646">
            <v>0</v>
          </cell>
          <cell r="H646">
            <v>1</v>
          </cell>
          <cell r="I646">
            <v>1300</v>
          </cell>
          <cell r="N646">
            <v>2</v>
          </cell>
          <cell r="O646">
            <v>500</v>
          </cell>
          <cell r="P646">
            <v>200</v>
          </cell>
          <cell r="S646">
            <v>0</v>
          </cell>
          <cell r="T646">
            <v>4000</v>
          </cell>
          <cell r="U646" t="str">
            <v>联发科</v>
          </cell>
          <cell r="V646" t="str">
            <v>联发科 MT6737T手机性能排行</v>
          </cell>
          <cell r="W646">
            <v>267</v>
          </cell>
          <cell r="Y646">
            <v>3</v>
          </cell>
          <cell r="Z646">
            <v>32</v>
          </cell>
          <cell r="AA646">
            <v>0.72199999999999998</v>
          </cell>
          <cell r="AB646">
            <v>5</v>
          </cell>
          <cell r="AC646">
            <v>0</v>
          </cell>
          <cell r="AD646" t="str">
            <v>后置指纹</v>
          </cell>
          <cell r="AE646">
            <v>43045</v>
          </cell>
          <cell r="AF646">
            <v>152.4</v>
          </cell>
          <cell r="AG646">
            <v>75.8</v>
          </cell>
          <cell r="AH646">
            <v>8.1999999999999993</v>
          </cell>
          <cell r="AJ646">
            <v>2017</v>
          </cell>
          <cell r="AK646">
            <v>11</v>
          </cell>
          <cell r="AL646">
            <v>8.3404862400000002E-3</v>
          </cell>
          <cell r="AM646" t="str">
            <v>1001-1300</v>
          </cell>
          <cell r="AN646" t="str">
            <v>3001-4000</v>
          </cell>
          <cell r="AO646" t="str">
            <v>201-300</v>
          </cell>
          <cell r="AP646" t="str">
            <v>70-80%</v>
          </cell>
          <cell r="AQ646" t="str">
            <v>0-500</v>
          </cell>
        </row>
        <row r="647">
          <cell r="B647">
            <v>1202624</v>
          </cell>
          <cell r="C647" t="str">
            <v>锤子科技</v>
          </cell>
          <cell r="D647" t="str">
            <v>其他</v>
          </cell>
          <cell r="E647" t="str">
            <v>其他</v>
          </cell>
          <cell r="F647">
            <v>0</v>
          </cell>
          <cell r="G647">
            <v>1</v>
          </cell>
          <cell r="H647">
            <v>2</v>
          </cell>
          <cell r="I647">
            <v>1200</v>
          </cell>
          <cell r="J647">
            <v>500</v>
          </cell>
          <cell r="N647">
            <v>1</v>
          </cell>
          <cell r="O647">
            <v>1600</v>
          </cell>
          <cell r="S647">
            <v>1</v>
          </cell>
          <cell r="T647">
            <v>3500</v>
          </cell>
          <cell r="U647" t="str">
            <v>高通</v>
          </cell>
          <cell r="V647" t="str">
            <v>高通 骁龙660更多高通 骁龙660手机&gt;，手机性能排行</v>
          </cell>
          <cell r="W647">
            <v>403</v>
          </cell>
          <cell r="Y647">
            <v>4</v>
          </cell>
          <cell r="Z647">
            <v>32</v>
          </cell>
          <cell r="AA647">
            <v>0.81799999999999995</v>
          </cell>
          <cell r="AB647">
            <v>5</v>
          </cell>
          <cell r="AC647">
            <v>0</v>
          </cell>
          <cell r="AD647" t="str">
            <v>后置指纹</v>
          </cell>
          <cell r="AE647">
            <v>43046</v>
          </cell>
          <cell r="AF647">
            <v>154.36000000000001</v>
          </cell>
          <cell r="AG647">
            <v>73.36</v>
          </cell>
          <cell r="AH647">
            <v>7.4</v>
          </cell>
          <cell r="AJ647">
            <v>2017</v>
          </cell>
          <cell r="AK647">
            <v>11</v>
          </cell>
          <cell r="AL647">
            <v>9.2629089728000005E-3</v>
          </cell>
          <cell r="AM647" t="str">
            <v>1001-1300</v>
          </cell>
          <cell r="AN647" t="str">
            <v>3001-4000</v>
          </cell>
          <cell r="AO647" t="str">
            <v>401-500</v>
          </cell>
          <cell r="AP647" t="str">
            <v>80-90%</v>
          </cell>
          <cell r="AQ647" t="str">
            <v>1301-2000</v>
          </cell>
        </row>
        <row r="648">
          <cell r="B648">
            <v>1202737</v>
          </cell>
          <cell r="C648" t="str">
            <v>锤子科技</v>
          </cell>
          <cell r="D648" t="str">
            <v>其他</v>
          </cell>
          <cell r="E648" t="str">
            <v>其他</v>
          </cell>
          <cell r="F648">
            <v>0</v>
          </cell>
          <cell r="G648">
            <v>1</v>
          </cell>
          <cell r="H648">
            <v>2</v>
          </cell>
          <cell r="I648">
            <v>1200</v>
          </cell>
          <cell r="J648">
            <v>500</v>
          </cell>
          <cell r="N648">
            <v>1</v>
          </cell>
          <cell r="O648">
            <v>1600</v>
          </cell>
          <cell r="S648">
            <v>1</v>
          </cell>
          <cell r="T648">
            <v>3500</v>
          </cell>
          <cell r="U648" t="str">
            <v>高通</v>
          </cell>
          <cell r="V648" t="str">
            <v>高通 骁龙660游戏体验 轻掉帧(击败62.68%手机)更多高通 骁龙660手机&gt;，手机性能排行</v>
          </cell>
          <cell r="W648">
            <v>403</v>
          </cell>
          <cell r="Y648">
            <v>6</v>
          </cell>
          <cell r="Z648">
            <v>64</v>
          </cell>
          <cell r="AA648">
            <v>0.81799999999999995</v>
          </cell>
          <cell r="AB648">
            <v>5</v>
          </cell>
          <cell r="AC648">
            <v>0</v>
          </cell>
          <cell r="AD648" t="str">
            <v>后置指纹</v>
          </cell>
          <cell r="AE648">
            <v>43046</v>
          </cell>
          <cell r="AF648">
            <v>154.36000000000001</v>
          </cell>
          <cell r="AG648">
            <v>73.36</v>
          </cell>
          <cell r="AH648">
            <v>7.4</v>
          </cell>
          <cell r="AJ648">
            <v>2017</v>
          </cell>
          <cell r="AK648">
            <v>11</v>
          </cell>
          <cell r="AL648">
            <v>9.2629089728000005E-3</v>
          </cell>
          <cell r="AM648" t="str">
            <v>1001-1300</v>
          </cell>
          <cell r="AN648" t="str">
            <v>3001-4000</v>
          </cell>
          <cell r="AO648" t="str">
            <v>401-500</v>
          </cell>
          <cell r="AP648" t="str">
            <v>80-90%</v>
          </cell>
          <cell r="AQ648" t="str">
            <v>1301-2000</v>
          </cell>
        </row>
        <row r="649">
          <cell r="B649">
            <v>1181128</v>
          </cell>
          <cell r="C649" t="str">
            <v>华为</v>
          </cell>
          <cell r="D649" t="str">
            <v>华为(含荣耀)</v>
          </cell>
          <cell r="E649" t="str">
            <v>华为</v>
          </cell>
          <cell r="F649">
            <v>1</v>
          </cell>
          <cell r="G649">
            <v>1</v>
          </cell>
          <cell r="H649">
            <v>2</v>
          </cell>
          <cell r="I649">
            <v>1200</v>
          </cell>
          <cell r="J649">
            <v>2000</v>
          </cell>
          <cell r="N649">
            <v>1</v>
          </cell>
          <cell r="O649">
            <v>800</v>
          </cell>
          <cell r="S649">
            <v>1</v>
          </cell>
          <cell r="T649">
            <v>4000</v>
          </cell>
          <cell r="U649" t="str">
            <v>海思</v>
          </cell>
          <cell r="V649" t="str">
            <v>海思 麒麟 970更多海思 麒麟 970手机&gt;，手机性能排行</v>
          </cell>
          <cell r="W649">
            <v>402</v>
          </cell>
          <cell r="X649" t="str">
            <v>IP67</v>
          </cell>
          <cell r="Y649">
            <v>6</v>
          </cell>
          <cell r="Z649">
            <v>64</v>
          </cell>
          <cell r="AA649">
            <v>0.80900000000000005</v>
          </cell>
          <cell r="AB649">
            <v>6</v>
          </cell>
          <cell r="AC649">
            <v>0</v>
          </cell>
          <cell r="AD649" t="str">
            <v>后置指纹</v>
          </cell>
          <cell r="AE649">
            <v>43054</v>
          </cell>
          <cell r="AF649">
            <v>154.19999999999999</v>
          </cell>
          <cell r="AG649">
            <v>74.5</v>
          </cell>
          <cell r="AH649">
            <v>7.9</v>
          </cell>
          <cell r="AJ649">
            <v>2017</v>
          </cell>
          <cell r="AK649">
            <v>11</v>
          </cell>
          <cell r="AL649">
            <v>9.2937110999999992E-3</v>
          </cell>
          <cell r="AM649" t="str">
            <v>1001-1300</v>
          </cell>
          <cell r="AN649" t="str">
            <v>3001-4000</v>
          </cell>
          <cell r="AO649" t="str">
            <v>401-500</v>
          </cell>
          <cell r="AP649" t="str">
            <v>80-90%</v>
          </cell>
          <cell r="AQ649" t="str">
            <v>501-1000</v>
          </cell>
        </row>
        <row r="650">
          <cell r="B650">
            <v>1184691</v>
          </cell>
          <cell r="C650" t="str">
            <v>华为</v>
          </cell>
          <cell r="D650" t="str">
            <v>华为(含荣耀)</v>
          </cell>
          <cell r="E650" t="str">
            <v>华为</v>
          </cell>
          <cell r="F650">
            <v>0</v>
          </cell>
          <cell r="G650">
            <v>0</v>
          </cell>
          <cell r="H650">
            <v>2</v>
          </cell>
          <cell r="I650">
            <v>1200</v>
          </cell>
          <cell r="J650">
            <v>2000</v>
          </cell>
          <cell r="N650">
            <v>1</v>
          </cell>
          <cell r="O650">
            <v>800</v>
          </cell>
          <cell r="S650">
            <v>0</v>
          </cell>
          <cell r="T650">
            <v>4000</v>
          </cell>
          <cell r="U650" t="str">
            <v>海思</v>
          </cell>
          <cell r="V650" t="str">
            <v>海思 麒麟 970游戏运行完美(击败85.71%手机)更多海思 麒麟 970手机&gt;，手机性能排行</v>
          </cell>
          <cell r="W650">
            <v>402</v>
          </cell>
          <cell r="X650" t="str">
            <v>IP67</v>
          </cell>
          <cell r="Y650">
            <v>6</v>
          </cell>
          <cell r="Z650">
            <v>256</v>
          </cell>
          <cell r="AA650">
            <v>0.80900000000000005</v>
          </cell>
          <cell r="AB650">
            <v>6</v>
          </cell>
          <cell r="AC650">
            <v>0</v>
          </cell>
          <cell r="AD650" t="str">
            <v>后置指纹</v>
          </cell>
          <cell r="AE650">
            <v>43054</v>
          </cell>
          <cell r="AF650">
            <v>154.19999999999999</v>
          </cell>
          <cell r="AG650">
            <v>74.5</v>
          </cell>
          <cell r="AH650">
            <v>7.9</v>
          </cell>
          <cell r="AJ650">
            <v>2017</v>
          </cell>
          <cell r="AK650">
            <v>11</v>
          </cell>
          <cell r="AL650">
            <v>9.2937110999999992E-3</v>
          </cell>
          <cell r="AM650" t="str">
            <v>1001-1300</v>
          </cell>
          <cell r="AN650" t="str">
            <v>3001-4000</v>
          </cell>
          <cell r="AO650" t="str">
            <v>401-500</v>
          </cell>
          <cell r="AP650" t="str">
            <v>80-90%</v>
          </cell>
          <cell r="AQ650" t="str">
            <v>501-1000</v>
          </cell>
        </row>
        <row r="651">
          <cell r="B651">
            <v>1181838</v>
          </cell>
          <cell r="C651" t="str">
            <v>美图</v>
          </cell>
          <cell r="D651" t="str">
            <v>其他</v>
          </cell>
          <cell r="E651" t="str">
            <v>其他</v>
          </cell>
          <cell r="F651">
            <v>1</v>
          </cell>
          <cell r="G651">
            <v>0</v>
          </cell>
          <cell r="H651">
            <v>2</v>
          </cell>
          <cell r="I651">
            <v>1200</v>
          </cell>
          <cell r="J651">
            <v>500</v>
          </cell>
          <cell r="N651">
            <v>2</v>
          </cell>
          <cell r="O651">
            <v>1200</v>
          </cell>
          <cell r="P651">
            <v>500</v>
          </cell>
          <cell r="S651">
            <v>1</v>
          </cell>
          <cell r="T651">
            <v>3100</v>
          </cell>
          <cell r="U651" t="str">
            <v>联发科</v>
          </cell>
          <cell r="V651" t="str">
            <v>联发科 MT6799</v>
          </cell>
          <cell r="W651">
            <v>401</v>
          </cell>
          <cell r="Y651">
            <v>6</v>
          </cell>
          <cell r="Z651">
            <v>128</v>
          </cell>
          <cell r="AA651">
            <v>0.68</v>
          </cell>
          <cell r="AB651">
            <v>5</v>
          </cell>
          <cell r="AC651">
            <v>0</v>
          </cell>
          <cell r="AD651" t="str">
            <v>前置指纹</v>
          </cell>
          <cell r="AE651">
            <v>43062</v>
          </cell>
          <cell r="AF651">
            <v>165.43</v>
          </cell>
          <cell r="AG651">
            <v>74.16</v>
          </cell>
          <cell r="AH651">
            <v>10.55</v>
          </cell>
          <cell r="AJ651">
            <v>2017</v>
          </cell>
          <cell r="AK651">
            <v>11</v>
          </cell>
          <cell r="AL651">
            <v>8.3424363840000019E-3</v>
          </cell>
          <cell r="AM651" t="str">
            <v>1001-1300</v>
          </cell>
          <cell r="AN651" t="str">
            <v>3001-4000</v>
          </cell>
          <cell r="AO651" t="str">
            <v>401-500</v>
          </cell>
          <cell r="AP651" t="str">
            <v>60-70%</v>
          </cell>
          <cell r="AQ651" t="str">
            <v>1001-1300</v>
          </cell>
        </row>
        <row r="652">
          <cell r="B652">
            <v>1272484</v>
          </cell>
          <cell r="C652" t="str">
            <v>征服</v>
          </cell>
          <cell r="D652" t="str">
            <v>其他</v>
          </cell>
          <cell r="E652" t="str">
            <v>其他</v>
          </cell>
          <cell r="F652">
            <v>0</v>
          </cell>
          <cell r="G652">
            <v>0</v>
          </cell>
          <cell r="H652">
            <v>1</v>
          </cell>
          <cell r="I652">
            <v>1600</v>
          </cell>
          <cell r="N652">
            <v>1</v>
          </cell>
          <cell r="O652">
            <v>1300</v>
          </cell>
          <cell r="S652">
            <v>1</v>
          </cell>
          <cell r="T652">
            <v>7000</v>
          </cell>
          <cell r="U652" t="str">
            <v>联发科</v>
          </cell>
          <cell r="V652" t="str">
            <v>联发科 Helio P25更多联发科 Helio P25手机&gt;，手机性能排行</v>
          </cell>
          <cell r="W652">
            <v>403</v>
          </cell>
          <cell r="X652" t="str">
            <v>IP68</v>
          </cell>
          <cell r="Y652">
            <v>6</v>
          </cell>
          <cell r="Z652">
            <v>64</v>
          </cell>
          <cell r="AB652">
            <v>5</v>
          </cell>
          <cell r="AC652">
            <v>0</v>
          </cell>
          <cell r="AD652" t="str">
            <v>后置指纹</v>
          </cell>
          <cell r="AE652">
            <v>43070</v>
          </cell>
          <cell r="AI652">
            <v>0</v>
          </cell>
          <cell r="AJ652">
            <v>2017</v>
          </cell>
          <cell r="AK652">
            <v>12</v>
          </cell>
          <cell r="AL652" t="str">
            <v/>
          </cell>
          <cell r="AM652" t="str">
            <v>1301-2000</v>
          </cell>
          <cell r="AN652" t="str">
            <v>4000-</v>
          </cell>
          <cell r="AO652" t="str">
            <v>401-500</v>
          </cell>
          <cell r="AP652" t="str">
            <v/>
          </cell>
          <cell r="AQ652" t="str">
            <v>1001-1300</v>
          </cell>
        </row>
        <row r="653">
          <cell r="B653">
            <v>1272492</v>
          </cell>
          <cell r="C653" t="str">
            <v>征服</v>
          </cell>
          <cell r="D653" t="str">
            <v>其他</v>
          </cell>
          <cell r="E653" t="str">
            <v>其他</v>
          </cell>
          <cell r="F653">
            <v>0</v>
          </cell>
          <cell r="G653">
            <v>0</v>
          </cell>
          <cell r="H653">
            <v>1</v>
          </cell>
          <cell r="I653">
            <v>1600</v>
          </cell>
          <cell r="N653">
            <v>1</v>
          </cell>
          <cell r="O653">
            <v>1300</v>
          </cell>
          <cell r="S653">
            <v>1</v>
          </cell>
          <cell r="T653">
            <v>7000</v>
          </cell>
          <cell r="U653" t="str">
            <v>联发科</v>
          </cell>
          <cell r="V653" t="str">
            <v>联发科 Helio P25更多联发科 Helio P25手机&gt;，手机性能排行</v>
          </cell>
          <cell r="W653">
            <v>403</v>
          </cell>
          <cell r="X653" t="str">
            <v>IP68</v>
          </cell>
          <cell r="Y653">
            <v>6</v>
          </cell>
          <cell r="Z653">
            <v>128</v>
          </cell>
          <cell r="AB653">
            <v>5</v>
          </cell>
          <cell r="AC653">
            <v>0</v>
          </cell>
          <cell r="AD653" t="str">
            <v>后置指纹</v>
          </cell>
          <cell r="AE653">
            <v>43070</v>
          </cell>
          <cell r="AI653">
            <v>0</v>
          </cell>
          <cell r="AJ653">
            <v>2017</v>
          </cell>
          <cell r="AK653">
            <v>12</v>
          </cell>
          <cell r="AL653" t="str">
            <v/>
          </cell>
          <cell r="AM653" t="str">
            <v>1301-2000</v>
          </cell>
          <cell r="AN653" t="str">
            <v>4000-</v>
          </cell>
          <cell r="AO653" t="str">
            <v>401-500</v>
          </cell>
          <cell r="AP653" t="str">
            <v/>
          </cell>
          <cell r="AQ653" t="str">
            <v>1001-1300</v>
          </cell>
        </row>
        <row r="654">
          <cell r="B654">
            <v>1205965</v>
          </cell>
          <cell r="C654" t="str">
            <v>中国移动</v>
          </cell>
          <cell r="D654" t="str">
            <v>其他</v>
          </cell>
          <cell r="E654" t="str">
            <v>其他</v>
          </cell>
          <cell r="F654">
            <v>0</v>
          </cell>
          <cell r="G654">
            <v>0</v>
          </cell>
          <cell r="H654">
            <v>1</v>
          </cell>
          <cell r="I654">
            <v>500</v>
          </cell>
          <cell r="N654">
            <v>1</v>
          </cell>
          <cell r="O654">
            <v>200</v>
          </cell>
          <cell r="S654">
            <v>0</v>
          </cell>
          <cell r="T654">
            <v>2800</v>
          </cell>
          <cell r="U654" t="str">
            <v>其他</v>
          </cell>
          <cell r="W654">
            <v>294</v>
          </cell>
          <cell r="Y654">
            <v>1</v>
          </cell>
          <cell r="Z654">
            <v>8</v>
          </cell>
          <cell r="AB654">
            <v>5</v>
          </cell>
          <cell r="AC654">
            <v>0</v>
          </cell>
          <cell r="AE654">
            <v>43070</v>
          </cell>
          <cell r="AJ654">
            <v>2017</v>
          </cell>
          <cell r="AK654">
            <v>12</v>
          </cell>
          <cell r="AL654" t="str">
            <v/>
          </cell>
          <cell r="AM654" t="str">
            <v>0-500</v>
          </cell>
          <cell r="AN654" t="str">
            <v>2000-3000</v>
          </cell>
          <cell r="AO654" t="str">
            <v>201-300</v>
          </cell>
          <cell r="AP654" t="str">
            <v/>
          </cell>
          <cell r="AQ654" t="str">
            <v>0-500</v>
          </cell>
        </row>
        <row r="655">
          <cell r="B655">
            <v>1205054</v>
          </cell>
          <cell r="C655" t="str">
            <v>OPPO</v>
          </cell>
          <cell r="D655" t="str">
            <v>OPPO(含realme)</v>
          </cell>
          <cell r="E655" t="str">
            <v>OPPO</v>
          </cell>
          <cell r="F655">
            <v>0</v>
          </cell>
          <cell r="G655">
            <v>1</v>
          </cell>
          <cell r="H655">
            <v>1</v>
          </cell>
          <cell r="I655">
            <v>1300</v>
          </cell>
          <cell r="N655">
            <v>1</v>
          </cell>
          <cell r="O655">
            <v>1600</v>
          </cell>
          <cell r="S655">
            <v>1</v>
          </cell>
          <cell r="T655">
            <v>3200</v>
          </cell>
          <cell r="U655" t="str">
            <v>联发科</v>
          </cell>
          <cell r="V655" t="str">
            <v>联发科 MT6763T游戏体验 轻掉帧(击败51.31%手机)手机性能排行</v>
          </cell>
          <cell r="W655">
            <v>403</v>
          </cell>
          <cell r="Y655">
            <v>4</v>
          </cell>
          <cell r="Z655">
            <v>32</v>
          </cell>
          <cell r="AA655">
            <v>0.84799999999999998</v>
          </cell>
          <cell r="AB655">
            <v>6</v>
          </cell>
          <cell r="AC655">
            <v>0</v>
          </cell>
          <cell r="AD655" t="str">
            <v>后置指纹</v>
          </cell>
          <cell r="AE655">
            <v>43070</v>
          </cell>
          <cell r="AF655">
            <v>156.5</v>
          </cell>
          <cell r="AG655">
            <v>76</v>
          </cell>
          <cell r="AH655">
            <v>7.5</v>
          </cell>
          <cell r="AJ655">
            <v>2017</v>
          </cell>
          <cell r="AK655">
            <v>12</v>
          </cell>
          <cell r="AL655">
            <v>1.0086112E-2</v>
          </cell>
          <cell r="AM655" t="str">
            <v>1001-1300</v>
          </cell>
          <cell r="AN655" t="str">
            <v>3001-4000</v>
          </cell>
          <cell r="AO655" t="str">
            <v>401-500</v>
          </cell>
          <cell r="AP655" t="str">
            <v>80-90%</v>
          </cell>
          <cell r="AQ655" t="str">
            <v>1301-2000</v>
          </cell>
        </row>
        <row r="656">
          <cell r="B656">
            <v>1181334</v>
          </cell>
          <cell r="C656" t="str">
            <v>一加</v>
          </cell>
          <cell r="D656" t="str">
            <v>其他</v>
          </cell>
          <cell r="E656" t="str">
            <v>其他</v>
          </cell>
          <cell r="F656">
            <v>1</v>
          </cell>
          <cell r="G656">
            <v>1</v>
          </cell>
          <cell r="H656">
            <v>2</v>
          </cell>
          <cell r="I656">
            <v>2000</v>
          </cell>
          <cell r="J656">
            <v>1600</v>
          </cell>
          <cell r="N656">
            <v>1</v>
          </cell>
          <cell r="O656">
            <v>1600</v>
          </cell>
          <cell r="S656">
            <v>1</v>
          </cell>
          <cell r="T656">
            <v>3300</v>
          </cell>
          <cell r="U656" t="str">
            <v>高通</v>
          </cell>
          <cell r="V656" t="str">
            <v>高通 骁龙835（MSM8998）更多高通 骁龙835（MSM8998）手机&gt;，手机性能排行</v>
          </cell>
          <cell r="W656">
            <v>402</v>
          </cell>
          <cell r="Y656">
            <v>6</v>
          </cell>
          <cell r="Z656">
            <v>64</v>
          </cell>
          <cell r="AA656">
            <v>0.79600000000000004</v>
          </cell>
          <cell r="AB656">
            <v>6</v>
          </cell>
          <cell r="AC656">
            <v>0</v>
          </cell>
          <cell r="AD656" t="str">
            <v>后置指纹</v>
          </cell>
          <cell r="AE656">
            <v>43070</v>
          </cell>
          <cell r="AF656">
            <v>156.1</v>
          </cell>
          <cell r="AG656">
            <v>75</v>
          </cell>
          <cell r="AH656">
            <v>7.25</v>
          </cell>
          <cell r="AJ656">
            <v>2017</v>
          </cell>
          <cell r="AK656">
            <v>12</v>
          </cell>
          <cell r="AL656">
            <v>9.3191699999999999E-3</v>
          </cell>
          <cell r="AM656" t="str">
            <v>1301-2000</v>
          </cell>
          <cell r="AN656" t="str">
            <v>3001-4000</v>
          </cell>
          <cell r="AO656" t="str">
            <v>401-500</v>
          </cell>
          <cell r="AP656" t="str">
            <v>70-80%</v>
          </cell>
          <cell r="AQ656" t="str">
            <v>1301-2000</v>
          </cell>
        </row>
        <row r="657">
          <cell r="B657">
            <v>1204228</v>
          </cell>
          <cell r="C657" t="str">
            <v>一加</v>
          </cell>
          <cell r="D657" t="str">
            <v>其他</v>
          </cell>
          <cell r="E657" t="str">
            <v>其他</v>
          </cell>
          <cell r="F657">
            <v>1</v>
          </cell>
          <cell r="G657">
            <v>1</v>
          </cell>
          <cell r="H657">
            <v>2</v>
          </cell>
          <cell r="I657">
            <v>2000</v>
          </cell>
          <cell r="J657">
            <v>1600</v>
          </cell>
          <cell r="N657">
            <v>1</v>
          </cell>
          <cell r="O657">
            <v>1600</v>
          </cell>
          <cell r="S657">
            <v>1</v>
          </cell>
          <cell r="T657">
            <v>3300</v>
          </cell>
          <cell r="U657" t="str">
            <v>高通</v>
          </cell>
          <cell r="W657">
            <v>402</v>
          </cell>
          <cell r="Y657">
            <v>8</v>
          </cell>
          <cell r="Z657">
            <v>128</v>
          </cell>
          <cell r="AA657">
            <v>0.79600000000000004</v>
          </cell>
          <cell r="AB657">
            <v>6</v>
          </cell>
          <cell r="AC657">
            <v>0</v>
          </cell>
          <cell r="AD657" t="str">
            <v>后置指纹</v>
          </cell>
          <cell r="AE657">
            <v>43070</v>
          </cell>
          <cell r="AF657">
            <v>156.1</v>
          </cell>
          <cell r="AG657">
            <v>75</v>
          </cell>
          <cell r="AH657">
            <v>7.25</v>
          </cell>
          <cell r="AJ657">
            <v>2017</v>
          </cell>
          <cell r="AK657">
            <v>12</v>
          </cell>
          <cell r="AL657">
            <v>9.3191699999999999E-3</v>
          </cell>
          <cell r="AM657" t="str">
            <v>1301-2000</v>
          </cell>
          <cell r="AN657" t="str">
            <v>3001-4000</v>
          </cell>
          <cell r="AO657" t="str">
            <v>401-500</v>
          </cell>
          <cell r="AP657" t="str">
            <v>70-80%</v>
          </cell>
          <cell r="AQ657" t="str">
            <v>1301-2000</v>
          </cell>
        </row>
        <row r="658">
          <cell r="B658">
            <v>1205006</v>
          </cell>
          <cell r="C658" t="str">
            <v>联想</v>
          </cell>
          <cell r="D658" t="str">
            <v>其他</v>
          </cell>
          <cell r="E658" t="str">
            <v>其他</v>
          </cell>
          <cell r="F658">
            <v>0</v>
          </cell>
          <cell r="G658">
            <v>0</v>
          </cell>
          <cell r="H658">
            <v>2</v>
          </cell>
          <cell r="I658">
            <v>800</v>
          </cell>
          <cell r="J658">
            <v>200</v>
          </cell>
          <cell r="N658">
            <v>1</v>
          </cell>
          <cell r="O658">
            <v>800</v>
          </cell>
          <cell r="S658">
            <v>1</v>
          </cell>
          <cell r="T658">
            <v>3000</v>
          </cell>
          <cell r="U658" t="str">
            <v>其他</v>
          </cell>
          <cell r="V658" t="str">
            <v>展讯 SC9850k手机性能排行</v>
          </cell>
          <cell r="W658">
            <v>282</v>
          </cell>
          <cell r="Y658">
            <v>2</v>
          </cell>
          <cell r="Z658">
            <v>16</v>
          </cell>
          <cell r="AA658">
            <v>0.73499999999999999</v>
          </cell>
          <cell r="AB658">
            <v>5</v>
          </cell>
          <cell r="AC658">
            <v>0</v>
          </cell>
          <cell r="AD658" t="str">
            <v>后置指纹</v>
          </cell>
          <cell r="AE658">
            <v>43070</v>
          </cell>
          <cell r="AF658">
            <v>155.19999999999999</v>
          </cell>
          <cell r="AG658">
            <v>73.5</v>
          </cell>
          <cell r="AH658">
            <v>8.5</v>
          </cell>
          <cell r="AJ658">
            <v>2017</v>
          </cell>
          <cell r="AK658">
            <v>12</v>
          </cell>
          <cell r="AL658">
            <v>8.3842919999999998E-3</v>
          </cell>
          <cell r="AM658" t="str">
            <v>501-1000</v>
          </cell>
          <cell r="AN658" t="str">
            <v>2000-3000</v>
          </cell>
          <cell r="AO658" t="str">
            <v>201-300</v>
          </cell>
          <cell r="AP658" t="str">
            <v>70-80%</v>
          </cell>
          <cell r="AQ658" t="str">
            <v>501-1000</v>
          </cell>
        </row>
        <row r="659">
          <cell r="B659">
            <v>1184217</v>
          </cell>
          <cell r="C659" t="str">
            <v>三星</v>
          </cell>
          <cell r="D659" t="str">
            <v>其他</v>
          </cell>
          <cell r="E659" t="str">
            <v>其他</v>
          </cell>
          <cell r="F659">
            <v>1</v>
          </cell>
          <cell r="G659">
            <v>0</v>
          </cell>
          <cell r="H659">
            <v>1</v>
          </cell>
          <cell r="I659">
            <v>1200</v>
          </cell>
          <cell r="N659">
            <v>1</v>
          </cell>
          <cell r="O659">
            <v>500</v>
          </cell>
          <cell r="S659">
            <v>0</v>
          </cell>
          <cell r="T659">
            <v>2300</v>
          </cell>
          <cell r="U659" t="str">
            <v>高通</v>
          </cell>
          <cell r="V659" t="str">
            <v>高通 骁龙835（MSM8998）更多高通 骁龙835（MSM8998）手机&gt;，手机性能排行</v>
          </cell>
          <cell r="W659">
            <v>525</v>
          </cell>
          <cell r="Y659">
            <v>6</v>
          </cell>
          <cell r="Z659">
            <v>64</v>
          </cell>
          <cell r="AA659">
            <v>0.58099999999999996</v>
          </cell>
          <cell r="AB659">
            <v>4</v>
          </cell>
          <cell r="AC659">
            <v>0</v>
          </cell>
          <cell r="AD659" t="str">
            <v>前置指纹</v>
          </cell>
          <cell r="AE659">
            <v>43070</v>
          </cell>
          <cell r="AF659">
            <v>132.30000000000001</v>
          </cell>
          <cell r="AG659">
            <v>63.3</v>
          </cell>
          <cell r="AH659">
            <v>15.9</v>
          </cell>
          <cell r="AJ659">
            <v>2017</v>
          </cell>
          <cell r="AK659">
            <v>12</v>
          </cell>
          <cell r="AL659">
            <v>4.865636789999999E-3</v>
          </cell>
          <cell r="AM659" t="str">
            <v>1001-1300</v>
          </cell>
          <cell r="AN659" t="str">
            <v>2000-3000</v>
          </cell>
          <cell r="AO659" t="str">
            <v>500-</v>
          </cell>
          <cell r="AP659" t="str">
            <v>50-60%</v>
          </cell>
          <cell r="AQ659" t="str">
            <v>0-500</v>
          </cell>
        </row>
        <row r="660">
          <cell r="B660">
            <v>1207661</v>
          </cell>
          <cell r="C660" t="str">
            <v>三星</v>
          </cell>
          <cell r="D660" t="str">
            <v>其他</v>
          </cell>
          <cell r="E660" t="str">
            <v>其他</v>
          </cell>
          <cell r="F660">
            <v>1</v>
          </cell>
          <cell r="G660">
            <v>0</v>
          </cell>
          <cell r="H660">
            <v>1</v>
          </cell>
          <cell r="I660">
            <v>1200</v>
          </cell>
          <cell r="N660">
            <v>1</v>
          </cell>
          <cell r="O660">
            <v>500</v>
          </cell>
          <cell r="S660">
            <v>0</v>
          </cell>
          <cell r="T660">
            <v>2300</v>
          </cell>
          <cell r="U660" t="str">
            <v>高通</v>
          </cell>
          <cell r="V660" t="str">
            <v>高通 骁龙835（MSM8998）更多高通 骁龙835（MSM8998）手机&gt;，手机性能排行</v>
          </cell>
          <cell r="W660">
            <v>525</v>
          </cell>
          <cell r="Y660">
            <v>6</v>
          </cell>
          <cell r="Z660">
            <v>256</v>
          </cell>
          <cell r="AA660">
            <v>0.58099999999999996</v>
          </cell>
          <cell r="AB660">
            <v>4</v>
          </cell>
          <cell r="AC660">
            <v>0</v>
          </cell>
          <cell r="AD660" t="str">
            <v>前置指纹</v>
          </cell>
          <cell r="AE660">
            <v>43070</v>
          </cell>
          <cell r="AF660">
            <v>132.30000000000001</v>
          </cell>
          <cell r="AG660">
            <v>63.3</v>
          </cell>
          <cell r="AH660">
            <v>15.9</v>
          </cell>
          <cell r="AJ660">
            <v>2017</v>
          </cell>
          <cell r="AK660">
            <v>12</v>
          </cell>
          <cell r="AL660">
            <v>4.865636789999999E-3</v>
          </cell>
          <cell r="AM660" t="str">
            <v>1001-1300</v>
          </cell>
          <cell r="AN660" t="str">
            <v>2000-3000</v>
          </cell>
          <cell r="AO660" t="str">
            <v>500-</v>
          </cell>
          <cell r="AP660" t="str">
            <v>50-60%</v>
          </cell>
          <cell r="AQ660" t="str">
            <v>0-500</v>
          </cell>
        </row>
        <row r="661">
          <cell r="B661">
            <v>1206184</v>
          </cell>
          <cell r="C661" t="str">
            <v>飞利浦</v>
          </cell>
          <cell r="D661" t="str">
            <v>其他</v>
          </cell>
          <cell r="E661" t="str">
            <v>其他</v>
          </cell>
          <cell r="F661">
            <v>0</v>
          </cell>
          <cell r="G661">
            <v>0</v>
          </cell>
          <cell r="H661">
            <v>1</v>
          </cell>
          <cell r="N661">
            <v>1</v>
          </cell>
          <cell r="S661">
            <v>0</v>
          </cell>
          <cell r="T661">
            <v>1800</v>
          </cell>
          <cell r="U661" t="str">
            <v>其他</v>
          </cell>
          <cell r="W661">
            <v>143</v>
          </cell>
          <cell r="Z661">
            <v>32</v>
          </cell>
          <cell r="AA661">
            <v>0.38900000000000001</v>
          </cell>
          <cell r="AB661">
            <v>2</v>
          </cell>
          <cell r="AC661">
            <v>0</v>
          </cell>
          <cell r="AE661">
            <v>43070</v>
          </cell>
          <cell r="AF661">
            <v>108.5</v>
          </cell>
          <cell r="AG661">
            <v>57.5</v>
          </cell>
          <cell r="AH661">
            <v>19.5</v>
          </cell>
          <cell r="AJ661">
            <v>2017</v>
          </cell>
          <cell r="AK661">
            <v>12</v>
          </cell>
          <cell r="AL661">
            <v>2.4268737500000004E-3</v>
          </cell>
          <cell r="AM661" t="str">
            <v/>
          </cell>
          <cell r="AN661" t="str">
            <v>0-2000</v>
          </cell>
          <cell r="AO661" t="str">
            <v>0-200</v>
          </cell>
          <cell r="AP661" t="str">
            <v>-50%</v>
          </cell>
          <cell r="AQ661" t="str">
            <v/>
          </cell>
        </row>
        <row r="662">
          <cell r="B662">
            <v>1185212</v>
          </cell>
          <cell r="C662" t="str">
            <v>vivo</v>
          </cell>
          <cell r="D662" t="str">
            <v>vivo(含iQOO)</v>
          </cell>
          <cell r="E662" t="str">
            <v>vivo</v>
          </cell>
          <cell r="F662">
            <v>0</v>
          </cell>
          <cell r="G662">
            <v>1</v>
          </cell>
          <cell r="H662">
            <v>1</v>
          </cell>
          <cell r="I662">
            <v>1300</v>
          </cell>
          <cell r="N662">
            <v>1</v>
          </cell>
          <cell r="O662">
            <v>1600</v>
          </cell>
          <cell r="S662">
            <v>0</v>
          </cell>
          <cell r="T662">
            <v>3000</v>
          </cell>
          <cell r="U662" t="str">
            <v>联发科</v>
          </cell>
          <cell r="V662" t="str">
            <v>联发科 MT6763手机性能排行</v>
          </cell>
          <cell r="W662">
            <v>282</v>
          </cell>
          <cell r="Y662">
            <v>3</v>
          </cell>
          <cell r="Z662">
            <v>32</v>
          </cell>
          <cell r="AA662">
            <v>0.83599999999999997</v>
          </cell>
          <cell r="AB662">
            <v>5</v>
          </cell>
          <cell r="AC662">
            <v>0</v>
          </cell>
          <cell r="AD662" t="str">
            <v>后置指纹</v>
          </cell>
          <cell r="AE662">
            <v>43070</v>
          </cell>
          <cell r="AF662">
            <v>149.30000000000001</v>
          </cell>
          <cell r="AG662">
            <v>72.8</v>
          </cell>
          <cell r="AH662">
            <v>7.9</v>
          </cell>
          <cell r="AJ662">
            <v>2017</v>
          </cell>
          <cell r="AK662">
            <v>12</v>
          </cell>
          <cell r="AL662">
            <v>9.0865174400000005E-3</v>
          </cell>
          <cell r="AM662" t="str">
            <v>1001-1300</v>
          </cell>
          <cell r="AN662" t="str">
            <v>2000-3000</v>
          </cell>
          <cell r="AO662" t="str">
            <v>201-300</v>
          </cell>
          <cell r="AP662" t="str">
            <v>80-90%</v>
          </cell>
          <cell r="AQ662" t="str">
            <v>1301-2000</v>
          </cell>
        </row>
        <row r="663">
          <cell r="B663">
            <v>1208237</v>
          </cell>
          <cell r="C663" t="str">
            <v>vivo</v>
          </cell>
          <cell r="D663" t="str">
            <v>vivo(含iQOO)</v>
          </cell>
          <cell r="E663" t="str">
            <v>vivo</v>
          </cell>
          <cell r="F663">
            <v>0</v>
          </cell>
          <cell r="G663">
            <v>1</v>
          </cell>
          <cell r="H663">
            <v>1</v>
          </cell>
          <cell r="I663">
            <v>1300</v>
          </cell>
          <cell r="N663">
            <v>1</v>
          </cell>
          <cell r="O663">
            <v>1600</v>
          </cell>
          <cell r="S663">
            <v>0</v>
          </cell>
          <cell r="T663">
            <v>3000</v>
          </cell>
          <cell r="U663" t="str">
            <v>联发科</v>
          </cell>
          <cell r="V663" t="str">
            <v>联发科 MT6763手机性能排行</v>
          </cell>
          <cell r="W663">
            <v>282</v>
          </cell>
          <cell r="Y663">
            <v>4</v>
          </cell>
          <cell r="Z663">
            <v>32</v>
          </cell>
          <cell r="AA663">
            <v>0.83599999999999997</v>
          </cell>
          <cell r="AB663">
            <v>5</v>
          </cell>
          <cell r="AC663">
            <v>0</v>
          </cell>
          <cell r="AD663" t="str">
            <v>后置指纹</v>
          </cell>
          <cell r="AE663">
            <v>43070</v>
          </cell>
          <cell r="AF663">
            <v>149.30000000000001</v>
          </cell>
          <cell r="AG663">
            <v>72.8</v>
          </cell>
          <cell r="AH663">
            <v>7.9</v>
          </cell>
          <cell r="AJ663">
            <v>2017</v>
          </cell>
          <cell r="AK663">
            <v>12</v>
          </cell>
          <cell r="AL663">
            <v>9.0865174400000005E-3</v>
          </cell>
          <cell r="AM663" t="str">
            <v>1001-1300</v>
          </cell>
          <cell r="AN663" t="str">
            <v>2000-3000</v>
          </cell>
          <cell r="AO663" t="str">
            <v>201-300</v>
          </cell>
          <cell r="AP663" t="str">
            <v>80-90%</v>
          </cell>
          <cell r="AQ663" t="str">
            <v>1301-2000</v>
          </cell>
        </row>
        <row r="664">
          <cell r="B664">
            <v>1204388</v>
          </cell>
          <cell r="C664" t="str">
            <v>vivo</v>
          </cell>
          <cell r="D664" t="str">
            <v>vivo(含iQOO)</v>
          </cell>
          <cell r="E664" t="str">
            <v>vivo</v>
          </cell>
          <cell r="F664">
            <v>0</v>
          </cell>
          <cell r="G664">
            <v>0</v>
          </cell>
          <cell r="H664">
            <v>1</v>
          </cell>
          <cell r="I664">
            <v>1300</v>
          </cell>
          <cell r="N664">
            <v>1</v>
          </cell>
          <cell r="O664">
            <v>500</v>
          </cell>
          <cell r="S664">
            <v>0</v>
          </cell>
          <cell r="T664">
            <v>3000</v>
          </cell>
          <cell r="U664" t="str">
            <v>高通</v>
          </cell>
          <cell r="V664" t="str">
            <v>高通 骁龙425（MSM8917）更多高通 骁龙425（MSM8917）手机&gt;，手机性能排行</v>
          </cell>
          <cell r="W664">
            <v>267</v>
          </cell>
          <cell r="Y664">
            <v>3</v>
          </cell>
          <cell r="Z664">
            <v>32</v>
          </cell>
          <cell r="AA664">
            <v>0.74299999999999999</v>
          </cell>
          <cell r="AB664">
            <v>5</v>
          </cell>
          <cell r="AC664">
            <v>0</v>
          </cell>
          <cell r="AE664">
            <v>43070</v>
          </cell>
          <cell r="AF664">
            <v>153.56</v>
          </cell>
          <cell r="AG664">
            <v>75.790000000000006</v>
          </cell>
          <cell r="AH664">
            <v>7.49</v>
          </cell>
          <cell r="AJ664">
            <v>2017</v>
          </cell>
          <cell r="AK664">
            <v>12</v>
          </cell>
          <cell r="AL664">
            <v>8.6472661132000004E-3</v>
          </cell>
          <cell r="AM664" t="str">
            <v>1001-1300</v>
          </cell>
          <cell r="AN664" t="str">
            <v>2000-3000</v>
          </cell>
          <cell r="AO664" t="str">
            <v>201-300</v>
          </cell>
          <cell r="AP664" t="str">
            <v>70-80%</v>
          </cell>
          <cell r="AQ664" t="str">
            <v>0-500</v>
          </cell>
        </row>
        <row r="665">
          <cell r="B665">
            <v>1203800</v>
          </cell>
          <cell r="C665" t="str">
            <v>金立</v>
          </cell>
          <cell r="D665" t="str">
            <v>其他</v>
          </cell>
          <cell r="E665" t="str">
            <v>其他</v>
          </cell>
          <cell r="F665">
            <v>0</v>
          </cell>
          <cell r="G665">
            <v>1</v>
          </cell>
          <cell r="H665">
            <v>2</v>
          </cell>
          <cell r="I665">
            <v>1300</v>
          </cell>
          <cell r="J665">
            <v>200</v>
          </cell>
          <cell r="N665">
            <v>1</v>
          </cell>
          <cell r="O665">
            <v>800</v>
          </cell>
          <cell r="S665">
            <v>0</v>
          </cell>
          <cell r="T665">
            <v>2970</v>
          </cell>
          <cell r="U665" t="str">
            <v>高通</v>
          </cell>
          <cell r="V665" t="str">
            <v>高通 骁龙8937</v>
          </cell>
          <cell r="W665">
            <v>282</v>
          </cell>
          <cell r="Y665">
            <v>3</v>
          </cell>
          <cell r="Z665">
            <v>32</v>
          </cell>
          <cell r="AA665">
            <v>0.751</v>
          </cell>
          <cell r="AB665">
            <v>5</v>
          </cell>
          <cell r="AC665">
            <v>0</v>
          </cell>
          <cell r="AD665" t="str">
            <v>后置指纹</v>
          </cell>
          <cell r="AE665">
            <v>43073</v>
          </cell>
          <cell r="AJ665">
            <v>2017</v>
          </cell>
          <cell r="AK665">
            <v>12</v>
          </cell>
          <cell r="AL665" t="str">
            <v/>
          </cell>
          <cell r="AM665" t="str">
            <v>1001-1300</v>
          </cell>
          <cell r="AN665" t="str">
            <v>2000-3000</v>
          </cell>
          <cell r="AO665" t="str">
            <v>201-300</v>
          </cell>
          <cell r="AP665" t="str">
            <v>70-80%</v>
          </cell>
          <cell r="AQ665" t="str">
            <v>501-1000</v>
          </cell>
        </row>
        <row r="666">
          <cell r="B666">
            <v>1184226</v>
          </cell>
          <cell r="C666" t="str">
            <v>金立</v>
          </cell>
          <cell r="D666" t="str">
            <v>其他</v>
          </cell>
          <cell r="E666" t="str">
            <v>其他</v>
          </cell>
          <cell r="F666">
            <v>0</v>
          </cell>
          <cell r="G666">
            <v>0</v>
          </cell>
          <cell r="H666">
            <v>2</v>
          </cell>
          <cell r="I666">
            <v>1600</v>
          </cell>
          <cell r="J666">
            <v>500</v>
          </cell>
          <cell r="N666">
            <v>2</v>
          </cell>
          <cell r="O666">
            <v>1600</v>
          </cell>
          <cell r="P666">
            <v>800</v>
          </cell>
          <cell r="S666">
            <v>0</v>
          </cell>
          <cell r="T666">
            <v>3410</v>
          </cell>
          <cell r="U666" t="str">
            <v>联发科</v>
          </cell>
          <cell r="V666" t="str">
            <v>联发科 Helio P23</v>
          </cell>
          <cell r="W666">
            <v>403</v>
          </cell>
          <cell r="Y666">
            <v>4</v>
          </cell>
          <cell r="Z666">
            <v>64</v>
          </cell>
          <cell r="AA666">
            <v>0.747</v>
          </cell>
          <cell r="AB666">
            <v>5</v>
          </cell>
          <cell r="AC666">
            <v>0</v>
          </cell>
          <cell r="AD666" t="str">
            <v>后置指纹</v>
          </cell>
          <cell r="AE666">
            <v>43073</v>
          </cell>
          <cell r="AF666">
            <v>159.5</v>
          </cell>
          <cell r="AG666">
            <v>77.7</v>
          </cell>
          <cell r="AH666">
            <v>7.8</v>
          </cell>
          <cell r="AJ666">
            <v>2017</v>
          </cell>
          <cell r="AK666">
            <v>12</v>
          </cell>
          <cell r="AL666">
            <v>9.2576830499999999E-3</v>
          </cell>
          <cell r="AM666" t="str">
            <v>1301-2000</v>
          </cell>
          <cell r="AN666" t="str">
            <v>3001-4000</v>
          </cell>
          <cell r="AO666" t="str">
            <v>401-500</v>
          </cell>
          <cell r="AP666" t="str">
            <v>70-80%</v>
          </cell>
          <cell r="AQ666" t="str">
            <v>1301-2000</v>
          </cell>
        </row>
        <row r="667">
          <cell r="B667">
            <v>1203884</v>
          </cell>
          <cell r="C667" t="str">
            <v>金立</v>
          </cell>
          <cell r="D667" t="str">
            <v>其他</v>
          </cell>
          <cell r="E667" t="str">
            <v>其他</v>
          </cell>
          <cell r="F667">
            <v>1</v>
          </cell>
          <cell r="G667">
            <v>1</v>
          </cell>
          <cell r="H667">
            <v>2</v>
          </cell>
          <cell r="I667">
            <v>1600</v>
          </cell>
          <cell r="J667">
            <v>800</v>
          </cell>
          <cell r="N667">
            <v>2</v>
          </cell>
          <cell r="O667">
            <v>2000</v>
          </cell>
          <cell r="P667">
            <v>800</v>
          </cell>
          <cell r="S667">
            <v>1</v>
          </cell>
          <cell r="T667">
            <v>3600</v>
          </cell>
          <cell r="U667" t="str">
            <v>联发科</v>
          </cell>
          <cell r="V667" t="str">
            <v>联发科 Helio P30手机性能排行</v>
          </cell>
          <cell r="W667">
            <v>402</v>
          </cell>
          <cell r="Y667">
            <v>6</v>
          </cell>
          <cell r="Z667">
            <v>64</v>
          </cell>
          <cell r="AA667">
            <v>0.82399999999999995</v>
          </cell>
          <cell r="AB667">
            <v>6</v>
          </cell>
          <cell r="AC667">
            <v>0</v>
          </cell>
          <cell r="AD667" t="str">
            <v>后置指纹</v>
          </cell>
          <cell r="AE667">
            <v>43073</v>
          </cell>
          <cell r="AF667">
            <v>155.82</v>
          </cell>
          <cell r="AG667">
            <v>72.58</v>
          </cell>
          <cell r="AH667">
            <v>6.95</v>
          </cell>
          <cell r="AJ667">
            <v>2017</v>
          </cell>
          <cell r="AK667">
            <v>12</v>
          </cell>
          <cell r="AL667">
            <v>9.318958454399999E-3</v>
          </cell>
          <cell r="AM667" t="str">
            <v>1301-2000</v>
          </cell>
          <cell r="AN667" t="str">
            <v>3001-4000</v>
          </cell>
          <cell r="AO667" t="str">
            <v>401-500</v>
          </cell>
          <cell r="AP667" t="str">
            <v>80-90%</v>
          </cell>
          <cell r="AQ667" t="str">
            <v>1301-2000</v>
          </cell>
        </row>
        <row r="668">
          <cell r="B668">
            <v>1203890</v>
          </cell>
          <cell r="C668" t="str">
            <v>金立</v>
          </cell>
          <cell r="D668" t="str">
            <v>其他</v>
          </cell>
          <cell r="E668" t="str">
            <v>其他</v>
          </cell>
          <cell r="F668">
            <v>0</v>
          </cell>
          <cell r="G668">
            <v>1</v>
          </cell>
          <cell r="H668">
            <v>1</v>
          </cell>
          <cell r="I668">
            <v>800</v>
          </cell>
          <cell r="N668">
            <v>1</v>
          </cell>
          <cell r="O668">
            <v>800</v>
          </cell>
          <cell r="S668">
            <v>0</v>
          </cell>
          <cell r="T668">
            <v>4000</v>
          </cell>
          <cell r="U668" t="str">
            <v>高通</v>
          </cell>
          <cell r="V668" t="str">
            <v>高通 骁龙8917手机性能排行</v>
          </cell>
          <cell r="W668">
            <v>293</v>
          </cell>
          <cell r="Y668">
            <v>3</v>
          </cell>
          <cell r="Z668">
            <v>32</v>
          </cell>
          <cell r="AA668">
            <v>0.77300000000000002</v>
          </cell>
          <cell r="AB668">
            <v>5</v>
          </cell>
          <cell r="AC668">
            <v>0</v>
          </cell>
          <cell r="AE668">
            <v>43073</v>
          </cell>
          <cell r="AF668">
            <v>144.69999999999999</v>
          </cell>
          <cell r="AG668">
            <v>69.8</v>
          </cell>
          <cell r="AH668">
            <v>8.5</v>
          </cell>
          <cell r="AJ668">
            <v>2017</v>
          </cell>
          <cell r="AK668">
            <v>12</v>
          </cell>
          <cell r="AL668">
            <v>7.8073463799999999E-3</v>
          </cell>
          <cell r="AM668" t="str">
            <v>501-1000</v>
          </cell>
          <cell r="AN668" t="str">
            <v>3001-4000</v>
          </cell>
          <cell r="AO668" t="str">
            <v>201-300</v>
          </cell>
          <cell r="AP668" t="str">
            <v>70-80%</v>
          </cell>
          <cell r="AQ668" t="str">
            <v>501-1000</v>
          </cell>
        </row>
        <row r="669">
          <cell r="B669">
            <v>1204738</v>
          </cell>
          <cell r="C669" t="str">
            <v>小米</v>
          </cell>
          <cell r="D669" t="str">
            <v>小米(含红米）</v>
          </cell>
          <cell r="E669" t="str">
            <v>小米</v>
          </cell>
          <cell r="F669">
            <v>0</v>
          </cell>
          <cell r="G669">
            <v>1</v>
          </cell>
          <cell r="H669">
            <v>1</v>
          </cell>
          <cell r="I669">
            <v>1200</v>
          </cell>
          <cell r="N669">
            <v>1</v>
          </cell>
          <cell r="O669">
            <v>500</v>
          </cell>
          <cell r="S669">
            <v>1</v>
          </cell>
          <cell r="T669">
            <v>4000</v>
          </cell>
          <cell r="U669" t="str">
            <v>高通</v>
          </cell>
          <cell r="V669" t="str">
            <v>高通 骁龙625</v>
          </cell>
          <cell r="W669">
            <v>403</v>
          </cell>
          <cell r="Y669">
            <v>4</v>
          </cell>
          <cell r="Z669">
            <v>64</v>
          </cell>
          <cell r="AA669">
            <v>0.77400000000000002</v>
          </cell>
          <cell r="AB669">
            <v>5</v>
          </cell>
          <cell r="AC669">
            <v>0</v>
          </cell>
          <cell r="AD669" t="str">
            <v>后置指纹</v>
          </cell>
          <cell r="AE669">
            <v>43076</v>
          </cell>
          <cell r="AF669">
            <v>158.5</v>
          </cell>
          <cell r="AG669">
            <v>75.45</v>
          </cell>
          <cell r="AH669">
            <v>8.0500000000000007</v>
          </cell>
          <cell r="AJ669">
            <v>2017</v>
          </cell>
          <cell r="AK669">
            <v>12</v>
          </cell>
          <cell r="AL669">
            <v>9.2561305500000017E-3</v>
          </cell>
          <cell r="AM669" t="str">
            <v>1001-1300</v>
          </cell>
          <cell r="AN669" t="str">
            <v>3001-4000</v>
          </cell>
          <cell r="AO669" t="str">
            <v>401-500</v>
          </cell>
          <cell r="AP669" t="str">
            <v>70-80%</v>
          </cell>
          <cell r="AQ669" t="str">
            <v>0-500</v>
          </cell>
        </row>
        <row r="670">
          <cell r="B670">
            <v>1204363</v>
          </cell>
          <cell r="C670" t="str">
            <v>华为</v>
          </cell>
          <cell r="D670" t="str">
            <v>华为(含荣耀)</v>
          </cell>
          <cell r="E670" t="str">
            <v>华为</v>
          </cell>
          <cell r="F670">
            <v>0</v>
          </cell>
          <cell r="G670">
            <v>1</v>
          </cell>
          <cell r="H670">
            <v>2</v>
          </cell>
          <cell r="I670">
            <v>2000</v>
          </cell>
          <cell r="J670">
            <v>1600</v>
          </cell>
          <cell r="N670">
            <v>2</v>
          </cell>
          <cell r="O670">
            <v>2000</v>
          </cell>
          <cell r="P670">
            <v>200</v>
          </cell>
          <cell r="S670">
            <v>1</v>
          </cell>
          <cell r="T670">
            <v>3340</v>
          </cell>
          <cell r="U670" t="str">
            <v>海思</v>
          </cell>
          <cell r="V670" t="str">
            <v>海思 麒麟 960游戏体验 轻掉帧(击败71.72%手机)更多海思 麒麟 960手机&gt;，手机性能排行</v>
          </cell>
          <cell r="W670">
            <v>402</v>
          </cell>
          <cell r="Y670">
            <v>4</v>
          </cell>
          <cell r="Z670">
            <v>64</v>
          </cell>
          <cell r="AA670">
            <v>0.78900000000000003</v>
          </cell>
          <cell r="AB670">
            <v>6</v>
          </cell>
          <cell r="AC670">
            <v>0</v>
          </cell>
          <cell r="AD670" t="str">
            <v>前置指纹</v>
          </cell>
          <cell r="AE670">
            <v>43081</v>
          </cell>
          <cell r="AF670">
            <v>156.9</v>
          </cell>
          <cell r="AG670">
            <v>75.099999999999994</v>
          </cell>
          <cell r="AH670">
            <v>7.5</v>
          </cell>
          <cell r="AJ670">
            <v>2017</v>
          </cell>
          <cell r="AK670">
            <v>12</v>
          </cell>
          <cell r="AL670">
            <v>9.2969369099999994E-3</v>
          </cell>
          <cell r="AM670" t="str">
            <v>1301-2000</v>
          </cell>
          <cell r="AN670" t="str">
            <v>3001-4000</v>
          </cell>
          <cell r="AO670" t="str">
            <v>401-500</v>
          </cell>
          <cell r="AP670" t="str">
            <v>70-80%</v>
          </cell>
          <cell r="AQ670" t="str">
            <v>1301-2000</v>
          </cell>
        </row>
        <row r="671">
          <cell r="B671">
            <v>1204737</v>
          </cell>
          <cell r="C671" t="str">
            <v>华为</v>
          </cell>
          <cell r="D671" t="str">
            <v>华为(含荣耀)</v>
          </cell>
          <cell r="E671" t="str">
            <v>华为</v>
          </cell>
          <cell r="F671">
            <v>0</v>
          </cell>
          <cell r="G671">
            <v>1</v>
          </cell>
          <cell r="H671">
            <v>2</v>
          </cell>
          <cell r="I671">
            <v>2000</v>
          </cell>
          <cell r="J671">
            <v>1600</v>
          </cell>
          <cell r="N671">
            <v>2</v>
          </cell>
          <cell r="O671">
            <v>2000</v>
          </cell>
          <cell r="P671">
            <v>200</v>
          </cell>
          <cell r="S671">
            <v>1</v>
          </cell>
          <cell r="T671">
            <v>3340</v>
          </cell>
          <cell r="U671" t="str">
            <v>海思</v>
          </cell>
          <cell r="V671" t="str">
            <v>海思 麒麟 960更多海思 麒麟 960手机&gt;，手机性能排行</v>
          </cell>
          <cell r="W671">
            <v>402</v>
          </cell>
          <cell r="Y671">
            <v>6</v>
          </cell>
          <cell r="Z671">
            <v>64</v>
          </cell>
          <cell r="AA671">
            <v>0.78900000000000003</v>
          </cell>
          <cell r="AB671">
            <v>6</v>
          </cell>
          <cell r="AC671">
            <v>0</v>
          </cell>
          <cell r="AD671" t="str">
            <v>前置指纹</v>
          </cell>
          <cell r="AE671">
            <v>43081</v>
          </cell>
          <cell r="AF671">
            <v>156.9</v>
          </cell>
          <cell r="AG671">
            <v>75.099999999999994</v>
          </cell>
          <cell r="AH671">
            <v>7.5</v>
          </cell>
          <cell r="AJ671">
            <v>2017</v>
          </cell>
          <cell r="AK671">
            <v>12</v>
          </cell>
          <cell r="AL671">
            <v>9.2969369099999994E-3</v>
          </cell>
          <cell r="AM671" t="str">
            <v>1301-2000</v>
          </cell>
          <cell r="AN671" t="str">
            <v>3001-4000</v>
          </cell>
          <cell r="AO671" t="str">
            <v>401-500</v>
          </cell>
          <cell r="AP671" t="str">
            <v>70-80%</v>
          </cell>
          <cell r="AQ671" t="str">
            <v>1301-2000</v>
          </cell>
        </row>
        <row r="672">
          <cell r="B672">
            <v>1165565</v>
          </cell>
          <cell r="C672" t="str">
            <v>小米</v>
          </cell>
          <cell r="D672" t="str">
            <v>小米(含红米）</v>
          </cell>
          <cell r="E672" t="str">
            <v>小米</v>
          </cell>
          <cell r="F672">
            <v>0</v>
          </cell>
          <cell r="G672">
            <v>1</v>
          </cell>
          <cell r="H672">
            <v>1</v>
          </cell>
          <cell r="I672">
            <v>1200</v>
          </cell>
          <cell r="N672">
            <v>1</v>
          </cell>
          <cell r="O672">
            <v>500</v>
          </cell>
          <cell r="S672">
            <v>1</v>
          </cell>
          <cell r="T672">
            <v>3300</v>
          </cell>
          <cell r="U672" t="str">
            <v>高通</v>
          </cell>
          <cell r="V672" t="str">
            <v>高通 骁龙450</v>
          </cell>
          <cell r="W672">
            <v>282</v>
          </cell>
          <cell r="Y672">
            <v>2</v>
          </cell>
          <cell r="Z672">
            <v>16</v>
          </cell>
          <cell r="AA672">
            <v>0.75900000000000001</v>
          </cell>
          <cell r="AB672">
            <v>5</v>
          </cell>
          <cell r="AC672">
            <v>0</v>
          </cell>
          <cell r="AD672" t="str">
            <v>后置指纹</v>
          </cell>
          <cell r="AE672">
            <v>43081</v>
          </cell>
          <cell r="AF672">
            <v>151.80000000000001</v>
          </cell>
          <cell r="AG672">
            <v>72.8</v>
          </cell>
          <cell r="AH672">
            <v>7.7</v>
          </cell>
          <cell r="AJ672">
            <v>2017</v>
          </cell>
          <cell r="AK672">
            <v>12</v>
          </cell>
          <cell r="AL672">
            <v>8.387739360000002E-3</v>
          </cell>
          <cell r="AM672" t="str">
            <v>1001-1300</v>
          </cell>
          <cell r="AN672" t="str">
            <v>3001-4000</v>
          </cell>
          <cell r="AO672" t="str">
            <v>201-300</v>
          </cell>
          <cell r="AP672" t="str">
            <v>70-80%</v>
          </cell>
          <cell r="AQ672" t="str">
            <v>0-500</v>
          </cell>
        </row>
        <row r="673">
          <cell r="B673">
            <v>1183689</v>
          </cell>
          <cell r="C673" t="str">
            <v>小米</v>
          </cell>
          <cell r="D673" t="str">
            <v>小米(含红米）</v>
          </cell>
          <cell r="E673" t="str">
            <v>小米</v>
          </cell>
          <cell r="F673">
            <v>0</v>
          </cell>
          <cell r="G673">
            <v>1</v>
          </cell>
          <cell r="H673">
            <v>1</v>
          </cell>
          <cell r="I673">
            <v>1200</v>
          </cell>
          <cell r="N673">
            <v>1</v>
          </cell>
          <cell r="O673">
            <v>500</v>
          </cell>
          <cell r="S673">
            <v>1</v>
          </cell>
          <cell r="T673">
            <v>4000</v>
          </cell>
          <cell r="U673" t="str">
            <v>高通</v>
          </cell>
          <cell r="V673" t="str">
            <v>高通 骁龙625</v>
          </cell>
          <cell r="W673">
            <v>403</v>
          </cell>
          <cell r="Y673">
            <v>3</v>
          </cell>
          <cell r="Z673">
            <v>32</v>
          </cell>
          <cell r="AA673">
            <v>0.77400000000000002</v>
          </cell>
          <cell r="AB673">
            <v>5</v>
          </cell>
          <cell r="AC673">
            <v>0</v>
          </cell>
          <cell r="AD673" t="str">
            <v>后置指纹</v>
          </cell>
          <cell r="AE673">
            <v>43081</v>
          </cell>
          <cell r="AF673">
            <v>158.5</v>
          </cell>
          <cell r="AG673">
            <v>75.45</v>
          </cell>
          <cell r="AH673">
            <v>8.0500000000000007</v>
          </cell>
          <cell r="AJ673">
            <v>2017</v>
          </cell>
          <cell r="AK673">
            <v>12</v>
          </cell>
          <cell r="AL673">
            <v>9.2561305500000017E-3</v>
          </cell>
          <cell r="AM673" t="str">
            <v>1001-1300</v>
          </cell>
          <cell r="AN673" t="str">
            <v>3001-4000</v>
          </cell>
          <cell r="AO673" t="str">
            <v>401-500</v>
          </cell>
          <cell r="AP673" t="str">
            <v>70-80%</v>
          </cell>
          <cell r="AQ673" t="str">
            <v>0-500</v>
          </cell>
        </row>
        <row r="674">
          <cell r="B674">
            <v>1204739</v>
          </cell>
          <cell r="C674" t="str">
            <v>小米</v>
          </cell>
          <cell r="D674" t="str">
            <v>小米(含红米）</v>
          </cell>
          <cell r="E674" t="str">
            <v>小米</v>
          </cell>
          <cell r="F674">
            <v>0</v>
          </cell>
          <cell r="G674">
            <v>1</v>
          </cell>
          <cell r="H674">
            <v>1</v>
          </cell>
          <cell r="I674">
            <v>1200</v>
          </cell>
          <cell r="N674">
            <v>1</v>
          </cell>
          <cell r="O674">
            <v>500</v>
          </cell>
          <cell r="S674">
            <v>1</v>
          </cell>
          <cell r="T674">
            <v>3300</v>
          </cell>
          <cell r="U674" t="str">
            <v>高通</v>
          </cell>
          <cell r="V674" t="str">
            <v>高通 骁龙450</v>
          </cell>
          <cell r="W674">
            <v>282</v>
          </cell>
          <cell r="Y674">
            <v>3</v>
          </cell>
          <cell r="Z674">
            <v>32</v>
          </cell>
          <cell r="AA674">
            <v>0.75900000000000001</v>
          </cell>
          <cell r="AB674">
            <v>5</v>
          </cell>
          <cell r="AC674">
            <v>0</v>
          </cell>
          <cell r="AD674" t="str">
            <v>后置指纹</v>
          </cell>
          <cell r="AE674">
            <v>43081</v>
          </cell>
          <cell r="AF674">
            <v>151.80000000000001</v>
          </cell>
          <cell r="AG674">
            <v>72.8</v>
          </cell>
          <cell r="AH674">
            <v>7.7</v>
          </cell>
          <cell r="AJ674">
            <v>2017</v>
          </cell>
          <cell r="AK674">
            <v>12</v>
          </cell>
          <cell r="AL674">
            <v>8.387739360000002E-3</v>
          </cell>
          <cell r="AM674" t="str">
            <v>1001-1300</v>
          </cell>
          <cell r="AN674" t="str">
            <v>3001-4000</v>
          </cell>
          <cell r="AO674" t="str">
            <v>201-300</v>
          </cell>
          <cell r="AP674" t="str">
            <v>70-80%</v>
          </cell>
          <cell r="AQ674" t="str">
            <v>0-500</v>
          </cell>
        </row>
        <row r="675">
          <cell r="B675">
            <v>1205855</v>
          </cell>
          <cell r="C675" t="str">
            <v>小米</v>
          </cell>
          <cell r="D675" t="str">
            <v>小米(含红米）</v>
          </cell>
          <cell r="E675" t="str">
            <v>小米</v>
          </cell>
          <cell r="F675">
            <v>0</v>
          </cell>
          <cell r="G675">
            <v>1</v>
          </cell>
          <cell r="H675">
            <v>1</v>
          </cell>
          <cell r="I675">
            <v>1200</v>
          </cell>
          <cell r="N675">
            <v>1</v>
          </cell>
          <cell r="O675">
            <v>500</v>
          </cell>
          <cell r="S675">
            <v>1</v>
          </cell>
          <cell r="T675">
            <v>3300</v>
          </cell>
          <cell r="U675" t="str">
            <v>高通</v>
          </cell>
          <cell r="V675" t="str">
            <v>高通 骁龙450</v>
          </cell>
          <cell r="W675">
            <v>282</v>
          </cell>
          <cell r="Y675">
            <v>4</v>
          </cell>
          <cell r="Z675">
            <v>32</v>
          </cell>
          <cell r="AA675">
            <v>0.75900000000000001</v>
          </cell>
          <cell r="AB675">
            <v>5</v>
          </cell>
          <cell r="AC675">
            <v>0</v>
          </cell>
          <cell r="AD675" t="str">
            <v>后置指纹</v>
          </cell>
          <cell r="AE675">
            <v>43081</v>
          </cell>
          <cell r="AF675">
            <v>151.80000000000001</v>
          </cell>
          <cell r="AG675">
            <v>72.8</v>
          </cell>
          <cell r="AH675">
            <v>7.7</v>
          </cell>
          <cell r="AJ675">
            <v>2017</v>
          </cell>
          <cell r="AK675">
            <v>12</v>
          </cell>
          <cell r="AL675">
            <v>8.387739360000002E-3</v>
          </cell>
          <cell r="AM675" t="str">
            <v>1001-1300</v>
          </cell>
          <cell r="AN675" t="str">
            <v>3001-4000</v>
          </cell>
          <cell r="AO675" t="str">
            <v>201-300</v>
          </cell>
          <cell r="AP675" t="str">
            <v>70-80%</v>
          </cell>
          <cell r="AQ675" t="str">
            <v>0-500</v>
          </cell>
        </row>
        <row r="676">
          <cell r="B676">
            <v>1204609</v>
          </cell>
          <cell r="C676">
            <v>360</v>
          </cell>
          <cell r="D676" t="str">
            <v>其他</v>
          </cell>
          <cell r="E676" t="str">
            <v>其他</v>
          </cell>
          <cell r="F676">
            <v>0</v>
          </cell>
          <cell r="G676">
            <v>1</v>
          </cell>
          <cell r="H676">
            <v>1</v>
          </cell>
          <cell r="I676">
            <v>1300</v>
          </cell>
          <cell r="N676">
            <v>1</v>
          </cell>
          <cell r="O676">
            <v>800</v>
          </cell>
          <cell r="S676">
            <v>1</v>
          </cell>
          <cell r="T676">
            <v>5030</v>
          </cell>
          <cell r="U676" t="str">
            <v>高通</v>
          </cell>
          <cell r="V676" t="str">
            <v>高通 骁龙630游戏体验 重掉帧(击败44.9%手机)更多高通 骁龙630手机&gt;，手机性能排行</v>
          </cell>
          <cell r="W676">
            <v>407</v>
          </cell>
          <cell r="Y676">
            <v>4</v>
          </cell>
          <cell r="Z676">
            <v>64</v>
          </cell>
          <cell r="AA676">
            <v>0.75800000000000001</v>
          </cell>
          <cell r="AB676">
            <v>5</v>
          </cell>
          <cell r="AC676">
            <v>0</v>
          </cell>
          <cell r="AD676" t="str">
            <v>后置指纹</v>
          </cell>
          <cell r="AE676">
            <v>43083</v>
          </cell>
          <cell r="AF676">
            <v>157.80000000000001</v>
          </cell>
          <cell r="AG676">
            <v>75.900000000000006</v>
          </cell>
          <cell r="AH676">
            <v>8.6999999999999993</v>
          </cell>
          <cell r="AJ676">
            <v>2017</v>
          </cell>
          <cell r="AK676">
            <v>12</v>
          </cell>
          <cell r="AL676">
            <v>9.0785811600000016E-3</v>
          </cell>
          <cell r="AM676" t="str">
            <v>1001-1300</v>
          </cell>
          <cell r="AN676" t="str">
            <v>4000-</v>
          </cell>
          <cell r="AO676" t="str">
            <v>401-500</v>
          </cell>
          <cell r="AP676" t="str">
            <v>70-80%</v>
          </cell>
          <cell r="AQ676" t="str">
            <v>501-1000</v>
          </cell>
        </row>
        <row r="677">
          <cell r="B677">
            <v>1204857</v>
          </cell>
          <cell r="C677">
            <v>360</v>
          </cell>
          <cell r="D677" t="str">
            <v>其他</v>
          </cell>
          <cell r="E677" t="str">
            <v>其他</v>
          </cell>
          <cell r="F677">
            <v>0</v>
          </cell>
          <cell r="G677">
            <v>1</v>
          </cell>
          <cell r="H677">
            <v>1</v>
          </cell>
          <cell r="I677">
            <v>1300</v>
          </cell>
          <cell r="N677">
            <v>1</v>
          </cell>
          <cell r="O677">
            <v>800</v>
          </cell>
          <cell r="S677">
            <v>1</v>
          </cell>
          <cell r="T677">
            <v>5030</v>
          </cell>
          <cell r="U677" t="str">
            <v>高通</v>
          </cell>
          <cell r="V677" t="str">
            <v>高通 骁龙630游戏体验 重掉帧(击败44.9%手机)更多高通 骁龙630手机&gt;，手机性能排行</v>
          </cell>
          <cell r="W677">
            <v>407</v>
          </cell>
          <cell r="Y677">
            <v>6</v>
          </cell>
          <cell r="Z677">
            <v>64</v>
          </cell>
          <cell r="AA677">
            <v>0.75800000000000001</v>
          </cell>
          <cell r="AB677">
            <v>5</v>
          </cell>
          <cell r="AC677">
            <v>0</v>
          </cell>
          <cell r="AD677" t="str">
            <v>后置指纹</v>
          </cell>
          <cell r="AE677">
            <v>43083</v>
          </cell>
          <cell r="AF677">
            <v>157.80000000000001</v>
          </cell>
          <cell r="AG677">
            <v>75.900000000000006</v>
          </cell>
          <cell r="AH677">
            <v>8.6999999999999993</v>
          </cell>
          <cell r="AJ677">
            <v>2017</v>
          </cell>
          <cell r="AK677">
            <v>12</v>
          </cell>
          <cell r="AL677">
            <v>9.0785811600000016E-3</v>
          </cell>
          <cell r="AM677" t="str">
            <v>1001-1300</v>
          </cell>
          <cell r="AN677" t="str">
            <v>4000-</v>
          </cell>
          <cell r="AO677" t="str">
            <v>401-500</v>
          </cell>
          <cell r="AP677" t="str">
            <v>70-80%</v>
          </cell>
          <cell r="AQ677" t="str">
            <v>501-1000</v>
          </cell>
        </row>
        <row r="678">
          <cell r="B678">
            <v>1204819</v>
          </cell>
          <cell r="C678">
            <v>360</v>
          </cell>
          <cell r="D678" t="str">
            <v>其他</v>
          </cell>
          <cell r="E678" t="str">
            <v>其他</v>
          </cell>
          <cell r="F678">
            <v>0</v>
          </cell>
          <cell r="G678">
            <v>0</v>
          </cell>
          <cell r="H678">
            <v>1</v>
          </cell>
          <cell r="I678">
            <v>1300</v>
          </cell>
          <cell r="N678">
            <v>1</v>
          </cell>
          <cell r="O678">
            <v>800</v>
          </cell>
          <cell r="S678">
            <v>1</v>
          </cell>
          <cell r="T678">
            <v>4020</v>
          </cell>
          <cell r="U678" t="str">
            <v>高通</v>
          </cell>
          <cell r="V678" t="str">
            <v>高通 骁龙630</v>
          </cell>
          <cell r="W678">
            <v>401</v>
          </cell>
          <cell r="Y678">
            <v>4</v>
          </cell>
          <cell r="Z678">
            <v>32</v>
          </cell>
          <cell r="AA678">
            <v>0.72099999999999997</v>
          </cell>
          <cell r="AB678">
            <v>5</v>
          </cell>
          <cell r="AC678">
            <v>0</v>
          </cell>
          <cell r="AD678" t="str">
            <v>后置指纹</v>
          </cell>
          <cell r="AE678">
            <v>43083</v>
          </cell>
          <cell r="AF678">
            <v>152.35</v>
          </cell>
          <cell r="AG678">
            <v>75.94</v>
          </cell>
          <cell r="AH678">
            <v>8.25</v>
          </cell>
          <cell r="AJ678">
            <v>2017</v>
          </cell>
          <cell r="AK678">
            <v>12</v>
          </cell>
          <cell r="AL678">
            <v>8.3415799389999993E-3</v>
          </cell>
          <cell r="AM678" t="str">
            <v>1001-1300</v>
          </cell>
          <cell r="AN678" t="str">
            <v>4000-</v>
          </cell>
          <cell r="AO678" t="str">
            <v>401-500</v>
          </cell>
          <cell r="AP678" t="str">
            <v>70-80%</v>
          </cell>
          <cell r="AQ678" t="str">
            <v>501-1000</v>
          </cell>
        </row>
        <row r="679">
          <cell r="B679">
            <v>1202894</v>
          </cell>
          <cell r="C679" t="str">
            <v>华为</v>
          </cell>
          <cell r="D679" t="str">
            <v>华为(含荣耀)</v>
          </cell>
          <cell r="E679" t="str">
            <v>华为</v>
          </cell>
          <cell r="F679">
            <v>0</v>
          </cell>
          <cell r="G679">
            <v>1</v>
          </cell>
          <cell r="H679">
            <v>2</v>
          </cell>
          <cell r="I679">
            <v>1300</v>
          </cell>
          <cell r="J679">
            <v>200</v>
          </cell>
          <cell r="N679">
            <v>1</v>
          </cell>
          <cell r="O679">
            <v>800</v>
          </cell>
          <cell r="S679">
            <v>0</v>
          </cell>
          <cell r="T679">
            <v>3000</v>
          </cell>
          <cell r="U679" t="str">
            <v>海思</v>
          </cell>
          <cell r="V679" t="str">
            <v>海思 麒麟 659手机性能排行</v>
          </cell>
          <cell r="W679">
            <v>427</v>
          </cell>
          <cell r="Y679">
            <v>3</v>
          </cell>
          <cell r="Z679">
            <v>32</v>
          </cell>
          <cell r="AA679">
            <v>0.76200000000000001</v>
          </cell>
          <cell r="AB679">
            <v>5</v>
          </cell>
          <cell r="AC679">
            <v>0</v>
          </cell>
          <cell r="AD679" t="str">
            <v>后置指纹</v>
          </cell>
          <cell r="AE679">
            <v>43091</v>
          </cell>
          <cell r="AF679">
            <v>150.1</v>
          </cell>
          <cell r="AG679">
            <v>72.05</v>
          </cell>
          <cell r="AH679">
            <v>7.45</v>
          </cell>
          <cell r="AJ679">
            <v>2017</v>
          </cell>
          <cell r="AK679">
            <v>12</v>
          </cell>
          <cell r="AL679">
            <v>8.2408052099999986E-3</v>
          </cell>
          <cell r="AM679" t="str">
            <v>1001-1300</v>
          </cell>
          <cell r="AN679" t="str">
            <v>2000-3000</v>
          </cell>
          <cell r="AO679" t="str">
            <v>401-500</v>
          </cell>
          <cell r="AP679" t="str">
            <v>70-80%</v>
          </cell>
          <cell r="AQ679" t="str">
            <v>501-1000</v>
          </cell>
        </row>
        <row r="680">
          <cell r="B680">
            <v>1205137</v>
          </cell>
          <cell r="C680" t="str">
            <v>华为</v>
          </cell>
          <cell r="D680" t="str">
            <v>华为(含荣耀)</v>
          </cell>
          <cell r="E680" t="str">
            <v>华为</v>
          </cell>
          <cell r="F680">
            <v>0</v>
          </cell>
          <cell r="G680">
            <v>1</v>
          </cell>
          <cell r="H680">
            <v>2</v>
          </cell>
          <cell r="I680">
            <v>1300</v>
          </cell>
          <cell r="J680">
            <v>200</v>
          </cell>
          <cell r="N680">
            <v>1</v>
          </cell>
          <cell r="O680">
            <v>800</v>
          </cell>
          <cell r="S680">
            <v>0</v>
          </cell>
          <cell r="T680">
            <v>3000</v>
          </cell>
          <cell r="U680" t="str">
            <v>海思</v>
          </cell>
          <cell r="V680" t="str">
            <v>海思 麒麟 659手机性能排行</v>
          </cell>
          <cell r="W680">
            <v>427</v>
          </cell>
          <cell r="Y680">
            <v>4</v>
          </cell>
          <cell r="Z680">
            <v>64</v>
          </cell>
          <cell r="AA680">
            <v>0.76200000000000001</v>
          </cell>
          <cell r="AB680">
            <v>5</v>
          </cell>
          <cell r="AC680">
            <v>0</v>
          </cell>
          <cell r="AD680" t="str">
            <v>后置指纹</v>
          </cell>
          <cell r="AE680">
            <v>43091</v>
          </cell>
          <cell r="AF680">
            <v>150.1</v>
          </cell>
          <cell r="AG680">
            <v>72.05</v>
          </cell>
          <cell r="AH680">
            <v>7.45</v>
          </cell>
          <cell r="AJ680">
            <v>2017</v>
          </cell>
          <cell r="AK680">
            <v>12</v>
          </cell>
          <cell r="AL680">
            <v>8.2408052099999986E-3</v>
          </cell>
          <cell r="AM680" t="str">
            <v>1001-1300</v>
          </cell>
          <cell r="AN680" t="str">
            <v>2000-3000</v>
          </cell>
          <cell r="AO680" t="str">
            <v>401-500</v>
          </cell>
          <cell r="AP680" t="str">
            <v>70-80%</v>
          </cell>
          <cell r="AQ680" t="str">
            <v>501-1000</v>
          </cell>
        </row>
        <row r="681">
          <cell r="B681">
            <v>1204005</v>
          </cell>
          <cell r="C681" t="str">
            <v>荣耀</v>
          </cell>
          <cell r="D681" t="str">
            <v>华为(含荣耀)</v>
          </cell>
          <cell r="E681" t="str">
            <v>荣耀</v>
          </cell>
          <cell r="F681">
            <v>0</v>
          </cell>
          <cell r="G681">
            <v>0</v>
          </cell>
          <cell r="H681">
            <v>2</v>
          </cell>
          <cell r="I681">
            <v>1300</v>
          </cell>
          <cell r="J681">
            <v>200</v>
          </cell>
          <cell r="N681">
            <v>2</v>
          </cell>
          <cell r="O681">
            <v>1300</v>
          </cell>
          <cell r="P681">
            <v>200</v>
          </cell>
          <cell r="S681">
            <v>0</v>
          </cell>
          <cell r="T681">
            <v>3000</v>
          </cell>
          <cell r="U681" t="str">
            <v>海思</v>
          </cell>
          <cell r="V681" t="str">
            <v>海思 麒麟 659手机性能排行</v>
          </cell>
          <cell r="W681">
            <v>427</v>
          </cell>
          <cell r="Y681">
            <v>3</v>
          </cell>
          <cell r="Z681">
            <v>32</v>
          </cell>
          <cell r="AA681">
            <v>0.75900000000000001</v>
          </cell>
          <cell r="AB681">
            <v>5</v>
          </cell>
          <cell r="AC681">
            <v>0</v>
          </cell>
          <cell r="AD681" t="str">
            <v>后置指纹</v>
          </cell>
          <cell r="AE681">
            <v>43095</v>
          </cell>
          <cell r="AF681">
            <v>151</v>
          </cell>
          <cell r="AG681">
            <v>71.900000000000006</v>
          </cell>
          <cell r="AH681">
            <v>7.6</v>
          </cell>
          <cell r="AJ681">
            <v>2017</v>
          </cell>
          <cell r="AK681">
            <v>12</v>
          </cell>
          <cell r="AL681">
            <v>8.2403871000000014E-3</v>
          </cell>
          <cell r="AM681" t="str">
            <v>1001-1300</v>
          </cell>
          <cell r="AN681" t="str">
            <v>2000-3000</v>
          </cell>
          <cell r="AO681" t="str">
            <v>401-500</v>
          </cell>
          <cell r="AP681" t="str">
            <v>70-80%</v>
          </cell>
          <cell r="AQ681" t="str">
            <v>1001-1300</v>
          </cell>
        </row>
        <row r="682">
          <cell r="B682">
            <v>1205055</v>
          </cell>
          <cell r="C682" t="str">
            <v>国美</v>
          </cell>
          <cell r="D682" t="str">
            <v>其他</v>
          </cell>
          <cell r="E682" t="str">
            <v>其他</v>
          </cell>
          <cell r="F682">
            <v>0</v>
          </cell>
          <cell r="G682">
            <v>1</v>
          </cell>
          <cell r="H682">
            <v>1</v>
          </cell>
          <cell r="I682">
            <v>1300</v>
          </cell>
          <cell r="N682">
            <v>2</v>
          </cell>
          <cell r="O682">
            <v>1300</v>
          </cell>
          <cell r="P682">
            <v>1300</v>
          </cell>
          <cell r="S682">
            <v>0</v>
          </cell>
          <cell r="T682">
            <v>3050</v>
          </cell>
          <cell r="U682" t="str">
            <v>联发科</v>
          </cell>
          <cell r="W682">
            <v>403</v>
          </cell>
          <cell r="Y682">
            <v>4</v>
          </cell>
          <cell r="Z682">
            <v>64</v>
          </cell>
          <cell r="AA682">
            <v>0.76200000000000001</v>
          </cell>
          <cell r="AB682">
            <v>5</v>
          </cell>
          <cell r="AC682">
            <v>0</v>
          </cell>
          <cell r="AD682" t="str">
            <v>后置指纹</v>
          </cell>
          <cell r="AE682">
            <v>43095</v>
          </cell>
          <cell r="AF682">
            <v>161.5</v>
          </cell>
          <cell r="AG682">
            <v>75.2</v>
          </cell>
          <cell r="AH682">
            <v>7.5</v>
          </cell>
          <cell r="AJ682">
            <v>2017</v>
          </cell>
          <cell r="AK682">
            <v>12</v>
          </cell>
          <cell r="AL682">
            <v>9.2543376000000007E-3</v>
          </cell>
          <cell r="AM682" t="str">
            <v>1001-1300</v>
          </cell>
          <cell r="AN682" t="str">
            <v>3001-4000</v>
          </cell>
          <cell r="AO682" t="str">
            <v>401-500</v>
          </cell>
          <cell r="AP682" t="str">
            <v>70-80%</v>
          </cell>
          <cell r="AQ682" t="str">
            <v>1001-1300</v>
          </cell>
        </row>
        <row r="683">
          <cell r="B683">
            <v>1205372</v>
          </cell>
          <cell r="C683" t="str">
            <v>国美</v>
          </cell>
          <cell r="D683" t="str">
            <v>其他</v>
          </cell>
          <cell r="E683" t="str">
            <v>其他</v>
          </cell>
          <cell r="F683">
            <v>0</v>
          </cell>
          <cell r="G683">
            <v>1</v>
          </cell>
          <cell r="H683">
            <v>1</v>
          </cell>
          <cell r="I683">
            <v>1300</v>
          </cell>
          <cell r="N683">
            <v>2</v>
          </cell>
          <cell r="O683">
            <v>1300</v>
          </cell>
          <cell r="P683">
            <v>1300</v>
          </cell>
          <cell r="S683">
            <v>0</v>
          </cell>
          <cell r="T683">
            <v>3050</v>
          </cell>
          <cell r="U683" t="str">
            <v>联发科</v>
          </cell>
          <cell r="V683" t="str">
            <v>联发科 Helio P25更多联发科 Helio P25手机&gt;，手机性能排行</v>
          </cell>
          <cell r="W683">
            <v>403</v>
          </cell>
          <cell r="Y683">
            <v>6</v>
          </cell>
          <cell r="Z683">
            <v>64</v>
          </cell>
          <cell r="AA683">
            <v>0.76200000000000001</v>
          </cell>
          <cell r="AB683">
            <v>5</v>
          </cell>
          <cell r="AC683">
            <v>0</v>
          </cell>
          <cell r="AD683" t="str">
            <v>后置指纹</v>
          </cell>
          <cell r="AE683">
            <v>43095</v>
          </cell>
          <cell r="AF683">
            <v>161.5</v>
          </cell>
          <cell r="AG683">
            <v>75.2</v>
          </cell>
          <cell r="AH683">
            <v>7.5</v>
          </cell>
          <cell r="AJ683">
            <v>2017</v>
          </cell>
          <cell r="AK683">
            <v>12</v>
          </cell>
          <cell r="AL683">
            <v>9.2543376000000007E-3</v>
          </cell>
          <cell r="AM683" t="str">
            <v>1001-1300</v>
          </cell>
          <cell r="AN683" t="str">
            <v>3001-4000</v>
          </cell>
          <cell r="AO683" t="str">
            <v>401-500</v>
          </cell>
          <cell r="AP683" t="str">
            <v>70-80%</v>
          </cell>
          <cell r="AQ683" t="str">
            <v>1001-1300</v>
          </cell>
        </row>
        <row r="684">
          <cell r="B684">
            <v>1205447</v>
          </cell>
          <cell r="C684" t="str">
            <v>荣耀</v>
          </cell>
          <cell r="D684" t="str">
            <v>华为(含荣耀)</v>
          </cell>
          <cell r="E684" t="str">
            <v>荣耀</v>
          </cell>
          <cell r="F684">
            <v>0</v>
          </cell>
          <cell r="G684">
            <v>0</v>
          </cell>
          <cell r="H684">
            <v>2</v>
          </cell>
          <cell r="I684">
            <v>1300</v>
          </cell>
          <cell r="J684">
            <v>200</v>
          </cell>
          <cell r="N684">
            <v>2</v>
          </cell>
          <cell r="O684">
            <v>1300</v>
          </cell>
          <cell r="P684">
            <v>200</v>
          </cell>
          <cell r="S684">
            <v>0</v>
          </cell>
          <cell r="T684">
            <v>3000</v>
          </cell>
          <cell r="U684" t="str">
            <v>海思</v>
          </cell>
          <cell r="V684" t="str">
            <v>海思 麒麟 659游戏体验 重掉帧(击败36.15%手机)手机性能排行</v>
          </cell>
          <cell r="W684">
            <v>427</v>
          </cell>
          <cell r="Y684">
            <v>4</v>
          </cell>
          <cell r="Z684">
            <v>32</v>
          </cell>
          <cell r="AA684">
            <v>0.75900000000000001</v>
          </cell>
          <cell r="AB684">
            <v>5</v>
          </cell>
          <cell r="AC684">
            <v>0</v>
          </cell>
          <cell r="AD684" t="str">
            <v>后置指纹</v>
          </cell>
          <cell r="AE684">
            <v>43095</v>
          </cell>
          <cell r="AF684">
            <v>151</v>
          </cell>
          <cell r="AG684">
            <v>71.900000000000006</v>
          </cell>
          <cell r="AH684">
            <v>7.6</v>
          </cell>
          <cell r="AJ684">
            <v>2017</v>
          </cell>
          <cell r="AK684">
            <v>12</v>
          </cell>
          <cell r="AL684">
            <v>8.2403871000000014E-3</v>
          </cell>
          <cell r="AM684" t="str">
            <v>1001-1300</v>
          </cell>
          <cell r="AN684" t="str">
            <v>2000-3000</v>
          </cell>
          <cell r="AO684" t="str">
            <v>401-500</v>
          </cell>
          <cell r="AP684" t="str">
            <v>70-80%</v>
          </cell>
          <cell r="AQ684" t="str">
            <v>1001-1300</v>
          </cell>
        </row>
        <row r="685">
          <cell r="B685">
            <v>1205003</v>
          </cell>
          <cell r="C685" t="str">
            <v>OPPO</v>
          </cell>
          <cell r="D685" t="str">
            <v>OPPO(含realme)</v>
          </cell>
          <cell r="E685" t="str">
            <v>OPPO</v>
          </cell>
          <cell r="F685">
            <v>0</v>
          </cell>
          <cell r="G685">
            <v>1</v>
          </cell>
          <cell r="H685">
            <v>1</v>
          </cell>
          <cell r="I685">
            <v>1300</v>
          </cell>
          <cell r="N685">
            <v>1</v>
          </cell>
          <cell r="O685">
            <v>800</v>
          </cell>
          <cell r="S685">
            <v>0</v>
          </cell>
          <cell r="T685">
            <v>3180</v>
          </cell>
          <cell r="U685" t="str">
            <v>联发科</v>
          </cell>
          <cell r="V685" t="str">
            <v>联发科 MT6763T手机性能排行</v>
          </cell>
          <cell r="W685">
            <v>282</v>
          </cell>
          <cell r="Y685">
            <v>4</v>
          </cell>
          <cell r="Z685">
            <v>32</v>
          </cell>
          <cell r="AA685">
            <v>0.76200000000000001</v>
          </cell>
          <cell r="AB685">
            <v>5</v>
          </cell>
          <cell r="AC685">
            <v>0</v>
          </cell>
          <cell r="AE685">
            <v>43098</v>
          </cell>
          <cell r="AF685">
            <v>150.5</v>
          </cell>
          <cell r="AG685">
            <v>73.099999999999994</v>
          </cell>
          <cell r="AH685">
            <v>7.7</v>
          </cell>
          <cell r="AJ685">
            <v>2017</v>
          </cell>
          <cell r="AK685">
            <v>12</v>
          </cell>
          <cell r="AL685">
            <v>8.3831810999999996E-3</v>
          </cell>
          <cell r="AM685" t="str">
            <v>1001-1300</v>
          </cell>
          <cell r="AN685" t="str">
            <v>3001-4000</v>
          </cell>
          <cell r="AO685" t="str">
            <v>201-300</v>
          </cell>
          <cell r="AP685" t="str">
            <v>70-80%</v>
          </cell>
          <cell r="AQ685" t="str">
            <v>501-1000</v>
          </cell>
        </row>
        <row r="686">
          <cell r="B686">
            <v>1197134</v>
          </cell>
          <cell r="C686" t="str">
            <v>金立</v>
          </cell>
          <cell r="D686" t="str">
            <v>其他</v>
          </cell>
          <cell r="E686" t="str">
            <v>其他</v>
          </cell>
          <cell r="F686">
            <v>1</v>
          </cell>
          <cell r="G686">
            <v>1</v>
          </cell>
          <cell r="H686">
            <v>2</v>
          </cell>
          <cell r="I686">
            <v>1600</v>
          </cell>
          <cell r="J686">
            <v>800</v>
          </cell>
          <cell r="N686">
            <v>1</v>
          </cell>
          <cell r="O686">
            <v>800</v>
          </cell>
          <cell r="S686">
            <v>0</v>
          </cell>
          <cell r="T686">
            <v>5000</v>
          </cell>
          <cell r="U686" t="str">
            <v>高通</v>
          </cell>
          <cell r="V686" t="str">
            <v>高通 骁龙660</v>
          </cell>
          <cell r="W686">
            <v>376</v>
          </cell>
          <cell r="Y686">
            <v>6</v>
          </cell>
          <cell r="Z686">
            <v>128</v>
          </cell>
          <cell r="AA686">
            <v>0.78500000000000003</v>
          </cell>
          <cell r="AB686">
            <v>6</v>
          </cell>
          <cell r="AC686">
            <v>1</v>
          </cell>
          <cell r="AD686" t="str">
            <v>后置指纹</v>
          </cell>
          <cell r="AE686">
            <v>43101</v>
          </cell>
          <cell r="AJ686">
            <v>2018</v>
          </cell>
          <cell r="AK686">
            <v>1</v>
          </cell>
          <cell r="AL686" t="str">
            <v/>
          </cell>
          <cell r="AM686" t="str">
            <v>1301-2000</v>
          </cell>
          <cell r="AN686" t="str">
            <v>4000-</v>
          </cell>
          <cell r="AO686" t="str">
            <v>301-400</v>
          </cell>
          <cell r="AP686" t="str">
            <v>70-80%</v>
          </cell>
          <cell r="AQ686" t="str">
            <v>501-1000</v>
          </cell>
        </row>
        <row r="687">
          <cell r="B687">
            <v>1210287</v>
          </cell>
          <cell r="C687" t="str">
            <v>华为</v>
          </cell>
          <cell r="D687" t="str">
            <v>华为(含荣耀)</v>
          </cell>
          <cell r="E687" t="str">
            <v>华为</v>
          </cell>
          <cell r="F687">
            <v>0</v>
          </cell>
          <cell r="G687">
            <v>1</v>
          </cell>
          <cell r="H687">
            <v>2</v>
          </cell>
          <cell r="I687">
            <v>1300</v>
          </cell>
          <cell r="J687">
            <v>200</v>
          </cell>
          <cell r="N687">
            <v>1</v>
          </cell>
          <cell r="O687">
            <v>800</v>
          </cell>
          <cell r="S687">
            <v>0</v>
          </cell>
          <cell r="T687">
            <v>3000</v>
          </cell>
          <cell r="U687" t="str">
            <v>高通</v>
          </cell>
          <cell r="V687" t="str">
            <v>高通 骁龙430（MSM8937）</v>
          </cell>
          <cell r="W687">
            <v>269</v>
          </cell>
          <cell r="Y687">
            <v>3</v>
          </cell>
          <cell r="Z687">
            <v>32</v>
          </cell>
          <cell r="AA687">
            <v>0.76300000000000001</v>
          </cell>
          <cell r="AB687">
            <v>5</v>
          </cell>
          <cell r="AC687">
            <v>0</v>
          </cell>
          <cell r="AD687" t="str">
            <v>后置指纹</v>
          </cell>
          <cell r="AE687">
            <v>43101</v>
          </cell>
          <cell r="AJ687">
            <v>2018</v>
          </cell>
          <cell r="AK687">
            <v>1</v>
          </cell>
          <cell r="AL687" t="str">
            <v/>
          </cell>
          <cell r="AM687" t="str">
            <v>1001-1300</v>
          </cell>
          <cell r="AN687" t="str">
            <v>2000-3000</v>
          </cell>
          <cell r="AO687" t="str">
            <v>201-300</v>
          </cell>
          <cell r="AP687" t="str">
            <v>70-80%</v>
          </cell>
          <cell r="AQ687" t="str">
            <v>501-1000</v>
          </cell>
        </row>
        <row r="688">
          <cell r="B688">
            <v>1208549</v>
          </cell>
          <cell r="C688" t="str">
            <v>海信</v>
          </cell>
          <cell r="D688" t="str">
            <v>其他</v>
          </cell>
          <cell r="E688" t="str">
            <v>其他</v>
          </cell>
          <cell r="F688">
            <v>0</v>
          </cell>
          <cell r="G688">
            <v>1</v>
          </cell>
          <cell r="H688">
            <v>2</v>
          </cell>
          <cell r="I688">
            <v>1200</v>
          </cell>
          <cell r="J688">
            <v>800</v>
          </cell>
          <cell r="N688">
            <v>1</v>
          </cell>
          <cell r="O688">
            <v>2000</v>
          </cell>
          <cell r="S688">
            <v>0</v>
          </cell>
          <cell r="T688">
            <v>3400</v>
          </cell>
          <cell r="U688" t="str">
            <v>高通</v>
          </cell>
          <cell r="V688" t="str">
            <v>高通 骁龙630更多高通 骁龙630手机&gt;，手机性能排行</v>
          </cell>
          <cell r="W688">
            <v>403</v>
          </cell>
          <cell r="Y688">
            <v>6</v>
          </cell>
          <cell r="Z688">
            <v>128</v>
          </cell>
          <cell r="AB688">
            <v>5</v>
          </cell>
          <cell r="AC688">
            <v>0</v>
          </cell>
          <cell r="AD688" t="str">
            <v>后置指纹</v>
          </cell>
          <cell r="AE688">
            <v>43101</v>
          </cell>
          <cell r="AJ688">
            <v>2018</v>
          </cell>
          <cell r="AK688">
            <v>1</v>
          </cell>
          <cell r="AL688" t="str">
            <v/>
          </cell>
          <cell r="AM688" t="str">
            <v>1001-1300</v>
          </cell>
          <cell r="AN688" t="str">
            <v>3001-4000</v>
          </cell>
          <cell r="AO688" t="str">
            <v>401-500</v>
          </cell>
          <cell r="AP688" t="str">
            <v/>
          </cell>
          <cell r="AQ688" t="str">
            <v>1301-2000</v>
          </cell>
        </row>
        <row r="689">
          <cell r="B689">
            <v>1211455</v>
          </cell>
          <cell r="C689" t="str">
            <v>三星</v>
          </cell>
          <cell r="D689" t="str">
            <v>其他</v>
          </cell>
          <cell r="E689" t="str">
            <v>其他</v>
          </cell>
          <cell r="F689">
            <v>1</v>
          </cell>
          <cell r="G689">
            <v>0</v>
          </cell>
          <cell r="H689">
            <v>2</v>
          </cell>
          <cell r="I689">
            <v>1200</v>
          </cell>
          <cell r="J689">
            <v>1200</v>
          </cell>
          <cell r="N689">
            <v>1</v>
          </cell>
          <cell r="S689">
            <v>0</v>
          </cell>
          <cell r="T689">
            <v>3000</v>
          </cell>
          <cell r="U689" t="str">
            <v>高通</v>
          </cell>
          <cell r="V689" t="str">
            <v>高通 骁龙660更多高通 骁龙660手机&gt;，手机性能排行</v>
          </cell>
          <cell r="W689">
            <v>568</v>
          </cell>
          <cell r="Y689">
            <v>4</v>
          </cell>
          <cell r="AB689">
            <v>5</v>
          </cell>
          <cell r="AC689">
            <v>0</v>
          </cell>
          <cell r="AD689" t="str">
            <v>后置指纹</v>
          </cell>
          <cell r="AE689">
            <v>43101</v>
          </cell>
          <cell r="AJ689">
            <v>2018</v>
          </cell>
          <cell r="AK689">
            <v>1</v>
          </cell>
          <cell r="AL689" t="str">
            <v/>
          </cell>
          <cell r="AM689" t="str">
            <v>1001-1300</v>
          </cell>
          <cell r="AN689" t="str">
            <v>2000-3000</v>
          </cell>
          <cell r="AO689" t="str">
            <v>500-</v>
          </cell>
          <cell r="AP689" t="str">
            <v/>
          </cell>
          <cell r="AQ689" t="str">
            <v/>
          </cell>
        </row>
        <row r="690">
          <cell r="B690">
            <v>1227168</v>
          </cell>
          <cell r="C690" t="str">
            <v>黑莓</v>
          </cell>
          <cell r="D690" t="str">
            <v>其他</v>
          </cell>
          <cell r="E690" t="str">
            <v>其他</v>
          </cell>
          <cell r="F690">
            <v>0</v>
          </cell>
          <cell r="G690">
            <v>1</v>
          </cell>
          <cell r="H690">
            <v>2</v>
          </cell>
          <cell r="I690">
            <v>1300</v>
          </cell>
          <cell r="J690">
            <v>1300</v>
          </cell>
          <cell r="N690">
            <v>1</v>
          </cell>
          <cell r="O690">
            <v>1600</v>
          </cell>
          <cell r="S690">
            <v>1</v>
          </cell>
          <cell r="T690">
            <v>4000</v>
          </cell>
          <cell r="U690" t="str">
            <v>高通</v>
          </cell>
          <cell r="V690" t="str">
            <v>高通 骁龙450手机性能排行</v>
          </cell>
          <cell r="W690">
            <v>368</v>
          </cell>
          <cell r="Y690">
            <v>4</v>
          </cell>
          <cell r="Z690">
            <v>64</v>
          </cell>
          <cell r="AB690">
            <v>5</v>
          </cell>
          <cell r="AC690">
            <v>0</v>
          </cell>
          <cell r="AE690">
            <v>43101</v>
          </cell>
          <cell r="AJ690">
            <v>2018</v>
          </cell>
          <cell r="AK690">
            <v>1</v>
          </cell>
          <cell r="AL690" t="str">
            <v/>
          </cell>
          <cell r="AM690" t="str">
            <v>1001-1300</v>
          </cell>
          <cell r="AN690" t="str">
            <v>3001-4000</v>
          </cell>
          <cell r="AO690" t="str">
            <v>301-400</v>
          </cell>
          <cell r="AP690" t="str">
            <v/>
          </cell>
          <cell r="AQ690" t="str">
            <v>1301-2000</v>
          </cell>
        </row>
        <row r="691">
          <cell r="B691">
            <v>1206853</v>
          </cell>
          <cell r="C691" t="str">
            <v>LG</v>
          </cell>
          <cell r="D691" t="str">
            <v>其他</v>
          </cell>
          <cell r="E691" t="str">
            <v>其他</v>
          </cell>
          <cell r="F691">
            <v>1</v>
          </cell>
          <cell r="G691">
            <v>0</v>
          </cell>
          <cell r="H691">
            <v>1</v>
          </cell>
          <cell r="N691">
            <v>1</v>
          </cell>
          <cell r="O691">
            <v>500</v>
          </cell>
          <cell r="S691">
            <v>0</v>
          </cell>
          <cell r="T691">
            <v>3300</v>
          </cell>
          <cell r="U691" t="str">
            <v>高通</v>
          </cell>
          <cell r="V691" t="str">
            <v>高通 骁龙835（MSM8998）更多高通 骁龙835（MSM8998）手机&gt;，手机性能排行</v>
          </cell>
          <cell r="W691">
            <v>537</v>
          </cell>
          <cell r="X691" t="str">
            <v>IP68</v>
          </cell>
          <cell r="Y691">
            <v>6</v>
          </cell>
          <cell r="Z691">
            <v>128</v>
          </cell>
          <cell r="AB691">
            <v>6</v>
          </cell>
          <cell r="AC691">
            <v>0</v>
          </cell>
          <cell r="AE691">
            <v>43101</v>
          </cell>
          <cell r="AJ691">
            <v>2018</v>
          </cell>
          <cell r="AK691">
            <v>1</v>
          </cell>
          <cell r="AL691" t="str">
            <v/>
          </cell>
          <cell r="AM691" t="str">
            <v/>
          </cell>
          <cell r="AN691" t="str">
            <v>3001-4000</v>
          </cell>
          <cell r="AO691" t="str">
            <v>500-</v>
          </cell>
          <cell r="AP691" t="str">
            <v/>
          </cell>
          <cell r="AQ691" t="str">
            <v>0-500</v>
          </cell>
        </row>
        <row r="692">
          <cell r="B692">
            <v>1208382</v>
          </cell>
          <cell r="C692" t="str">
            <v>LG</v>
          </cell>
          <cell r="D692" t="str">
            <v>其他</v>
          </cell>
          <cell r="E692" t="str">
            <v>其他</v>
          </cell>
          <cell r="F692">
            <v>1</v>
          </cell>
          <cell r="G692">
            <v>0</v>
          </cell>
          <cell r="H692">
            <v>1</v>
          </cell>
          <cell r="N692">
            <v>1</v>
          </cell>
          <cell r="O692">
            <v>500</v>
          </cell>
          <cell r="S692">
            <v>0</v>
          </cell>
          <cell r="T692">
            <v>3300</v>
          </cell>
          <cell r="U692" t="str">
            <v>高通</v>
          </cell>
          <cell r="V692" t="str">
            <v>高通 骁龙835（MSM8998）更多高通 骁龙835（MSM8998）手机&gt;，手机性能排行</v>
          </cell>
          <cell r="W692">
            <v>537</v>
          </cell>
          <cell r="X692" t="str">
            <v>IP68</v>
          </cell>
          <cell r="Y692">
            <v>6</v>
          </cell>
          <cell r="Z692">
            <v>256</v>
          </cell>
          <cell r="AB692">
            <v>6</v>
          </cell>
          <cell r="AC692">
            <v>0</v>
          </cell>
          <cell r="AE692">
            <v>43101</v>
          </cell>
          <cell r="AJ692">
            <v>2018</v>
          </cell>
          <cell r="AK692">
            <v>1</v>
          </cell>
          <cell r="AL692" t="str">
            <v/>
          </cell>
          <cell r="AM692" t="str">
            <v/>
          </cell>
          <cell r="AN692" t="str">
            <v>3001-4000</v>
          </cell>
          <cell r="AO692" t="str">
            <v>500-</v>
          </cell>
          <cell r="AP692" t="str">
            <v/>
          </cell>
          <cell r="AQ692" t="str">
            <v>0-500</v>
          </cell>
        </row>
        <row r="693">
          <cell r="B693">
            <v>1206365</v>
          </cell>
          <cell r="C693" t="str">
            <v>YotaPhone</v>
          </cell>
          <cell r="D693" t="str">
            <v>其他</v>
          </cell>
          <cell r="E693" t="str">
            <v>其他</v>
          </cell>
          <cell r="F693">
            <v>1</v>
          </cell>
          <cell r="G693">
            <v>0</v>
          </cell>
          <cell r="H693">
            <v>1</v>
          </cell>
          <cell r="I693">
            <v>1200</v>
          </cell>
          <cell r="N693">
            <v>1</v>
          </cell>
          <cell r="O693">
            <v>1300</v>
          </cell>
          <cell r="S693">
            <v>1</v>
          </cell>
          <cell r="T693">
            <v>3300</v>
          </cell>
          <cell r="U693" t="str">
            <v>高通</v>
          </cell>
          <cell r="V693" t="str">
            <v>高通 骁龙625（MSM8953）</v>
          </cell>
          <cell r="W693">
            <v>401</v>
          </cell>
          <cell r="Y693">
            <v>4</v>
          </cell>
          <cell r="Z693">
            <v>64</v>
          </cell>
          <cell r="AA693">
            <v>0.77800000000000002</v>
          </cell>
          <cell r="AB693">
            <v>5</v>
          </cell>
          <cell r="AC693">
            <v>0</v>
          </cell>
          <cell r="AD693" t="str">
            <v>前置指纹</v>
          </cell>
          <cell r="AE693">
            <v>43101</v>
          </cell>
          <cell r="AJ693">
            <v>2018</v>
          </cell>
          <cell r="AK693">
            <v>1</v>
          </cell>
          <cell r="AL693" t="str">
            <v/>
          </cell>
          <cell r="AM693" t="str">
            <v>1001-1300</v>
          </cell>
          <cell r="AN693" t="str">
            <v>3001-4000</v>
          </cell>
          <cell r="AO693" t="str">
            <v>401-500</v>
          </cell>
          <cell r="AP693" t="str">
            <v>70-80%</v>
          </cell>
          <cell r="AQ693" t="str">
            <v>1001-1300</v>
          </cell>
        </row>
        <row r="694">
          <cell r="B694">
            <v>1206367</v>
          </cell>
          <cell r="C694" t="str">
            <v>YotaPhone</v>
          </cell>
          <cell r="D694" t="str">
            <v>其他</v>
          </cell>
          <cell r="E694" t="str">
            <v>其他</v>
          </cell>
          <cell r="F694">
            <v>1</v>
          </cell>
          <cell r="G694">
            <v>0</v>
          </cell>
          <cell r="H694">
            <v>1</v>
          </cell>
          <cell r="I694">
            <v>1200</v>
          </cell>
          <cell r="N694">
            <v>1</v>
          </cell>
          <cell r="O694">
            <v>1300</v>
          </cell>
          <cell r="S694">
            <v>1</v>
          </cell>
          <cell r="T694">
            <v>3300</v>
          </cell>
          <cell r="U694" t="str">
            <v>高通</v>
          </cell>
          <cell r="V694" t="str">
            <v>高通 骁龙625（MSM8953）</v>
          </cell>
          <cell r="W694">
            <v>401</v>
          </cell>
          <cell r="Y694">
            <v>4</v>
          </cell>
          <cell r="Z694">
            <v>128</v>
          </cell>
          <cell r="AA694">
            <v>0.77800000000000002</v>
          </cell>
          <cell r="AB694">
            <v>5</v>
          </cell>
          <cell r="AC694">
            <v>0</v>
          </cell>
          <cell r="AD694" t="str">
            <v>前置指纹</v>
          </cell>
          <cell r="AE694">
            <v>43101</v>
          </cell>
          <cell r="AJ694">
            <v>2018</v>
          </cell>
          <cell r="AK694">
            <v>1</v>
          </cell>
          <cell r="AL694" t="str">
            <v/>
          </cell>
          <cell r="AM694" t="str">
            <v>1001-1300</v>
          </cell>
          <cell r="AN694" t="str">
            <v>3001-4000</v>
          </cell>
          <cell r="AO694" t="str">
            <v>401-500</v>
          </cell>
          <cell r="AP694" t="str">
            <v>70-80%</v>
          </cell>
          <cell r="AQ694" t="str">
            <v>1001-1300</v>
          </cell>
        </row>
        <row r="695">
          <cell r="B695">
            <v>1211858</v>
          </cell>
          <cell r="C695" t="str">
            <v>长虹</v>
          </cell>
          <cell r="D695" t="str">
            <v>其他</v>
          </cell>
          <cell r="E695" t="str">
            <v>其他</v>
          </cell>
          <cell r="F695">
            <v>0</v>
          </cell>
          <cell r="G695">
            <v>0</v>
          </cell>
          <cell r="H695">
            <v>1</v>
          </cell>
          <cell r="N695">
            <v>1</v>
          </cell>
          <cell r="S695">
            <v>0</v>
          </cell>
          <cell r="T695">
            <v>3000</v>
          </cell>
          <cell r="U695" t="str">
            <v>联发科</v>
          </cell>
          <cell r="V695" t="str">
            <v>联发科手机性能排行</v>
          </cell>
          <cell r="Y695">
            <v>4</v>
          </cell>
          <cell r="Z695">
            <v>64</v>
          </cell>
          <cell r="AB695">
            <v>5</v>
          </cell>
          <cell r="AC695">
            <v>0</v>
          </cell>
          <cell r="AD695" t="str">
            <v>侧面指纹</v>
          </cell>
          <cell r="AE695">
            <v>43101</v>
          </cell>
          <cell r="AJ695">
            <v>2018</v>
          </cell>
          <cell r="AK695">
            <v>1</v>
          </cell>
          <cell r="AL695" t="str">
            <v/>
          </cell>
          <cell r="AM695" t="str">
            <v/>
          </cell>
          <cell r="AN695" t="str">
            <v>2000-3000</v>
          </cell>
          <cell r="AO695" t="str">
            <v/>
          </cell>
          <cell r="AP695" t="str">
            <v/>
          </cell>
          <cell r="AQ695" t="str">
            <v/>
          </cell>
        </row>
        <row r="696">
          <cell r="B696">
            <v>1233394</v>
          </cell>
          <cell r="C696" t="str">
            <v>夏普</v>
          </cell>
          <cell r="D696" t="str">
            <v>其他</v>
          </cell>
          <cell r="E696" t="str">
            <v>其他</v>
          </cell>
          <cell r="F696">
            <v>1</v>
          </cell>
          <cell r="G696">
            <v>1</v>
          </cell>
          <cell r="H696">
            <v>1</v>
          </cell>
          <cell r="N696">
            <v>1</v>
          </cell>
          <cell r="O696">
            <v>800</v>
          </cell>
          <cell r="S696">
            <v>0</v>
          </cell>
          <cell r="T696">
            <v>3130</v>
          </cell>
          <cell r="U696" t="str">
            <v>高通</v>
          </cell>
          <cell r="V696" t="str">
            <v>高通 骁龙845更多高通 骁龙845手机&gt;，手机性能排行</v>
          </cell>
          <cell r="W696">
            <v>536</v>
          </cell>
          <cell r="Y696">
            <v>6</v>
          </cell>
          <cell r="Z696">
            <v>128</v>
          </cell>
          <cell r="AB696">
            <v>6</v>
          </cell>
          <cell r="AC696">
            <v>0</v>
          </cell>
          <cell r="AD696" t="str">
            <v>后置指纹</v>
          </cell>
          <cell r="AE696">
            <v>43101</v>
          </cell>
          <cell r="AJ696">
            <v>2018</v>
          </cell>
          <cell r="AK696">
            <v>1</v>
          </cell>
          <cell r="AL696" t="str">
            <v/>
          </cell>
          <cell r="AM696" t="str">
            <v/>
          </cell>
          <cell r="AN696" t="str">
            <v>3001-4000</v>
          </cell>
          <cell r="AO696" t="str">
            <v>500-</v>
          </cell>
          <cell r="AP696" t="str">
            <v/>
          </cell>
          <cell r="AQ696" t="str">
            <v>501-1000</v>
          </cell>
        </row>
        <row r="697">
          <cell r="B697">
            <v>1259033</v>
          </cell>
          <cell r="C697" t="str">
            <v>长虹</v>
          </cell>
          <cell r="D697" t="str">
            <v>其他</v>
          </cell>
          <cell r="E697" t="str">
            <v>其他</v>
          </cell>
          <cell r="F697">
            <v>0</v>
          </cell>
          <cell r="G697">
            <v>0</v>
          </cell>
          <cell r="H697">
            <v>1</v>
          </cell>
          <cell r="I697">
            <v>8</v>
          </cell>
          <cell r="N697">
            <v>1</v>
          </cell>
          <cell r="S697">
            <v>0</v>
          </cell>
          <cell r="T697">
            <v>1200</v>
          </cell>
          <cell r="U697" t="str">
            <v>联发科</v>
          </cell>
          <cell r="V697" t="str">
            <v>联发科手机性能排行</v>
          </cell>
          <cell r="AB697">
            <v>2</v>
          </cell>
          <cell r="AC697">
            <v>0</v>
          </cell>
          <cell r="AD697" t="str">
            <v>前置指纹</v>
          </cell>
          <cell r="AE697">
            <v>43101</v>
          </cell>
          <cell r="AJ697">
            <v>2018</v>
          </cell>
          <cell r="AK697">
            <v>1</v>
          </cell>
          <cell r="AL697" t="str">
            <v/>
          </cell>
          <cell r="AM697" t="str">
            <v>0-500</v>
          </cell>
          <cell r="AN697" t="str">
            <v>0-2000</v>
          </cell>
          <cell r="AO697" t="str">
            <v/>
          </cell>
          <cell r="AP697" t="str">
            <v/>
          </cell>
          <cell r="AQ697" t="str">
            <v/>
          </cell>
        </row>
        <row r="698">
          <cell r="B698">
            <v>1259039</v>
          </cell>
          <cell r="C698" t="str">
            <v>长虹</v>
          </cell>
          <cell r="D698" t="str">
            <v>其他</v>
          </cell>
          <cell r="E698" t="str">
            <v>其他</v>
          </cell>
          <cell r="F698">
            <v>0</v>
          </cell>
          <cell r="G698">
            <v>0</v>
          </cell>
          <cell r="H698">
            <v>1</v>
          </cell>
          <cell r="N698">
            <v>1</v>
          </cell>
          <cell r="S698">
            <v>0</v>
          </cell>
          <cell r="T698">
            <v>1180</v>
          </cell>
          <cell r="U698" t="str">
            <v>联发科</v>
          </cell>
          <cell r="V698" t="str">
            <v>联发科手机性能排行</v>
          </cell>
          <cell r="AB698">
            <v>2</v>
          </cell>
          <cell r="AC698">
            <v>0</v>
          </cell>
          <cell r="AD698" t="str">
            <v>前置指纹</v>
          </cell>
          <cell r="AE698">
            <v>43101</v>
          </cell>
          <cell r="AJ698">
            <v>2018</v>
          </cell>
          <cell r="AK698">
            <v>1</v>
          </cell>
          <cell r="AL698" t="str">
            <v/>
          </cell>
          <cell r="AM698" t="str">
            <v/>
          </cell>
          <cell r="AN698" t="str">
            <v>0-2000</v>
          </cell>
          <cell r="AO698" t="str">
            <v/>
          </cell>
          <cell r="AP698" t="str">
            <v/>
          </cell>
          <cell r="AQ698" t="str">
            <v/>
          </cell>
        </row>
        <row r="699">
          <cell r="B699">
            <v>1259044</v>
          </cell>
          <cell r="C699" t="str">
            <v>长虹</v>
          </cell>
          <cell r="D699" t="str">
            <v>其他</v>
          </cell>
          <cell r="E699" t="str">
            <v>其他</v>
          </cell>
          <cell r="F699">
            <v>0</v>
          </cell>
          <cell r="G699">
            <v>0</v>
          </cell>
          <cell r="H699">
            <v>1</v>
          </cell>
          <cell r="I699">
            <v>30</v>
          </cell>
          <cell r="N699">
            <v>1</v>
          </cell>
          <cell r="S699">
            <v>0</v>
          </cell>
          <cell r="T699">
            <v>2500</v>
          </cell>
          <cell r="U699" t="str">
            <v>联发科</v>
          </cell>
          <cell r="V699" t="str">
            <v>联发科手机性能排行</v>
          </cell>
          <cell r="AB699">
            <v>2</v>
          </cell>
          <cell r="AC699">
            <v>0</v>
          </cell>
          <cell r="AD699" t="str">
            <v>前置指纹</v>
          </cell>
          <cell r="AE699">
            <v>43101</v>
          </cell>
          <cell r="AJ699">
            <v>2018</v>
          </cell>
          <cell r="AK699">
            <v>1</v>
          </cell>
          <cell r="AL699" t="str">
            <v/>
          </cell>
          <cell r="AM699" t="str">
            <v>0-500</v>
          </cell>
          <cell r="AN699" t="str">
            <v>2000-3000</v>
          </cell>
          <cell r="AO699" t="str">
            <v/>
          </cell>
          <cell r="AP699" t="str">
            <v/>
          </cell>
          <cell r="AQ699" t="str">
            <v/>
          </cell>
        </row>
        <row r="700">
          <cell r="B700">
            <v>1208396</v>
          </cell>
          <cell r="C700" t="str">
            <v>诺基亚</v>
          </cell>
          <cell r="D700" t="str">
            <v>其他</v>
          </cell>
          <cell r="E700" t="str">
            <v>其他</v>
          </cell>
          <cell r="F700">
            <v>0</v>
          </cell>
          <cell r="G700">
            <v>0</v>
          </cell>
          <cell r="H700">
            <v>1</v>
          </cell>
          <cell r="I700">
            <v>200</v>
          </cell>
          <cell r="N700">
            <v>1</v>
          </cell>
          <cell r="S700">
            <v>0</v>
          </cell>
          <cell r="U700" t="str">
            <v>高通</v>
          </cell>
          <cell r="V700" t="str">
            <v>￥399高通 骁龙205手机性能排行</v>
          </cell>
          <cell r="Y700">
            <v>512</v>
          </cell>
          <cell r="Z700">
            <v>4</v>
          </cell>
          <cell r="AB700">
            <v>2</v>
          </cell>
          <cell r="AC700">
            <v>0</v>
          </cell>
          <cell r="AE700">
            <v>43101</v>
          </cell>
          <cell r="AJ700">
            <v>2018</v>
          </cell>
          <cell r="AK700">
            <v>1</v>
          </cell>
          <cell r="AL700" t="str">
            <v/>
          </cell>
          <cell r="AM700" t="str">
            <v>0-500</v>
          </cell>
          <cell r="AN700" t="str">
            <v/>
          </cell>
          <cell r="AO700" t="str">
            <v/>
          </cell>
          <cell r="AP700" t="str">
            <v/>
          </cell>
          <cell r="AQ700" t="str">
            <v/>
          </cell>
        </row>
        <row r="701">
          <cell r="B701">
            <v>1262797</v>
          </cell>
          <cell r="C701" t="str">
            <v>三星</v>
          </cell>
          <cell r="D701" t="str">
            <v>其他</v>
          </cell>
          <cell r="E701" t="str">
            <v>其他</v>
          </cell>
          <cell r="F701">
            <v>0</v>
          </cell>
          <cell r="G701">
            <v>0</v>
          </cell>
          <cell r="H701">
            <v>1</v>
          </cell>
          <cell r="I701">
            <v>1300</v>
          </cell>
          <cell r="N701">
            <v>1</v>
          </cell>
          <cell r="O701">
            <v>500</v>
          </cell>
          <cell r="S701">
            <v>0</v>
          </cell>
          <cell r="T701">
            <v>3300</v>
          </cell>
          <cell r="U701" t="str">
            <v>高通</v>
          </cell>
          <cell r="V701" t="str">
            <v>高通 骁龙425（MSM8917）更多高通 骁龙425（MSM8917）手机&gt;，手机性能排行</v>
          </cell>
          <cell r="Y701">
            <v>2</v>
          </cell>
          <cell r="Z701">
            <v>32</v>
          </cell>
          <cell r="AB701">
            <v>6</v>
          </cell>
          <cell r="AC701">
            <v>0</v>
          </cell>
          <cell r="AE701">
            <v>43101</v>
          </cell>
          <cell r="AJ701">
            <v>2018</v>
          </cell>
          <cell r="AK701">
            <v>1</v>
          </cell>
          <cell r="AL701" t="str">
            <v/>
          </cell>
          <cell r="AM701" t="str">
            <v>1001-1300</v>
          </cell>
          <cell r="AN701" t="str">
            <v>3001-4000</v>
          </cell>
          <cell r="AO701" t="str">
            <v/>
          </cell>
          <cell r="AP701" t="str">
            <v/>
          </cell>
          <cell r="AQ701" t="str">
            <v>0-500</v>
          </cell>
        </row>
        <row r="702">
          <cell r="B702">
            <v>1203799</v>
          </cell>
          <cell r="C702" t="str">
            <v>金立</v>
          </cell>
          <cell r="D702" t="str">
            <v>其他</v>
          </cell>
          <cell r="E702" t="str">
            <v>其他</v>
          </cell>
          <cell r="F702">
            <v>0</v>
          </cell>
          <cell r="G702">
            <v>1</v>
          </cell>
          <cell r="H702">
            <v>1</v>
          </cell>
          <cell r="I702">
            <v>800</v>
          </cell>
          <cell r="N702">
            <v>1</v>
          </cell>
          <cell r="O702">
            <v>500</v>
          </cell>
          <cell r="S702">
            <v>0</v>
          </cell>
          <cell r="T702">
            <v>2670</v>
          </cell>
          <cell r="U702" t="str">
            <v>其他</v>
          </cell>
          <cell r="W702">
            <v>269</v>
          </cell>
          <cell r="Y702">
            <v>2</v>
          </cell>
          <cell r="Z702">
            <v>16</v>
          </cell>
          <cell r="AA702">
            <v>0.78</v>
          </cell>
          <cell r="AB702">
            <v>5</v>
          </cell>
          <cell r="AC702">
            <v>0</v>
          </cell>
          <cell r="AD702" t="str">
            <v>前置指纹</v>
          </cell>
          <cell r="AE702">
            <v>43101</v>
          </cell>
          <cell r="AJ702">
            <v>2018</v>
          </cell>
          <cell r="AK702">
            <v>1</v>
          </cell>
          <cell r="AL702" t="str">
            <v/>
          </cell>
          <cell r="AM702" t="str">
            <v>501-1000</v>
          </cell>
          <cell r="AN702" t="str">
            <v>2000-3000</v>
          </cell>
          <cell r="AO702" t="str">
            <v>201-300</v>
          </cell>
          <cell r="AP702" t="str">
            <v>70-80%</v>
          </cell>
          <cell r="AQ702" t="str">
            <v>0-500</v>
          </cell>
        </row>
        <row r="703">
          <cell r="B703">
            <v>1116469</v>
          </cell>
          <cell r="C703" t="str">
            <v>三星</v>
          </cell>
          <cell r="D703" t="str">
            <v>其他</v>
          </cell>
          <cell r="E703" t="str">
            <v>其他</v>
          </cell>
          <cell r="F703">
            <v>0</v>
          </cell>
          <cell r="G703">
            <v>0</v>
          </cell>
          <cell r="H703">
            <v>1</v>
          </cell>
          <cell r="I703">
            <v>1600</v>
          </cell>
          <cell r="N703">
            <v>2</v>
          </cell>
          <cell r="O703">
            <v>1600</v>
          </cell>
          <cell r="P703">
            <v>800</v>
          </cell>
          <cell r="S703">
            <v>0</v>
          </cell>
          <cell r="T703">
            <v>3500</v>
          </cell>
          <cell r="U703" t="str">
            <v>其他</v>
          </cell>
          <cell r="Y703">
            <v>6</v>
          </cell>
          <cell r="Z703">
            <v>64</v>
          </cell>
          <cell r="AB703">
            <v>6</v>
          </cell>
          <cell r="AC703">
            <v>0</v>
          </cell>
          <cell r="AD703" t="str">
            <v>后置指纹</v>
          </cell>
          <cell r="AE703">
            <v>43101</v>
          </cell>
          <cell r="AJ703">
            <v>2018</v>
          </cell>
          <cell r="AK703">
            <v>1</v>
          </cell>
          <cell r="AL703" t="str">
            <v/>
          </cell>
          <cell r="AM703" t="str">
            <v>1301-2000</v>
          </cell>
          <cell r="AN703" t="str">
            <v>3001-4000</v>
          </cell>
          <cell r="AO703" t="str">
            <v/>
          </cell>
          <cell r="AP703" t="str">
            <v/>
          </cell>
          <cell r="AQ703" t="str">
            <v>1301-2000</v>
          </cell>
        </row>
        <row r="704">
          <cell r="B704">
            <v>1209266</v>
          </cell>
          <cell r="C704" t="str">
            <v>中兴</v>
          </cell>
          <cell r="D704" t="str">
            <v>其他</v>
          </cell>
          <cell r="E704" t="str">
            <v>其他</v>
          </cell>
          <cell r="F704">
            <v>0</v>
          </cell>
          <cell r="G704">
            <v>0</v>
          </cell>
          <cell r="H704">
            <v>1</v>
          </cell>
          <cell r="I704">
            <v>500</v>
          </cell>
          <cell r="N704">
            <v>1</v>
          </cell>
          <cell r="O704">
            <v>200</v>
          </cell>
          <cell r="S704">
            <v>0</v>
          </cell>
          <cell r="U704" t="str">
            <v>其他</v>
          </cell>
          <cell r="W704">
            <v>295</v>
          </cell>
          <cell r="Y704">
            <v>2</v>
          </cell>
          <cell r="Z704">
            <v>16</v>
          </cell>
          <cell r="AB704">
            <v>5</v>
          </cell>
          <cell r="AC704">
            <v>0</v>
          </cell>
          <cell r="AE704">
            <v>43101</v>
          </cell>
          <cell r="AJ704">
            <v>2018</v>
          </cell>
          <cell r="AK704">
            <v>1</v>
          </cell>
          <cell r="AL704" t="str">
            <v/>
          </cell>
          <cell r="AM704" t="str">
            <v>0-500</v>
          </cell>
          <cell r="AN704" t="str">
            <v/>
          </cell>
          <cell r="AO704" t="str">
            <v>201-300</v>
          </cell>
          <cell r="AP704" t="str">
            <v/>
          </cell>
          <cell r="AQ704" t="str">
            <v>0-500</v>
          </cell>
        </row>
        <row r="705">
          <cell r="B705">
            <v>1259569</v>
          </cell>
          <cell r="C705" t="str">
            <v>长虹</v>
          </cell>
          <cell r="D705" t="str">
            <v>其他</v>
          </cell>
          <cell r="E705" t="str">
            <v>其他</v>
          </cell>
          <cell r="F705">
            <v>0</v>
          </cell>
          <cell r="G705">
            <v>0</v>
          </cell>
          <cell r="H705">
            <v>1</v>
          </cell>
          <cell r="I705">
            <v>500</v>
          </cell>
          <cell r="N705">
            <v>1</v>
          </cell>
          <cell r="O705">
            <v>200</v>
          </cell>
          <cell r="S705">
            <v>0</v>
          </cell>
          <cell r="T705">
            <v>1050</v>
          </cell>
          <cell r="U705" t="str">
            <v>其他</v>
          </cell>
          <cell r="Y705">
            <v>1</v>
          </cell>
          <cell r="Z705">
            <v>8</v>
          </cell>
          <cell r="AB705">
            <v>5</v>
          </cell>
          <cell r="AC705">
            <v>0</v>
          </cell>
          <cell r="AD705" t="str">
            <v>前置指纹</v>
          </cell>
          <cell r="AE705">
            <v>43101</v>
          </cell>
          <cell r="AJ705">
            <v>2018</v>
          </cell>
          <cell r="AK705">
            <v>1</v>
          </cell>
          <cell r="AL705" t="str">
            <v/>
          </cell>
          <cell r="AM705" t="str">
            <v>0-500</v>
          </cell>
          <cell r="AN705" t="str">
            <v>0-2000</v>
          </cell>
          <cell r="AO705" t="str">
            <v/>
          </cell>
          <cell r="AP705" t="str">
            <v/>
          </cell>
          <cell r="AQ705" t="str">
            <v>0-500</v>
          </cell>
        </row>
        <row r="706">
          <cell r="B706">
            <v>1212753</v>
          </cell>
          <cell r="C706" t="str">
            <v>飞利浦</v>
          </cell>
          <cell r="D706" t="str">
            <v>其他</v>
          </cell>
          <cell r="E706" t="str">
            <v>其他</v>
          </cell>
          <cell r="F706">
            <v>0</v>
          </cell>
          <cell r="G706">
            <v>0</v>
          </cell>
          <cell r="H706">
            <v>1</v>
          </cell>
          <cell r="I706">
            <v>30</v>
          </cell>
          <cell r="N706">
            <v>1</v>
          </cell>
          <cell r="S706">
            <v>0</v>
          </cell>
          <cell r="T706">
            <v>1400</v>
          </cell>
          <cell r="U706" t="str">
            <v>其他</v>
          </cell>
          <cell r="W706">
            <v>167</v>
          </cell>
          <cell r="AB706">
            <v>2</v>
          </cell>
          <cell r="AC706">
            <v>0</v>
          </cell>
          <cell r="AE706">
            <v>43101</v>
          </cell>
          <cell r="AJ706">
            <v>2018</v>
          </cell>
          <cell r="AK706">
            <v>1</v>
          </cell>
          <cell r="AL706" t="str">
            <v/>
          </cell>
          <cell r="AM706" t="str">
            <v>0-500</v>
          </cell>
          <cell r="AN706" t="str">
            <v>0-2000</v>
          </cell>
          <cell r="AO706" t="str">
            <v>0-200</v>
          </cell>
          <cell r="AP706" t="str">
            <v/>
          </cell>
          <cell r="AQ706" t="str">
            <v/>
          </cell>
        </row>
        <row r="707">
          <cell r="B707">
            <v>1211589</v>
          </cell>
          <cell r="C707" t="str">
            <v>努比亚</v>
          </cell>
          <cell r="D707" t="str">
            <v>其他</v>
          </cell>
          <cell r="E707" t="str">
            <v>其他</v>
          </cell>
          <cell r="F707">
            <v>0</v>
          </cell>
          <cell r="G707">
            <v>0</v>
          </cell>
          <cell r="H707">
            <v>1</v>
          </cell>
          <cell r="I707">
            <v>2400</v>
          </cell>
          <cell r="N707">
            <v>1</v>
          </cell>
          <cell r="O707">
            <v>800</v>
          </cell>
          <cell r="S707">
            <v>1</v>
          </cell>
          <cell r="T707">
            <v>3800</v>
          </cell>
          <cell r="U707" t="str">
            <v>高通</v>
          </cell>
          <cell r="V707" t="str">
            <v>高通 骁龙835（MSM8998）更多高通 骁龙835（MSM8998）手机&gt;，手机性能排行</v>
          </cell>
          <cell r="W707">
            <v>403</v>
          </cell>
          <cell r="Y707">
            <v>6</v>
          </cell>
          <cell r="Z707">
            <v>64</v>
          </cell>
          <cell r="AA707">
            <v>0.78500000000000003</v>
          </cell>
          <cell r="AB707">
            <v>6</v>
          </cell>
          <cell r="AC707">
            <v>0</v>
          </cell>
          <cell r="AE707">
            <v>43101</v>
          </cell>
          <cell r="AF707">
            <v>158.1</v>
          </cell>
          <cell r="AG707">
            <v>74.900000000000006</v>
          </cell>
          <cell r="AJ707">
            <v>2018</v>
          </cell>
          <cell r="AK707">
            <v>1</v>
          </cell>
          <cell r="AL707">
            <v>9.2957266500000007E-3</v>
          </cell>
          <cell r="AM707" t="str">
            <v>2001-3999</v>
          </cell>
          <cell r="AN707" t="str">
            <v>3001-4000</v>
          </cell>
          <cell r="AO707" t="str">
            <v>401-500</v>
          </cell>
          <cell r="AP707" t="str">
            <v>70-80%</v>
          </cell>
          <cell r="AQ707" t="str">
            <v>501-1000</v>
          </cell>
        </row>
        <row r="708">
          <cell r="B708">
            <v>1212052</v>
          </cell>
          <cell r="C708" t="str">
            <v>努比亚</v>
          </cell>
          <cell r="D708" t="str">
            <v>其他</v>
          </cell>
          <cell r="E708" t="str">
            <v>其他</v>
          </cell>
          <cell r="F708">
            <v>0</v>
          </cell>
          <cell r="G708">
            <v>0</v>
          </cell>
          <cell r="H708">
            <v>1</v>
          </cell>
          <cell r="I708">
            <v>2400</v>
          </cell>
          <cell r="N708">
            <v>1</v>
          </cell>
          <cell r="O708">
            <v>800</v>
          </cell>
          <cell r="S708">
            <v>1</v>
          </cell>
          <cell r="T708">
            <v>3800</v>
          </cell>
          <cell r="U708" t="str">
            <v>高通</v>
          </cell>
          <cell r="V708" t="str">
            <v>高通 骁龙835（MSM8998）更多高通 骁龙835（MSM8998）手机&gt;，手机性能排行</v>
          </cell>
          <cell r="W708">
            <v>403</v>
          </cell>
          <cell r="Y708">
            <v>8</v>
          </cell>
          <cell r="Z708">
            <v>128</v>
          </cell>
          <cell r="AA708">
            <v>0.78500000000000003</v>
          </cell>
          <cell r="AB708">
            <v>6</v>
          </cell>
          <cell r="AC708">
            <v>0</v>
          </cell>
          <cell r="AE708">
            <v>43101</v>
          </cell>
          <cell r="AF708">
            <v>158.1</v>
          </cell>
          <cell r="AG708">
            <v>74.900000000000006</v>
          </cell>
          <cell r="AJ708">
            <v>2018</v>
          </cell>
          <cell r="AK708">
            <v>1</v>
          </cell>
          <cell r="AL708">
            <v>9.2957266500000007E-3</v>
          </cell>
          <cell r="AM708" t="str">
            <v>2001-3999</v>
          </cell>
          <cell r="AN708" t="str">
            <v>3001-4000</v>
          </cell>
          <cell r="AO708" t="str">
            <v>401-500</v>
          </cell>
          <cell r="AP708" t="str">
            <v>70-80%</v>
          </cell>
          <cell r="AQ708" t="str">
            <v>501-1000</v>
          </cell>
        </row>
        <row r="709">
          <cell r="B709">
            <v>1183282</v>
          </cell>
          <cell r="C709" t="str">
            <v>HTC</v>
          </cell>
          <cell r="D709" t="str">
            <v>其他</v>
          </cell>
          <cell r="E709" t="str">
            <v>其他</v>
          </cell>
          <cell r="F709">
            <v>0</v>
          </cell>
          <cell r="G709">
            <v>1</v>
          </cell>
          <cell r="H709">
            <v>1</v>
          </cell>
          <cell r="I709">
            <v>1200</v>
          </cell>
          <cell r="N709">
            <v>2</v>
          </cell>
          <cell r="O709">
            <v>500</v>
          </cell>
          <cell r="P709">
            <v>500</v>
          </cell>
          <cell r="S709">
            <v>1</v>
          </cell>
          <cell r="T709">
            <v>3930</v>
          </cell>
          <cell r="U709" t="str">
            <v>高通</v>
          </cell>
          <cell r="V709" t="str">
            <v>高通 骁龙652（MSM8976）更多高通 骁龙652（MSM8976）手机&gt;，手机性能排行</v>
          </cell>
          <cell r="W709">
            <v>402</v>
          </cell>
          <cell r="X709" t="str">
            <v>IP67</v>
          </cell>
          <cell r="Y709">
            <v>4</v>
          </cell>
          <cell r="Z709">
            <v>64</v>
          </cell>
          <cell r="AA709">
            <v>0.78500000000000003</v>
          </cell>
          <cell r="AB709">
            <v>6</v>
          </cell>
          <cell r="AC709">
            <v>0</v>
          </cell>
          <cell r="AD709" t="str">
            <v>后置指纹</v>
          </cell>
          <cell r="AE709">
            <v>43101</v>
          </cell>
          <cell r="AF709">
            <v>157.9</v>
          </cell>
          <cell r="AG709">
            <v>74.989999999999995</v>
          </cell>
          <cell r="AH709">
            <v>8.5</v>
          </cell>
          <cell r="AJ709">
            <v>2018</v>
          </cell>
          <cell r="AK709">
            <v>1</v>
          </cell>
          <cell r="AL709">
            <v>9.2951229850000011E-3</v>
          </cell>
          <cell r="AM709" t="str">
            <v>1001-1300</v>
          </cell>
          <cell r="AN709" t="str">
            <v>3001-4000</v>
          </cell>
          <cell r="AO709" t="str">
            <v>401-500</v>
          </cell>
          <cell r="AP709" t="str">
            <v>70-80%</v>
          </cell>
          <cell r="AQ709" t="str">
            <v>0-500</v>
          </cell>
        </row>
        <row r="710">
          <cell r="B710">
            <v>1205252</v>
          </cell>
          <cell r="C710" t="str">
            <v>三星</v>
          </cell>
          <cell r="D710" t="str">
            <v>其他</v>
          </cell>
          <cell r="E710" t="str">
            <v>其他</v>
          </cell>
          <cell r="F710">
            <v>1</v>
          </cell>
          <cell r="G710">
            <v>0</v>
          </cell>
          <cell r="H710">
            <v>1</v>
          </cell>
          <cell r="I710">
            <v>1600</v>
          </cell>
          <cell r="N710">
            <v>2</v>
          </cell>
          <cell r="O710">
            <v>1600</v>
          </cell>
          <cell r="P710">
            <v>800</v>
          </cell>
          <cell r="S710">
            <v>0</v>
          </cell>
          <cell r="T710">
            <v>3000</v>
          </cell>
          <cell r="U710" t="str">
            <v>其他</v>
          </cell>
          <cell r="W710">
            <v>441</v>
          </cell>
          <cell r="Y710">
            <v>4</v>
          </cell>
          <cell r="Z710">
            <v>32</v>
          </cell>
          <cell r="AA710">
            <v>0.65800000000000003</v>
          </cell>
          <cell r="AB710">
            <v>5</v>
          </cell>
          <cell r="AC710">
            <v>0</v>
          </cell>
          <cell r="AD710" t="str">
            <v>后置指纹</v>
          </cell>
          <cell r="AE710">
            <v>43101</v>
          </cell>
          <cell r="AF710">
            <v>159.9</v>
          </cell>
          <cell r="AG710">
            <v>75.7</v>
          </cell>
          <cell r="AH710">
            <v>8.3000000000000007</v>
          </cell>
          <cell r="AJ710">
            <v>2018</v>
          </cell>
          <cell r="AK710">
            <v>1</v>
          </cell>
          <cell r="AL710">
            <v>7.9647149400000009E-3</v>
          </cell>
          <cell r="AM710" t="str">
            <v>1301-2000</v>
          </cell>
          <cell r="AN710" t="str">
            <v>2000-3000</v>
          </cell>
          <cell r="AO710" t="str">
            <v>401-500</v>
          </cell>
          <cell r="AP710" t="str">
            <v>60-70%</v>
          </cell>
          <cell r="AQ710" t="str">
            <v>1301-2000</v>
          </cell>
        </row>
        <row r="711">
          <cell r="B711">
            <v>1206377</v>
          </cell>
          <cell r="C711" t="str">
            <v>SUGAR</v>
          </cell>
          <cell r="D711" t="str">
            <v>其他</v>
          </cell>
          <cell r="E711" t="str">
            <v>其他</v>
          </cell>
          <cell r="F711">
            <v>0</v>
          </cell>
          <cell r="G711">
            <v>0</v>
          </cell>
          <cell r="H711">
            <v>2</v>
          </cell>
          <cell r="I711">
            <v>1600</v>
          </cell>
          <cell r="J711">
            <v>800</v>
          </cell>
          <cell r="N711">
            <v>2</v>
          </cell>
          <cell r="O711">
            <v>2000</v>
          </cell>
          <cell r="P711">
            <v>800</v>
          </cell>
          <cell r="S711">
            <v>1</v>
          </cell>
          <cell r="T711">
            <v>3060</v>
          </cell>
          <cell r="U711" t="str">
            <v>高通</v>
          </cell>
          <cell r="V711" t="str">
            <v>高通 骁龙游戏体验 重掉帧(击败34.69%手机)手机性能排行</v>
          </cell>
          <cell r="W711">
            <v>403</v>
          </cell>
          <cell r="Y711">
            <v>4</v>
          </cell>
          <cell r="Z711">
            <v>64</v>
          </cell>
          <cell r="AB711">
            <v>5</v>
          </cell>
          <cell r="AC711">
            <v>0</v>
          </cell>
          <cell r="AD711" t="str">
            <v>后置指纹</v>
          </cell>
          <cell r="AE711">
            <v>43101</v>
          </cell>
          <cell r="AF711">
            <v>159.5</v>
          </cell>
          <cell r="AG711">
            <v>74</v>
          </cell>
          <cell r="AH711">
            <v>7.85</v>
          </cell>
          <cell r="AJ711">
            <v>2018</v>
          </cell>
          <cell r="AK711">
            <v>1</v>
          </cell>
          <cell r="AL711" t="str">
            <v/>
          </cell>
          <cell r="AM711" t="str">
            <v>1301-2000</v>
          </cell>
          <cell r="AN711" t="str">
            <v>3001-4000</v>
          </cell>
          <cell r="AO711" t="str">
            <v>401-500</v>
          </cell>
          <cell r="AP711" t="str">
            <v/>
          </cell>
          <cell r="AQ711" t="str">
            <v>1301-2000</v>
          </cell>
        </row>
        <row r="712">
          <cell r="B712">
            <v>1216623</v>
          </cell>
          <cell r="C712" t="str">
            <v>谷歌</v>
          </cell>
          <cell r="D712" t="str">
            <v>其他</v>
          </cell>
          <cell r="E712" t="str">
            <v>其他</v>
          </cell>
          <cell r="F712">
            <v>0</v>
          </cell>
          <cell r="G712">
            <v>1</v>
          </cell>
          <cell r="H712">
            <v>1</v>
          </cell>
          <cell r="I712">
            <v>1220</v>
          </cell>
          <cell r="N712">
            <v>2</v>
          </cell>
          <cell r="O712">
            <v>800</v>
          </cell>
          <cell r="P712">
            <v>800</v>
          </cell>
          <cell r="S712">
            <v>1</v>
          </cell>
          <cell r="T712">
            <v>3430</v>
          </cell>
          <cell r="U712" t="str">
            <v>高通</v>
          </cell>
          <cell r="V712" t="str">
            <v>高通 骁龙845更多高通 骁龙845手机&gt;，手机性能排行</v>
          </cell>
          <cell r="W712">
            <v>522</v>
          </cell>
          <cell r="Y712">
            <v>4</v>
          </cell>
          <cell r="Z712">
            <v>64</v>
          </cell>
          <cell r="AA712">
            <v>0.83099999999999996</v>
          </cell>
          <cell r="AB712">
            <v>6</v>
          </cell>
          <cell r="AC712">
            <v>0</v>
          </cell>
          <cell r="AE712">
            <v>43101</v>
          </cell>
          <cell r="AF712">
            <v>158</v>
          </cell>
          <cell r="AG712">
            <v>76.7</v>
          </cell>
          <cell r="AH712">
            <v>7.9</v>
          </cell>
          <cell r="AJ712">
            <v>2018</v>
          </cell>
          <cell r="AK712">
            <v>1</v>
          </cell>
          <cell r="AL712">
            <v>1.0070556599999999E-2</v>
          </cell>
          <cell r="AM712" t="str">
            <v>1001-1300</v>
          </cell>
          <cell r="AN712" t="str">
            <v>3001-4000</v>
          </cell>
          <cell r="AO712" t="str">
            <v>500-</v>
          </cell>
          <cell r="AP712" t="str">
            <v>80-90%</v>
          </cell>
          <cell r="AQ712" t="str">
            <v>501-1000</v>
          </cell>
        </row>
        <row r="713">
          <cell r="B713">
            <v>1222100</v>
          </cell>
          <cell r="C713" t="str">
            <v>华为</v>
          </cell>
          <cell r="D713" t="str">
            <v>华为(含荣耀)</v>
          </cell>
          <cell r="E713" t="str">
            <v>华为</v>
          </cell>
          <cell r="F713">
            <v>0</v>
          </cell>
          <cell r="G713">
            <v>1</v>
          </cell>
          <cell r="H713">
            <v>2</v>
          </cell>
          <cell r="I713">
            <v>1600</v>
          </cell>
          <cell r="J713">
            <v>200</v>
          </cell>
          <cell r="N713">
            <v>2</v>
          </cell>
          <cell r="O713">
            <v>2400</v>
          </cell>
          <cell r="P713">
            <v>200</v>
          </cell>
          <cell r="S713">
            <v>0</v>
          </cell>
          <cell r="T713">
            <v>3340</v>
          </cell>
          <cell r="U713" t="str">
            <v>海思</v>
          </cell>
          <cell r="V713" t="str">
            <v>海思 麒麟 710更多海思 麒麟 710手机&gt;，手机性能排行</v>
          </cell>
          <cell r="W713">
            <v>409</v>
          </cell>
          <cell r="Y713">
            <v>4</v>
          </cell>
          <cell r="Z713">
            <v>128</v>
          </cell>
          <cell r="AA713">
            <v>0.82199999999999995</v>
          </cell>
          <cell r="AB713">
            <v>6</v>
          </cell>
          <cell r="AC713">
            <v>0</v>
          </cell>
          <cell r="AD713" t="str">
            <v>后置指纹</v>
          </cell>
          <cell r="AE713">
            <v>43101</v>
          </cell>
          <cell r="AF713">
            <v>157.6</v>
          </cell>
          <cell r="AG713">
            <v>75.2</v>
          </cell>
          <cell r="AH713">
            <v>7.6</v>
          </cell>
          <cell r="AJ713">
            <v>2018</v>
          </cell>
          <cell r="AK713">
            <v>1</v>
          </cell>
          <cell r="AL713">
            <v>9.7419494399999997E-3</v>
          </cell>
          <cell r="AM713" t="str">
            <v>1301-2000</v>
          </cell>
          <cell r="AN713" t="str">
            <v>3001-4000</v>
          </cell>
          <cell r="AO713" t="str">
            <v>401-500</v>
          </cell>
          <cell r="AP713" t="str">
            <v>80-90%</v>
          </cell>
          <cell r="AQ713" t="str">
            <v>2001-</v>
          </cell>
        </row>
        <row r="714">
          <cell r="B714">
            <v>1224424</v>
          </cell>
          <cell r="C714" t="str">
            <v>华为</v>
          </cell>
          <cell r="D714" t="str">
            <v>华为(含荣耀)</v>
          </cell>
          <cell r="E714" t="str">
            <v>华为</v>
          </cell>
          <cell r="F714">
            <v>0</v>
          </cell>
          <cell r="G714">
            <v>1</v>
          </cell>
          <cell r="H714">
            <v>2</v>
          </cell>
          <cell r="I714">
            <v>1600</v>
          </cell>
          <cell r="J714">
            <v>200</v>
          </cell>
          <cell r="N714">
            <v>2</v>
          </cell>
          <cell r="O714">
            <v>2400</v>
          </cell>
          <cell r="P714">
            <v>200</v>
          </cell>
          <cell r="S714">
            <v>0</v>
          </cell>
          <cell r="T714">
            <v>3340</v>
          </cell>
          <cell r="U714" t="str">
            <v>海思</v>
          </cell>
          <cell r="V714" t="str">
            <v>海思 麒麟 710更多海思 麒麟 710手机&gt;，手机性能排行</v>
          </cell>
          <cell r="W714">
            <v>409</v>
          </cell>
          <cell r="Y714">
            <v>6</v>
          </cell>
          <cell r="Z714">
            <v>64</v>
          </cell>
          <cell r="AA714">
            <v>0.82199999999999995</v>
          </cell>
          <cell r="AB714">
            <v>6</v>
          </cell>
          <cell r="AC714">
            <v>0</v>
          </cell>
          <cell r="AD714" t="str">
            <v>后置指纹</v>
          </cell>
          <cell r="AE714">
            <v>43101</v>
          </cell>
          <cell r="AF714">
            <v>157.6</v>
          </cell>
          <cell r="AG714">
            <v>75.2</v>
          </cell>
          <cell r="AH714">
            <v>7.6</v>
          </cell>
          <cell r="AJ714">
            <v>2018</v>
          </cell>
          <cell r="AK714">
            <v>1</v>
          </cell>
          <cell r="AL714">
            <v>9.7419494399999997E-3</v>
          </cell>
          <cell r="AM714" t="str">
            <v>1301-2000</v>
          </cell>
          <cell r="AN714" t="str">
            <v>3001-4000</v>
          </cell>
          <cell r="AO714" t="str">
            <v>401-500</v>
          </cell>
          <cell r="AP714" t="str">
            <v>80-90%</v>
          </cell>
          <cell r="AQ714" t="str">
            <v>2001-</v>
          </cell>
        </row>
        <row r="715">
          <cell r="B715">
            <v>1226321</v>
          </cell>
          <cell r="C715" t="str">
            <v>天语</v>
          </cell>
          <cell r="D715" t="str">
            <v>其他</v>
          </cell>
          <cell r="E715" t="str">
            <v>其他</v>
          </cell>
          <cell r="F715">
            <v>0</v>
          </cell>
          <cell r="G715">
            <v>0</v>
          </cell>
          <cell r="H715">
            <v>2</v>
          </cell>
          <cell r="I715">
            <v>1300</v>
          </cell>
          <cell r="J715">
            <v>500</v>
          </cell>
          <cell r="N715">
            <v>2</v>
          </cell>
          <cell r="O715">
            <v>800</v>
          </cell>
          <cell r="P715">
            <v>500</v>
          </cell>
          <cell r="S715">
            <v>0</v>
          </cell>
          <cell r="T715">
            <v>2650</v>
          </cell>
          <cell r="U715" t="str">
            <v>联发科</v>
          </cell>
          <cell r="V715" t="str">
            <v>联发科 MT6737更多联发科 MT6737手机&gt;，手机性能排行</v>
          </cell>
          <cell r="W715">
            <v>267</v>
          </cell>
          <cell r="Y715">
            <v>2</v>
          </cell>
          <cell r="Z715">
            <v>16</v>
          </cell>
          <cell r="AA715">
            <v>0.69499999999999995</v>
          </cell>
          <cell r="AB715">
            <v>5</v>
          </cell>
          <cell r="AC715">
            <v>0</v>
          </cell>
          <cell r="AE715">
            <v>43101</v>
          </cell>
          <cell r="AF715">
            <v>156.19999999999999</v>
          </cell>
          <cell r="AG715">
            <v>76.8</v>
          </cell>
          <cell r="AH715">
            <v>9</v>
          </cell>
          <cell r="AJ715">
            <v>2018</v>
          </cell>
          <cell r="AK715">
            <v>1</v>
          </cell>
          <cell r="AL715">
            <v>8.3373311999999991E-3</v>
          </cell>
          <cell r="AM715" t="str">
            <v>1001-1300</v>
          </cell>
          <cell r="AN715" t="str">
            <v>2000-3000</v>
          </cell>
          <cell r="AO715" t="str">
            <v>201-300</v>
          </cell>
          <cell r="AP715" t="str">
            <v>60-70%</v>
          </cell>
          <cell r="AQ715" t="str">
            <v>501-1000</v>
          </cell>
        </row>
        <row r="716">
          <cell r="B716">
            <v>1226466</v>
          </cell>
          <cell r="C716" t="str">
            <v>天语</v>
          </cell>
          <cell r="D716" t="str">
            <v>其他</v>
          </cell>
          <cell r="E716" t="str">
            <v>其他</v>
          </cell>
          <cell r="F716">
            <v>0</v>
          </cell>
          <cell r="G716">
            <v>0</v>
          </cell>
          <cell r="H716">
            <v>2</v>
          </cell>
          <cell r="I716">
            <v>1300</v>
          </cell>
          <cell r="J716">
            <v>500</v>
          </cell>
          <cell r="N716">
            <v>2</v>
          </cell>
          <cell r="O716">
            <v>800</v>
          </cell>
          <cell r="P716">
            <v>500</v>
          </cell>
          <cell r="S716">
            <v>0</v>
          </cell>
          <cell r="T716">
            <v>2650</v>
          </cell>
          <cell r="U716" t="str">
            <v>联发科</v>
          </cell>
          <cell r="V716" t="str">
            <v>联发科 MT6737更多联发科 MT6737手机&gt;，手机性能排行</v>
          </cell>
          <cell r="W716">
            <v>267</v>
          </cell>
          <cell r="Y716">
            <v>3</v>
          </cell>
          <cell r="Z716">
            <v>32</v>
          </cell>
          <cell r="AA716">
            <v>0.69499999999999995</v>
          </cell>
          <cell r="AB716">
            <v>5</v>
          </cell>
          <cell r="AC716">
            <v>0</v>
          </cell>
          <cell r="AE716">
            <v>43101</v>
          </cell>
          <cell r="AF716">
            <v>156.19999999999999</v>
          </cell>
          <cell r="AG716">
            <v>76.8</v>
          </cell>
          <cell r="AH716">
            <v>9</v>
          </cell>
          <cell r="AJ716">
            <v>2018</v>
          </cell>
          <cell r="AK716">
            <v>1</v>
          </cell>
          <cell r="AL716">
            <v>8.3373311999999991E-3</v>
          </cell>
          <cell r="AM716" t="str">
            <v>1001-1300</v>
          </cell>
          <cell r="AN716" t="str">
            <v>2000-3000</v>
          </cell>
          <cell r="AO716" t="str">
            <v>201-300</v>
          </cell>
          <cell r="AP716" t="str">
            <v>60-70%</v>
          </cell>
          <cell r="AQ716" t="str">
            <v>501-1000</v>
          </cell>
        </row>
        <row r="717">
          <cell r="B717">
            <v>1205816</v>
          </cell>
          <cell r="C717" t="str">
            <v>魅族</v>
          </cell>
          <cell r="D717" t="str">
            <v>其他</v>
          </cell>
          <cell r="E717" t="str">
            <v>其他</v>
          </cell>
          <cell r="F717">
            <v>0</v>
          </cell>
          <cell r="G717">
            <v>1</v>
          </cell>
          <cell r="H717">
            <v>1</v>
          </cell>
          <cell r="I717">
            <v>1600</v>
          </cell>
          <cell r="N717">
            <v>1</v>
          </cell>
          <cell r="O717">
            <v>800</v>
          </cell>
          <cell r="S717">
            <v>1</v>
          </cell>
          <cell r="T717">
            <v>3000</v>
          </cell>
          <cell r="U717" t="str">
            <v>三星</v>
          </cell>
          <cell r="V717" t="str">
            <v>三星 Exynos 7872手机性能排行</v>
          </cell>
          <cell r="W717">
            <v>282</v>
          </cell>
          <cell r="Y717">
            <v>3</v>
          </cell>
          <cell r="Z717">
            <v>32</v>
          </cell>
          <cell r="AA717">
            <v>0.76100000000000001</v>
          </cell>
          <cell r="AB717">
            <v>5</v>
          </cell>
          <cell r="AC717">
            <v>0</v>
          </cell>
          <cell r="AD717" t="str">
            <v>侧面指纹</v>
          </cell>
          <cell r="AE717">
            <v>43101</v>
          </cell>
          <cell r="AF717">
            <v>152</v>
          </cell>
          <cell r="AG717">
            <v>72.5</v>
          </cell>
          <cell r="AH717">
            <v>8</v>
          </cell>
          <cell r="AJ717">
            <v>2018</v>
          </cell>
          <cell r="AK717">
            <v>1</v>
          </cell>
          <cell r="AL717">
            <v>8.3862199999999998E-3</v>
          </cell>
          <cell r="AM717" t="str">
            <v>1301-2000</v>
          </cell>
          <cell r="AN717" t="str">
            <v>2000-3000</v>
          </cell>
          <cell r="AO717" t="str">
            <v>201-300</v>
          </cell>
          <cell r="AP717" t="str">
            <v>70-80%</v>
          </cell>
          <cell r="AQ717" t="str">
            <v>501-1000</v>
          </cell>
        </row>
        <row r="718">
          <cell r="B718">
            <v>1207118</v>
          </cell>
          <cell r="C718" t="str">
            <v>小辣椒</v>
          </cell>
          <cell r="D718" t="str">
            <v>其他</v>
          </cell>
          <cell r="E718" t="str">
            <v>其他</v>
          </cell>
          <cell r="F718">
            <v>0</v>
          </cell>
          <cell r="G718">
            <v>1</v>
          </cell>
          <cell r="H718">
            <v>1</v>
          </cell>
          <cell r="I718">
            <v>1300</v>
          </cell>
          <cell r="N718">
            <v>1</v>
          </cell>
          <cell r="O718">
            <v>500</v>
          </cell>
          <cell r="S718">
            <v>0</v>
          </cell>
          <cell r="T718">
            <v>2800</v>
          </cell>
          <cell r="U718" t="str">
            <v>联发科</v>
          </cell>
          <cell r="V718" t="str">
            <v>联发科 MT6750V/CB手机性能排行</v>
          </cell>
          <cell r="W718">
            <v>260</v>
          </cell>
          <cell r="Y718">
            <v>4</v>
          </cell>
          <cell r="Z718">
            <v>64</v>
          </cell>
          <cell r="AA718">
            <v>0.746</v>
          </cell>
          <cell r="AB718">
            <v>5</v>
          </cell>
          <cell r="AC718">
            <v>0</v>
          </cell>
          <cell r="AD718" t="str">
            <v>后置指纹</v>
          </cell>
          <cell r="AE718">
            <v>43101</v>
          </cell>
          <cell r="AF718">
            <v>148.76</v>
          </cell>
          <cell r="AG718">
            <v>70.36</v>
          </cell>
          <cell r="AH718">
            <v>8.9499999999999993</v>
          </cell>
          <cell r="AJ718">
            <v>2018</v>
          </cell>
          <cell r="AK718">
            <v>1</v>
          </cell>
          <cell r="AL718">
            <v>7.8081981855999995E-3</v>
          </cell>
          <cell r="AM718" t="str">
            <v>1001-1300</v>
          </cell>
          <cell r="AN718" t="str">
            <v>2000-3000</v>
          </cell>
          <cell r="AO718" t="str">
            <v>201-300</v>
          </cell>
          <cell r="AP718" t="str">
            <v>70-80%</v>
          </cell>
          <cell r="AQ718" t="str">
            <v>0-500</v>
          </cell>
        </row>
        <row r="719">
          <cell r="B719">
            <v>1221956</v>
          </cell>
          <cell r="C719" t="str">
            <v>SUGAR</v>
          </cell>
          <cell r="D719" t="str">
            <v>其他</v>
          </cell>
          <cell r="E719" t="str">
            <v>其他</v>
          </cell>
          <cell r="F719">
            <v>0</v>
          </cell>
          <cell r="G719">
            <v>0</v>
          </cell>
          <cell r="H719">
            <v>2</v>
          </cell>
          <cell r="I719">
            <v>1200</v>
          </cell>
          <cell r="J719">
            <v>500</v>
          </cell>
          <cell r="N719">
            <v>1</v>
          </cell>
          <cell r="O719">
            <v>1600</v>
          </cell>
          <cell r="S719">
            <v>0</v>
          </cell>
          <cell r="T719">
            <v>3500</v>
          </cell>
          <cell r="U719" t="str">
            <v>高通</v>
          </cell>
          <cell r="V719" t="str">
            <v>高通 骁龙手机性能排行</v>
          </cell>
          <cell r="W719">
            <v>403</v>
          </cell>
          <cell r="Y719">
            <v>4</v>
          </cell>
          <cell r="Z719">
            <v>64</v>
          </cell>
          <cell r="AA719">
            <v>0.81200000000000006</v>
          </cell>
          <cell r="AB719">
            <v>6</v>
          </cell>
          <cell r="AC719">
            <v>0</v>
          </cell>
          <cell r="AD719" t="str">
            <v>后置指纹</v>
          </cell>
          <cell r="AE719">
            <v>43101</v>
          </cell>
          <cell r="AF719">
            <v>156</v>
          </cell>
          <cell r="AG719">
            <v>76</v>
          </cell>
          <cell r="AH719">
            <v>7.75</v>
          </cell>
          <cell r="AJ719">
            <v>2018</v>
          </cell>
          <cell r="AK719">
            <v>1</v>
          </cell>
          <cell r="AL719">
            <v>9.6270720000000004E-3</v>
          </cell>
          <cell r="AM719" t="str">
            <v>1001-1300</v>
          </cell>
          <cell r="AN719" t="str">
            <v>3001-4000</v>
          </cell>
          <cell r="AO719" t="str">
            <v>401-500</v>
          </cell>
          <cell r="AP719" t="str">
            <v>80-90%</v>
          </cell>
          <cell r="AQ719" t="str">
            <v>1301-2000</v>
          </cell>
        </row>
        <row r="720">
          <cell r="B720">
            <v>1230522</v>
          </cell>
          <cell r="C720" t="str">
            <v>SUGAR</v>
          </cell>
          <cell r="D720" t="str">
            <v>其他</v>
          </cell>
          <cell r="E720" t="str">
            <v>其他</v>
          </cell>
          <cell r="F720">
            <v>0</v>
          </cell>
          <cell r="G720">
            <v>0</v>
          </cell>
          <cell r="H720">
            <v>1</v>
          </cell>
          <cell r="I720">
            <v>1300</v>
          </cell>
          <cell r="N720">
            <v>1</v>
          </cell>
          <cell r="O720">
            <v>500</v>
          </cell>
          <cell r="S720">
            <v>0</v>
          </cell>
          <cell r="T720">
            <v>4000</v>
          </cell>
          <cell r="U720" t="str">
            <v>高通</v>
          </cell>
          <cell r="V720" t="str">
            <v>高通 骁龙430手机性能排行</v>
          </cell>
          <cell r="W720">
            <v>269</v>
          </cell>
          <cell r="Y720">
            <v>4</v>
          </cell>
          <cell r="Z720">
            <v>64</v>
          </cell>
          <cell r="AA720">
            <v>0.77400000000000002</v>
          </cell>
          <cell r="AB720">
            <v>5</v>
          </cell>
          <cell r="AC720">
            <v>0</v>
          </cell>
          <cell r="AD720" t="str">
            <v>后置指纹</v>
          </cell>
          <cell r="AE720">
            <v>43101</v>
          </cell>
          <cell r="AF720">
            <v>158</v>
          </cell>
          <cell r="AG720">
            <v>75.7</v>
          </cell>
          <cell r="AH720">
            <v>7.9</v>
          </cell>
          <cell r="AJ720">
            <v>2018</v>
          </cell>
          <cell r="AK720">
            <v>1</v>
          </cell>
          <cell r="AL720">
            <v>9.2575043999999999E-3</v>
          </cell>
          <cell r="AM720" t="str">
            <v>1001-1300</v>
          </cell>
          <cell r="AN720" t="str">
            <v>3001-4000</v>
          </cell>
          <cell r="AO720" t="str">
            <v>201-300</v>
          </cell>
          <cell r="AP720" t="str">
            <v>70-80%</v>
          </cell>
          <cell r="AQ720" t="str">
            <v>0-500</v>
          </cell>
        </row>
        <row r="721">
          <cell r="B721">
            <v>1204173</v>
          </cell>
          <cell r="C721" t="str">
            <v>LG</v>
          </cell>
          <cell r="D721" t="str">
            <v>其他</v>
          </cell>
          <cell r="E721" t="str">
            <v>其他</v>
          </cell>
          <cell r="F721">
            <v>0</v>
          </cell>
          <cell r="G721">
            <v>1</v>
          </cell>
          <cell r="H721">
            <v>2</v>
          </cell>
          <cell r="I721">
            <v>1600</v>
          </cell>
          <cell r="J721">
            <v>1600</v>
          </cell>
          <cell r="N721">
            <v>1</v>
          </cell>
          <cell r="O721">
            <v>800</v>
          </cell>
          <cell r="S721">
            <v>1</v>
          </cell>
          <cell r="T721">
            <v>3000</v>
          </cell>
          <cell r="U721" t="str">
            <v>高通</v>
          </cell>
          <cell r="V721" t="str">
            <v>高通 骁龙845更多高通 骁龙845手机&gt;，手机性能排行</v>
          </cell>
          <cell r="W721">
            <v>563</v>
          </cell>
          <cell r="X721" t="str">
            <v>IP68</v>
          </cell>
          <cell r="Y721">
            <v>6</v>
          </cell>
          <cell r="Z721">
            <v>128</v>
          </cell>
          <cell r="AA721">
            <v>0.82899999999999996</v>
          </cell>
          <cell r="AB721">
            <v>6</v>
          </cell>
          <cell r="AC721">
            <v>0</v>
          </cell>
          <cell r="AD721" t="str">
            <v>前置指纹</v>
          </cell>
          <cell r="AE721">
            <v>43101</v>
          </cell>
          <cell r="AF721">
            <v>153.19999999999999</v>
          </cell>
          <cell r="AG721">
            <v>71.900000000000006</v>
          </cell>
          <cell r="AH721">
            <v>7.9</v>
          </cell>
          <cell r="AJ721">
            <v>2018</v>
          </cell>
          <cell r="AK721">
            <v>1</v>
          </cell>
          <cell r="AL721">
            <v>9.1315013199999989E-3</v>
          </cell>
          <cell r="AM721" t="str">
            <v>1301-2000</v>
          </cell>
          <cell r="AN721" t="str">
            <v>2000-3000</v>
          </cell>
          <cell r="AO721" t="str">
            <v>500-</v>
          </cell>
          <cell r="AP721" t="str">
            <v>80-90%</v>
          </cell>
          <cell r="AQ721" t="str">
            <v>501-1000</v>
          </cell>
        </row>
        <row r="722">
          <cell r="B722">
            <v>1208342</v>
          </cell>
          <cell r="C722" t="str">
            <v>索尼移动</v>
          </cell>
          <cell r="D722" t="str">
            <v>其他</v>
          </cell>
          <cell r="E722" t="str">
            <v>其他</v>
          </cell>
          <cell r="F722">
            <v>0</v>
          </cell>
          <cell r="G722">
            <v>0</v>
          </cell>
          <cell r="H722">
            <v>2</v>
          </cell>
          <cell r="I722">
            <v>1900</v>
          </cell>
          <cell r="J722">
            <v>1200</v>
          </cell>
          <cell r="N722">
            <v>1</v>
          </cell>
          <cell r="O722">
            <v>1300</v>
          </cell>
          <cell r="S722">
            <v>1</v>
          </cell>
          <cell r="T722">
            <v>3400</v>
          </cell>
          <cell r="U722" t="str">
            <v>高通</v>
          </cell>
          <cell r="V722" t="str">
            <v>高通 骁龙845更多高通 骁龙845手机&gt;，手机性能排行</v>
          </cell>
          <cell r="W722">
            <v>760</v>
          </cell>
          <cell r="X722" t="str">
            <v>IP65</v>
          </cell>
          <cell r="Y722">
            <v>6</v>
          </cell>
          <cell r="Z722">
            <v>64</v>
          </cell>
          <cell r="AA722">
            <v>0.73399999999999999</v>
          </cell>
          <cell r="AB722">
            <v>5</v>
          </cell>
          <cell r="AC722">
            <v>0</v>
          </cell>
          <cell r="AD722" t="str">
            <v>后置指纹</v>
          </cell>
          <cell r="AE722">
            <v>43101</v>
          </cell>
          <cell r="AF722">
            <v>158</v>
          </cell>
          <cell r="AG722">
            <v>80</v>
          </cell>
          <cell r="AH722">
            <v>11.9</v>
          </cell>
          <cell r="AJ722">
            <v>2018</v>
          </cell>
          <cell r="AK722">
            <v>1</v>
          </cell>
          <cell r="AL722">
            <v>9.2777599999999995E-3</v>
          </cell>
          <cell r="AM722" t="str">
            <v>1301-2000</v>
          </cell>
          <cell r="AN722" t="str">
            <v>3001-4000</v>
          </cell>
          <cell r="AO722" t="str">
            <v>500-</v>
          </cell>
          <cell r="AP722" t="str">
            <v>70-80%</v>
          </cell>
          <cell r="AQ722" t="str">
            <v>1001-1300</v>
          </cell>
        </row>
        <row r="723">
          <cell r="B723">
            <v>1208391</v>
          </cell>
          <cell r="C723" t="str">
            <v>诺基亚</v>
          </cell>
          <cell r="D723" t="str">
            <v>其他</v>
          </cell>
          <cell r="E723" t="str">
            <v>其他</v>
          </cell>
          <cell r="F723">
            <v>1</v>
          </cell>
          <cell r="G723">
            <v>1</v>
          </cell>
          <cell r="H723">
            <v>2</v>
          </cell>
          <cell r="I723">
            <v>1300</v>
          </cell>
          <cell r="J723">
            <v>1200</v>
          </cell>
          <cell r="N723">
            <v>1</v>
          </cell>
          <cell r="O723">
            <v>500</v>
          </cell>
          <cell r="S723">
            <v>1</v>
          </cell>
          <cell r="T723">
            <v>3260</v>
          </cell>
          <cell r="U723" t="str">
            <v>高通</v>
          </cell>
          <cell r="V723" t="str">
            <v>高通 骁龙835手机性能排行</v>
          </cell>
          <cell r="W723">
            <v>534</v>
          </cell>
          <cell r="X723" t="str">
            <v>IP67</v>
          </cell>
          <cell r="Y723">
            <v>6</v>
          </cell>
          <cell r="Z723">
            <v>128</v>
          </cell>
          <cell r="AA723">
            <v>0.81100000000000005</v>
          </cell>
          <cell r="AB723">
            <v>5</v>
          </cell>
          <cell r="AC723">
            <v>0</v>
          </cell>
          <cell r="AD723" t="str">
            <v>后置指纹</v>
          </cell>
          <cell r="AE723">
            <v>43101</v>
          </cell>
          <cell r="AF723">
            <v>140.93</v>
          </cell>
          <cell r="AG723">
            <v>72.97</v>
          </cell>
          <cell r="AH723">
            <v>7.5</v>
          </cell>
          <cell r="AJ723">
            <v>2018</v>
          </cell>
          <cell r="AK723">
            <v>1</v>
          </cell>
          <cell r="AL723">
            <v>8.3400499631000012E-3</v>
          </cell>
          <cell r="AM723" t="str">
            <v>1001-1300</v>
          </cell>
          <cell r="AN723" t="str">
            <v>3001-4000</v>
          </cell>
          <cell r="AO723" t="str">
            <v>500-</v>
          </cell>
          <cell r="AP723" t="str">
            <v>80-90%</v>
          </cell>
          <cell r="AQ723" t="str">
            <v>0-500</v>
          </cell>
        </row>
        <row r="724">
          <cell r="B724">
            <v>1228566</v>
          </cell>
          <cell r="C724" t="str">
            <v>OPPO</v>
          </cell>
          <cell r="D724" t="str">
            <v>OPPO(含realme)</v>
          </cell>
          <cell r="E724" t="str">
            <v>OPPO</v>
          </cell>
          <cell r="F724">
            <v>0</v>
          </cell>
          <cell r="G724">
            <v>0</v>
          </cell>
          <cell r="H724">
            <v>2</v>
          </cell>
          <cell r="I724">
            <v>1300</v>
          </cell>
          <cell r="J724">
            <v>200</v>
          </cell>
          <cell r="N724">
            <v>1</v>
          </cell>
          <cell r="O724">
            <v>800</v>
          </cell>
          <cell r="S724">
            <v>1</v>
          </cell>
          <cell r="T724">
            <v>4230</v>
          </cell>
          <cell r="U724" t="str">
            <v>高通</v>
          </cell>
          <cell r="V724" t="str">
            <v>高通 骁龙450手机性能排行</v>
          </cell>
          <cell r="W724">
            <v>271</v>
          </cell>
          <cell r="X724" t="str">
            <v>IP67</v>
          </cell>
          <cell r="Y724">
            <v>3</v>
          </cell>
          <cell r="Z724">
            <v>64</v>
          </cell>
          <cell r="AB724">
            <v>6</v>
          </cell>
          <cell r="AC724">
            <v>0</v>
          </cell>
          <cell r="AD724" t="str">
            <v>后置指纹</v>
          </cell>
          <cell r="AE724">
            <v>43101</v>
          </cell>
          <cell r="AF724">
            <v>156.19999999999999</v>
          </cell>
          <cell r="AG724">
            <v>75.599999999999994</v>
          </cell>
          <cell r="AH724">
            <v>8.1999999999999993</v>
          </cell>
          <cell r="AI724">
            <v>0</v>
          </cell>
          <cell r="AJ724">
            <v>2018</v>
          </cell>
          <cell r="AK724">
            <v>1</v>
          </cell>
          <cell r="AL724" t="str">
            <v/>
          </cell>
          <cell r="AM724" t="str">
            <v>1001-1300</v>
          </cell>
          <cell r="AN724" t="str">
            <v>4000-</v>
          </cell>
          <cell r="AO724" t="str">
            <v>201-300</v>
          </cell>
          <cell r="AP724" t="str">
            <v/>
          </cell>
          <cell r="AQ724" t="str">
            <v>501-1000</v>
          </cell>
        </row>
        <row r="725">
          <cell r="B725">
            <v>1211599</v>
          </cell>
          <cell r="C725" t="str">
            <v>OPPO</v>
          </cell>
          <cell r="D725" t="str">
            <v>OPPO(含realme)</v>
          </cell>
          <cell r="E725" t="str">
            <v>OPPO</v>
          </cell>
          <cell r="F725">
            <v>0</v>
          </cell>
          <cell r="G725">
            <v>1</v>
          </cell>
          <cell r="H725">
            <v>1</v>
          </cell>
          <cell r="I725">
            <v>1600</v>
          </cell>
          <cell r="N725">
            <v>1</v>
          </cell>
          <cell r="O725">
            <v>800</v>
          </cell>
          <cell r="S725">
            <v>0</v>
          </cell>
          <cell r="T725">
            <v>3400</v>
          </cell>
          <cell r="U725" t="str">
            <v>联发科</v>
          </cell>
          <cell r="V725" t="str">
            <v>联发科 Helio P60</v>
          </cell>
          <cell r="W725">
            <v>405</v>
          </cell>
          <cell r="Y725">
            <v>4</v>
          </cell>
          <cell r="Z725">
            <v>128</v>
          </cell>
          <cell r="AA725">
            <v>0.88</v>
          </cell>
          <cell r="AB725">
            <v>6</v>
          </cell>
          <cell r="AC725">
            <v>0</v>
          </cell>
          <cell r="AE725">
            <v>43101</v>
          </cell>
          <cell r="AF725">
            <v>156</v>
          </cell>
          <cell r="AG725">
            <v>75.3</v>
          </cell>
          <cell r="AH725">
            <v>7.8</v>
          </cell>
          <cell r="AJ725">
            <v>2018</v>
          </cell>
          <cell r="AK725">
            <v>1</v>
          </cell>
          <cell r="AL725">
            <v>1.0337183999999999E-2</v>
          </cell>
          <cell r="AM725" t="str">
            <v>1301-2000</v>
          </cell>
          <cell r="AN725" t="str">
            <v>3001-4000</v>
          </cell>
          <cell r="AO725" t="str">
            <v>401-500</v>
          </cell>
          <cell r="AP725" t="str">
            <v>80-90%</v>
          </cell>
          <cell r="AQ725" t="str">
            <v>501-1000</v>
          </cell>
        </row>
        <row r="726">
          <cell r="B726">
            <v>1204460</v>
          </cell>
          <cell r="C726" t="str">
            <v>魅族</v>
          </cell>
          <cell r="D726" t="str">
            <v>其他</v>
          </cell>
          <cell r="E726" t="str">
            <v>其他</v>
          </cell>
          <cell r="F726">
            <v>1</v>
          </cell>
          <cell r="G726">
            <v>0</v>
          </cell>
          <cell r="H726">
            <v>2</v>
          </cell>
          <cell r="I726">
            <v>2000</v>
          </cell>
          <cell r="J726">
            <v>1200</v>
          </cell>
          <cell r="N726">
            <v>1</v>
          </cell>
          <cell r="O726">
            <v>2000</v>
          </cell>
          <cell r="S726">
            <v>1</v>
          </cell>
          <cell r="T726">
            <v>3000</v>
          </cell>
          <cell r="U726" t="str">
            <v>高通</v>
          </cell>
          <cell r="V726" t="str">
            <v>高通 骁龙660游戏体验 轻掉帧(击败65.6%手机)更多高通 骁龙660手机&gt;，手机性能排行</v>
          </cell>
          <cell r="W726">
            <v>403</v>
          </cell>
          <cell r="Y726">
            <v>4</v>
          </cell>
          <cell r="Z726">
            <v>64</v>
          </cell>
          <cell r="AA726">
            <v>0.79800000000000004</v>
          </cell>
          <cell r="AB726">
            <v>5</v>
          </cell>
          <cell r="AC726">
            <v>0</v>
          </cell>
          <cell r="AD726" t="str">
            <v>前置指纹</v>
          </cell>
          <cell r="AE726">
            <v>43101</v>
          </cell>
          <cell r="AF726">
            <v>143</v>
          </cell>
          <cell r="AG726">
            <v>72</v>
          </cell>
          <cell r="AH726">
            <v>7.25</v>
          </cell>
          <cell r="AJ726">
            <v>2018</v>
          </cell>
          <cell r="AK726">
            <v>1</v>
          </cell>
          <cell r="AL726">
            <v>8.2162080000000009E-3</v>
          </cell>
          <cell r="AM726" t="str">
            <v>1301-2000</v>
          </cell>
          <cell r="AN726" t="str">
            <v>2000-3000</v>
          </cell>
          <cell r="AO726" t="str">
            <v>401-500</v>
          </cell>
          <cell r="AP726" t="str">
            <v>70-80%</v>
          </cell>
          <cell r="AQ726" t="str">
            <v>1301-2000</v>
          </cell>
        </row>
        <row r="727">
          <cell r="B727">
            <v>1204461</v>
          </cell>
          <cell r="C727" t="str">
            <v>魅族</v>
          </cell>
          <cell r="D727" t="str">
            <v>其他</v>
          </cell>
          <cell r="E727" t="str">
            <v>其他</v>
          </cell>
          <cell r="F727">
            <v>1</v>
          </cell>
          <cell r="G727">
            <v>0</v>
          </cell>
          <cell r="H727">
            <v>2</v>
          </cell>
          <cell r="I727">
            <v>2000</v>
          </cell>
          <cell r="J727">
            <v>1200</v>
          </cell>
          <cell r="N727">
            <v>1</v>
          </cell>
          <cell r="O727">
            <v>2000</v>
          </cell>
          <cell r="S727">
            <v>1</v>
          </cell>
          <cell r="T727">
            <v>3500</v>
          </cell>
          <cell r="U727" t="str">
            <v>三星</v>
          </cell>
          <cell r="V727" t="str">
            <v>三星 Exynos 8895手机性能排行</v>
          </cell>
          <cell r="W727">
            <v>494</v>
          </cell>
          <cell r="Y727">
            <v>6</v>
          </cell>
          <cell r="Z727">
            <v>64</v>
          </cell>
          <cell r="AA727">
            <v>0.81100000000000005</v>
          </cell>
          <cell r="AB727">
            <v>5</v>
          </cell>
          <cell r="AC727">
            <v>0</v>
          </cell>
          <cell r="AD727" t="str">
            <v>前置指纹</v>
          </cell>
          <cell r="AE727">
            <v>43101</v>
          </cell>
          <cell r="AF727">
            <v>153.80000000000001</v>
          </cell>
          <cell r="AG727">
            <v>78.25</v>
          </cell>
          <cell r="AH727">
            <v>7.25</v>
          </cell>
          <cell r="AJ727">
            <v>2018</v>
          </cell>
          <cell r="AK727">
            <v>1</v>
          </cell>
          <cell r="AL727">
            <v>9.7602633500000011E-3</v>
          </cell>
          <cell r="AM727" t="str">
            <v>1301-2000</v>
          </cell>
          <cell r="AN727" t="str">
            <v>3001-4000</v>
          </cell>
          <cell r="AO727" t="str">
            <v>401-500</v>
          </cell>
          <cell r="AP727" t="str">
            <v>80-90%</v>
          </cell>
          <cell r="AQ727" t="str">
            <v>1301-2000</v>
          </cell>
        </row>
        <row r="728">
          <cell r="B728">
            <v>1205822</v>
          </cell>
          <cell r="C728" t="str">
            <v>酷比</v>
          </cell>
          <cell r="D728" t="str">
            <v>其他</v>
          </cell>
          <cell r="E728" t="str">
            <v>其他</v>
          </cell>
          <cell r="F728">
            <v>0</v>
          </cell>
          <cell r="G728">
            <v>1</v>
          </cell>
          <cell r="H728">
            <v>2</v>
          </cell>
          <cell r="J728">
            <v>1300</v>
          </cell>
          <cell r="N728">
            <v>1</v>
          </cell>
          <cell r="O728">
            <v>500</v>
          </cell>
          <cell r="S728">
            <v>0</v>
          </cell>
          <cell r="U728" t="str">
            <v>其他</v>
          </cell>
          <cell r="Y728">
            <v>4</v>
          </cell>
          <cell r="Z728">
            <v>32</v>
          </cell>
          <cell r="AB728">
            <v>5</v>
          </cell>
          <cell r="AC728">
            <v>0</v>
          </cell>
          <cell r="AD728" t="str">
            <v>后置指纹</v>
          </cell>
          <cell r="AE728">
            <v>43101</v>
          </cell>
          <cell r="AF728">
            <v>153.6</v>
          </cell>
          <cell r="AG728">
            <v>72.7</v>
          </cell>
          <cell r="AH728">
            <v>7.9</v>
          </cell>
          <cell r="AJ728">
            <v>2018</v>
          </cell>
          <cell r="AK728">
            <v>1</v>
          </cell>
          <cell r="AL728" t="str">
            <v/>
          </cell>
          <cell r="AM728" t="str">
            <v/>
          </cell>
          <cell r="AN728" t="str">
            <v/>
          </cell>
          <cell r="AO728" t="str">
            <v/>
          </cell>
          <cell r="AP728" t="str">
            <v/>
          </cell>
          <cell r="AQ728" t="str">
            <v>0-500</v>
          </cell>
        </row>
        <row r="729">
          <cell r="B729">
            <v>1210286</v>
          </cell>
          <cell r="C729" t="str">
            <v>华为</v>
          </cell>
          <cell r="D729" t="str">
            <v>华为(含荣耀)</v>
          </cell>
          <cell r="E729" t="str">
            <v>华为</v>
          </cell>
          <cell r="F729">
            <v>0</v>
          </cell>
          <cell r="G729">
            <v>1</v>
          </cell>
          <cell r="H729">
            <v>2</v>
          </cell>
          <cell r="I729">
            <v>1300</v>
          </cell>
          <cell r="J729">
            <v>200</v>
          </cell>
          <cell r="N729">
            <v>1</v>
          </cell>
          <cell r="O729">
            <v>800</v>
          </cell>
          <cell r="S729">
            <v>0</v>
          </cell>
          <cell r="T729">
            <v>3000</v>
          </cell>
          <cell r="U729" t="str">
            <v>高通</v>
          </cell>
          <cell r="V729" t="str">
            <v>高通 骁龙430（MSM8937）更多高通 骁龙430（MSM8937）手机&gt;，手机性能排行</v>
          </cell>
          <cell r="W729">
            <v>269</v>
          </cell>
          <cell r="Y729">
            <v>4</v>
          </cell>
          <cell r="Z729">
            <v>64</v>
          </cell>
          <cell r="AA729">
            <v>0.76300000000000001</v>
          </cell>
          <cell r="AB729">
            <v>5</v>
          </cell>
          <cell r="AC729">
            <v>0</v>
          </cell>
          <cell r="AD729" t="str">
            <v>后置指纹</v>
          </cell>
          <cell r="AE729">
            <v>43101</v>
          </cell>
          <cell r="AF729">
            <v>158.30000000000001</v>
          </cell>
          <cell r="AG729">
            <v>76.7</v>
          </cell>
          <cell r="AH729">
            <v>7.8</v>
          </cell>
          <cell r="AJ729">
            <v>2018</v>
          </cell>
          <cell r="AK729">
            <v>1</v>
          </cell>
          <cell r="AL729">
            <v>9.2640484300000013E-3</v>
          </cell>
          <cell r="AM729" t="str">
            <v>1001-1300</v>
          </cell>
          <cell r="AN729" t="str">
            <v>2000-3000</v>
          </cell>
          <cell r="AO729" t="str">
            <v>201-300</v>
          </cell>
          <cell r="AP729" t="str">
            <v>70-80%</v>
          </cell>
          <cell r="AQ729" t="str">
            <v>501-1000</v>
          </cell>
        </row>
        <row r="730">
          <cell r="B730">
            <v>1212229</v>
          </cell>
          <cell r="C730">
            <v>360</v>
          </cell>
          <cell r="D730" t="str">
            <v>其他</v>
          </cell>
          <cell r="E730" t="str">
            <v>其他</v>
          </cell>
          <cell r="F730">
            <v>0</v>
          </cell>
          <cell r="G730">
            <v>1</v>
          </cell>
          <cell r="H730">
            <v>2</v>
          </cell>
          <cell r="I730">
            <v>1600</v>
          </cell>
          <cell r="J730">
            <v>200</v>
          </cell>
          <cell r="N730">
            <v>1</v>
          </cell>
          <cell r="O730">
            <v>800</v>
          </cell>
          <cell r="S730">
            <v>1</v>
          </cell>
          <cell r="T730">
            <v>5030</v>
          </cell>
          <cell r="U730" t="str">
            <v>高通</v>
          </cell>
          <cell r="V730" t="str">
            <v>高通 骁龙660游戏体验 轻掉帧(击败61.22%手机)更多高通 骁龙660手机&gt;，手机性能排行</v>
          </cell>
          <cell r="W730">
            <v>403</v>
          </cell>
          <cell r="Y730">
            <v>6</v>
          </cell>
          <cell r="Z730">
            <v>64</v>
          </cell>
          <cell r="AA730">
            <v>0.79</v>
          </cell>
          <cell r="AB730">
            <v>5</v>
          </cell>
          <cell r="AC730">
            <v>0</v>
          </cell>
          <cell r="AD730" t="str">
            <v>后置指纹</v>
          </cell>
          <cell r="AE730">
            <v>43101</v>
          </cell>
          <cell r="AF730">
            <v>155.9</v>
          </cell>
          <cell r="AG730">
            <v>75.2</v>
          </cell>
          <cell r="AH730">
            <v>8.35</v>
          </cell>
          <cell r="AJ730">
            <v>2018</v>
          </cell>
          <cell r="AK730">
            <v>1</v>
          </cell>
          <cell r="AL730">
            <v>9.2617072000000002E-3</v>
          </cell>
          <cell r="AM730" t="str">
            <v>1301-2000</v>
          </cell>
          <cell r="AN730" t="str">
            <v>4000-</v>
          </cell>
          <cell r="AO730" t="str">
            <v>401-500</v>
          </cell>
          <cell r="AP730" t="str">
            <v>70-80%</v>
          </cell>
          <cell r="AQ730" t="str">
            <v>501-1000</v>
          </cell>
        </row>
        <row r="731">
          <cell r="B731">
            <v>1212615</v>
          </cell>
          <cell r="C731" t="str">
            <v>小米</v>
          </cell>
          <cell r="D731" t="str">
            <v>小米(含红米）</v>
          </cell>
          <cell r="E731" t="str">
            <v>小米</v>
          </cell>
          <cell r="F731">
            <v>0</v>
          </cell>
          <cell r="G731">
            <v>1</v>
          </cell>
          <cell r="H731">
            <v>2</v>
          </cell>
          <cell r="I731">
            <v>2000</v>
          </cell>
          <cell r="J731">
            <v>1200</v>
          </cell>
          <cell r="N731">
            <v>1</v>
          </cell>
          <cell r="O731">
            <v>2000</v>
          </cell>
          <cell r="S731">
            <v>1</v>
          </cell>
          <cell r="T731">
            <v>3010</v>
          </cell>
          <cell r="U731" t="str">
            <v>高通</v>
          </cell>
          <cell r="V731" t="str">
            <v>高通 骁龙660更多高通 骁龙660手机&gt;，手机性能排行</v>
          </cell>
          <cell r="W731">
            <v>403</v>
          </cell>
          <cell r="Y731">
            <v>4</v>
          </cell>
          <cell r="Z731">
            <v>64</v>
          </cell>
          <cell r="AA731">
            <v>0.77400000000000002</v>
          </cell>
          <cell r="AB731">
            <v>5</v>
          </cell>
          <cell r="AC731">
            <v>0</v>
          </cell>
          <cell r="AD731" t="str">
            <v>后置指纹</v>
          </cell>
          <cell r="AE731">
            <v>43101</v>
          </cell>
          <cell r="AF731">
            <v>158.69999999999999</v>
          </cell>
          <cell r="AG731">
            <v>75.400000000000006</v>
          </cell>
          <cell r="AH731">
            <v>7.3</v>
          </cell>
          <cell r="AJ731">
            <v>2018</v>
          </cell>
          <cell r="AK731">
            <v>1</v>
          </cell>
          <cell r="AL731">
            <v>9.2616685200000003E-3</v>
          </cell>
          <cell r="AM731" t="str">
            <v>1301-2000</v>
          </cell>
          <cell r="AN731" t="str">
            <v>3001-4000</v>
          </cell>
          <cell r="AO731" t="str">
            <v>401-500</v>
          </cell>
          <cell r="AP731" t="str">
            <v>70-80%</v>
          </cell>
          <cell r="AQ731" t="str">
            <v>1301-2000</v>
          </cell>
        </row>
        <row r="732">
          <cell r="B732">
            <v>1213595</v>
          </cell>
          <cell r="C732" t="str">
            <v>红米</v>
          </cell>
          <cell r="D732" t="str">
            <v>小米(含红米）</v>
          </cell>
          <cell r="E732" t="str">
            <v>红米</v>
          </cell>
          <cell r="F732">
            <v>0</v>
          </cell>
          <cell r="G732">
            <v>1</v>
          </cell>
          <cell r="H732">
            <v>2</v>
          </cell>
          <cell r="I732">
            <v>1200</v>
          </cell>
          <cell r="J732">
            <v>500</v>
          </cell>
          <cell r="N732">
            <v>1</v>
          </cell>
          <cell r="O732">
            <v>1600</v>
          </cell>
          <cell r="S732">
            <v>1</v>
          </cell>
          <cell r="T732">
            <v>3080</v>
          </cell>
          <cell r="U732" t="str">
            <v>高通</v>
          </cell>
          <cell r="V732" t="str">
            <v>高通 骁龙625（MSM8953）更多高通 骁龙625（MSM8953）手机&gt;，手机性能排行</v>
          </cell>
          <cell r="W732">
            <v>269</v>
          </cell>
          <cell r="Y732">
            <v>4</v>
          </cell>
          <cell r="Z732">
            <v>64</v>
          </cell>
          <cell r="AA732">
            <v>0.746</v>
          </cell>
          <cell r="AB732">
            <v>5</v>
          </cell>
          <cell r="AC732">
            <v>0</v>
          </cell>
          <cell r="AD732" t="str">
            <v>后置指纹</v>
          </cell>
          <cell r="AE732">
            <v>43101</v>
          </cell>
          <cell r="AF732">
            <v>160.72999999999999</v>
          </cell>
          <cell r="AG732">
            <v>77.260000000000005</v>
          </cell>
          <cell r="AH732">
            <v>8.1</v>
          </cell>
          <cell r="AJ732">
            <v>2018</v>
          </cell>
          <cell r="AK732">
            <v>1</v>
          </cell>
          <cell r="AL732">
            <v>9.2638278507999987E-3</v>
          </cell>
          <cell r="AM732" t="str">
            <v>1001-1300</v>
          </cell>
          <cell r="AN732" t="str">
            <v>3001-4000</v>
          </cell>
          <cell r="AO732" t="str">
            <v>201-300</v>
          </cell>
          <cell r="AP732" t="str">
            <v>70-80%</v>
          </cell>
          <cell r="AQ732" t="str">
            <v>1301-2000</v>
          </cell>
        </row>
        <row r="733">
          <cell r="B733">
            <v>1219033</v>
          </cell>
          <cell r="C733" t="str">
            <v>TCL</v>
          </cell>
          <cell r="D733" t="str">
            <v>其他</v>
          </cell>
          <cell r="E733" t="str">
            <v>其他</v>
          </cell>
          <cell r="F733">
            <v>0</v>
          </cell>
          <cell r="G733">
            <v>1</v>
          </cell>
          <cell r="H733">
            <v>2</v>
          </cell>
          <cell r="I733">
            <v>1300</v>
          </cell>
          <cell r="J733">
            <v>500</v>
          </cell>
          <cell r="N733">
            <v>1</v>
          </cell>
          <cell r="O733">
            <v>500</v>
          </cell>
          <cell r="S733">
            <v>0</v>
          </cell>
          <cell r="T733">
            <v>3000</v>
          </cell>
          <cell r="U733" t="str">
            <v>联发科</v>
          </cell>
          <cell r="V733" t="str">
            <v>联发科 MT6739</v>
          </cell>
          <cell r="W733">
            <v>282</v>
          </cell>
          <cell r="Y733">
            <v>3</v>
          </cell>
          <cell r="Z733">
            <v>32</v>
          </cell>
          <cell r="AA733">
            <v>0.76300000000000001</v>
          </cell>
          <cell r="AB733">
            <v>5</v>
          </cell>
          <cell r="AC733">
            <v>0</v>
          </cell>
          <cell r="AD733" t="str">
            <v>前置指纹</v>
          </cell>
          <cell r="AE733">
            <v>43101</v>
          </cell>
          <cell r="AF733">
            <v>153.5</v>
          </cell>
          <cell r="AG733">
            <v>71.599999999999994</v>
          </cell>
          <cell r="AH733">
            <v>8.5</v>
          </cell>
          <cell r="AJ733">
            <v>2018</v>
          </cell>
          <cell r="AK733">
            <v>1</v>
          </cell>
          <cell r="AL733">
            <v>8.3858277999999987E-3</v>
          </cell>
          <cell r="AM733" t="str">
            <v>1001-1300</v>
          </cell>
          <cell r="AN733" t="str">
            <v>2000-3000</v>
          </cell>
          <cell r="AO733" t="str">
            <v>201-300</v>
          </cell>
          <cell r="AP733" t="str">
            <v>70-80%</v>
          </cell>
          <cell r="AQ733" t="str">
            <v>0-500</v>
          </cell>
        </row>
        <row r="734">
          <cell r="B734">
            <v>1221160</v>
          </cell>
          <cell r="C734">
            <v>360</v>
          </cell>
          <cell r="D734" t="str">
            <v>其他</v>
          </cell>
          <cell r="E734" t="str">
            <v>其他</v>
          </cell>
          <cell r="F734">
            <v>0</v>
          </cell>
          <cell r="G734">
            <v>1</v>
          </cell>
          <cell r="H734">
            <v>2</v>
          </cell>
          <cell r="I734">
            <v>1600</v>
          </cell>
          <cell r="J734">
            <v>200</v>
          </cell>
          <cell r="N734">
            <v>1</v>
          </cell>
          <cell r="O734">
            <v>800</v>
          </cell>
          <cell r="S734">
            <v>1</v>
          </cell>
          <cell r="T734">
            <v>5030</v>
          </cell>
          <cell r="U734" t="str">
            <v>高通</v>
          </cell>
          <cell r="V734" t="str">
            <v>高通 骁龙660更多高通 骁龙660手机&gt;，手机性能排行</v>
          </cell>
          <cell r="W734">
            <v>403</v>
          </cell>
          <cell r="Y734">
            <v>4</v>
          </cell>
          <cell r="Z734">
            <v>32</v>
          </cell>
          <cell r="AA734">
            <v>0.79</v>
          </cell>
          <cell r="AB734">
            <v>5</v>
          </cell>
          <cell r="AC734">
            <v>0</v>
          </cell>
          <cell r="AD734" t="str">
            <v>后置指纹</v>
          </cell>
          <cell r="AE734">
            <v>43101</v>
          </cell>
          <cell r="AF734">
            <v>155.9</v>
          </cell>
          <cell r="AG734">
            <v>75.2</v>
          </cell>
          <cell r="AH734">
            <v>8.35</v>
          </cell>
          <cell r="AJ734">
            <v>2018</v>
          </cell>
          <cell r="AK734">
            <v>1</v>
          </cell>
          <cell r="AL734">
            <v>9.2617072000000002E-3</v>
          </cell>
          <cell r="AM734" t="str">
            <v>1301-2000</v>
          </cell>
          <cell r="AN734" t="str">
            <v>4000-</v>
          </cell>
          <cell r="AO734" t="str">
            <v>401-500</v>
          </cell>
          <cell r="AP734" t="str">
            <v>70-80%</v>
          </cell>
          <cell r="AQ734" t="str">
            <v>501-1000</v>
          </cell>
        </row>
        <row r="735">
          <cell r="B735">
            <v>1221938</v>
          </cell>
          <cell r="C735" t="str">
            <v>小米</v>
          </cell>
          <cell r="D735" t="str">
            <v>小米(含红米）</v>
          </cell>
          <cell r="E735" t="str">
            <v>小米</v>
          </cell>
          <cell r="F735">
            <v>1</v>
          </cell>
          <cell r="G735">
            <v>1</v>
          </cell>
          <cell r="H735">
            <v>2</v>
          </cell>
          <cell r="I735">
            <v>1200</v>
          </cell>
          <cell r="J735">
            <v>1200</v>
          </cell>
          <cell r="N735">
            <v>1</v>
          </cell>
          <cell r="O735">
            <v>2000</v>
          </cell>
          <cell r="S735">
            <v>1</v>
          </cell>
          <cell r="T735">
            <v>3400</v>
          </cell>
          <cell r="U735" t="str">
            <v>高通</v>
          </cell>
          <cell r="V735" t="str">
            <v>高通 骁龙845更多高通 骁龙845手机&gt;，手机性能排行</v>
          </cell>
          <cell r="W735">
            <v>402</v>
          </cell>
          <cell r="Y735">
            <v>8</v>
          </cell>
          <cell r="AA735">
            <v>0.83799999999999997</v>
          </cell>
          <cell r="AB735">
            <v>6</v>
          </cell>
          <cell r="AC735">
            <v>0</v>
          </cell>
          <cell r="AD735" t="str">
            <v>后置指纹</v>
          </cell>
          <cell r="AE735">
            <v>43101</v>
          </cell>
          <cell r="AF735">
            <v>154.9</v>
          </cell>
          <cell r="AG735">
            <v>74.8</v>
          </cell>
          <cell r="AH735">
            <v>7.6</v>
          </cell>
          <cell r="AJ735">
            <v>2018</v>
          </cell>
          <cell r="AK735">
            <v>1</v>
          </cell>
          <cell r="AL735">
            <v>9.70950376E-3</v>
          </cell>
          <cell r="AM735" t="str">
            <v>1001-1300</v>
          </cell>
          <cell r="AN735" t="str">
            <v>3001-4000</v>
          </cell>
          <cell r="AO735" t="str">
            <v>401-500</v>
          </cell>
          <cell r="AP735" t="str">
            <v>80-90%</v>
          </cell>
          <cell r="AQ735" t="str">
            <v>1301-2000</v>
          </cell>
        </row>
        <row r="736">
          <cell r="B736">
            <v>1227407</v>
          </cell>
          <cell r="C736" t="str">
            <v>TCL</v>
          </cell>
          <cell r="D736" t="str">
            <v>其他</v>
          </cell>
          <cell r="E736" t="str">
            <v>其他</v>
          </cell>
          <cell r="F736">
            <v>0</v>
          </cell>
          <cell r="G736">
            <v>1</v>
          </cell>
          <cell r="H736">
            <v>2</v>
          </cell>
          <cell r="I736">
            <v>1300</v>
          </cell>
          <cell r="J736">
            <v>500</v>
          </cell>
          <cell r="N736">
            <v>1</v>
          </cell>
          <cell r="O736">
            <v>500</v>
          </cell>
          <cell r="S736">
            <v>0</v>
          </cell>
          <cell r="T736">
            <v>3000</v>
          </cell>
          <cell r="U736" t="str">
            <v>联发科</v>
          </cell>
          <cell r="V736" t="str">
            <v>联发科 MT6739</v>
          </cell>
          <cell r="W736">
            <v>282</v>
          </cell>
          <cell r="Y736">
            <v>3</v>
          </cell>
          <cell r="Z736">
            <v>32</v>
          </cell>
          <cell r="AA736">
            <v>0.76300000000000001</v>
          </cell>
          <cell r="AB736">
            <v>5</v>
          </cell>
          <cell r="AC736">
            <v>0</v>
          </cell>
          <cell r="AE736">
            <v>43101</v>
          </cell>
          <cell r="AF736">
            <v>153.5</v>
          </cell>
          <cell r="AG736">
            <v>71.599999999999994</v>
          </cell>
          <cell r="AH736">
            <v>8.5</v>
          </cell>
          <cell r="AJ736">
            <v>2018</v>
          </cell>
          <cell r="AK736">
            <v>1</v>
          </cell>
          <cell r="AL736">
            <v>8.3858277999999987E-3</v>
          </cell>
          <cell r="AM736" t="str">
            <v>1001-1300</v>
          </cell>
          <cell r="AN736" t="str">
            <v>2000-3000</v>
          </cell>
          <cell r="AO736" t="str">
            <v>201-300</v>
          </cell>
          <cell r="AP736" t="str">
            <v>70-80%</v>
          </cell>
          <cell r="AQ736" t="str">
            <v>0-500</v>
          </cell>
        </row>
        <row r="737">
          <cell r="B737">
            <v>1260970</v>
          </cell>
          <cell r="C737" t="str">
            <v>大神</v>
          </cell>
          <cell r="D737" t="str">
            <v>其他</v>
          </cell>
          <cell r="E737" t="str">
            <v>其他</v>
          </cell>
          <cell r="F737">
            <v>0</v>
          </cell>
          <cell r="G737">
            <v>1</v>
          </cell>
          <cell r="H737">
            <v>2</v>
          </cell>
          <cell r="I737">
            <v>1300</v>
          </cell>
          <cell r="J737">
            <v>1300</v>
          </cell>
          <cell r="N737">
            <v>1</v>
          </cell>
          <cell r="O737">
            <v>500</v>
          </cell>
          <cell r="S737">
            <v>0</v>
          </cell>
          <cell r="T737">
            <v>3000</v>
          </cell>
          <cell r="U737" t="str">
            <v>联发科</v>
          </cell>
          <cell r="V737" t="str">
            <v>联发科手机性能排行</v>
          </cell>
          <cell r="W737">
            <v>282</v>
          </cell>
          <cell r="Y737">
            <v>3</v>
          </cell>
          <cell r="Z737">
            <v>32</v>
          </cell>
          <cell r="AA737">
            <v>0.73</v>
          </cell>
          <cell r="AB737">
            <v>5</v>
          </cell>
          <cell r="AC737">
            <v>0</v>
          </cell>
          <cell r="AD737" t="str">
            <v>后置指纹</v>
          </cell>
          <cell r="AE737">
            <v>43101</v>
          </cell>
          <cell r="AF737">
            <v>157.30000000000001</v>
          </cell>
          <cell r="AG737">
            <v>73</v>
          </cell>
          <cell r="AH737">
            <v>8</v>
          </cell>
          <cell r="AJ737">
            <v>2018</v>
          </cell>
          <cell r="AK737">
            <v>1</v>
          </cell>
          <cell r="AL737">
            <v>8.3825170000000008E-3</v>
          </cell>
          <cell r="AM737" t="str">
            <v>1001-1300</v>
          </cell>
          <cell r="AN737" t="str">
            <v>2000-3000</v>
          </cell>
          <cell r="AO737" t="str">
            <v>201-300</v>
          </cell>
          <cell r="AP737" t="str">
            <v>70-80%</v>
          </cell>
          <cell r="AQ737" t="str">
            <v>0-500</v>
          </cell>
        </row>
        <row r="738">
          <cell r="B738">
            <v>1273347</v>
          </cell>
          <cell r="C738" t="str">
            <v>酷派</v>
          </cell>
          <cell r="D738" t="str">
            <v>其他</v>
          </cell>
          <cell r="E738" t="str">
            <v>其他</v>
          </cell>
          <cell r="F738">
            <v>0</v>
          </cell>
          <cell r="G738">
            <v>0</v>
          </cell>
          <cell r="H738">
            <v>2</v>
          </cell>
          <cell r="I738">
            <v>800</v>
          </cell>
          <cell r="J738">
            <v>30</v>
          </cell>
          <cell r="N738">
            <v>1</v>
          </cell>
          <cell r="O738">
            <v>500</v>
          </cell>
          <cell r="S738">
            <v>0</v>
          </cell>
          <cell r="T738">
            <v>2350</v>
          </cell>
          <cell r="U738" t="str">
            <v>其他</v>
          </cell>
          <cell r="W738">
            <v>293</v>
          </cell>
          <cell r="Y738">
            <v>3</v>
          </cell>
          <cell r="Z738">
            <v>32</v>
          </cell>
          <cell r="AA738">
            <v>0.77700000000000002</v>
          </cell>
          <cell r="AB738">
            <v>5</v>
          </cell>
          <cell r="AC738">
            <v>0</v>
          </cell>
          <cell r="AD738" t="str">
            <v>后置指纹</v>
          </cell>
          <cell r="AE738">
            <v>43101</v>
          </cell>
          <cell r="AF738">
            <v>148</v>
          </cell>
          <cell r="AG738">
            <v>70.7</v>
          </cell>
          <cell r="AH738">
            <v>8.9</v>
          </cell>
          <cell r="AJ738">
            <v>2018</v>
          </cell>
          <cell r="AK738">
            <v>1</v>
          </cell>
          <cell r="AL738">
            <v>8.1302171999999995E-3</v>
          </cell>
          <cell r="AM738" t="str">
            <v>501-1000</v>
          </cell>
          <cell r="AN738" t="str">
            <v>2000-3000</v>
          </cell>
          <cell r="AO738" t="str">
            <v>201-300</v>
          </cell>
          <cell r="AP738" t="str">
            <v>70-80%</v>
          </cell>
          <cell r="AQ738" t="str">
            <v>0-500</v>
          </cell>
        </row>
        <row r="739">
          <cell r="B739">
            <v>1273616</v>
          </cell>
          <cell r="C739" t="str">
            <v>欧奇</v>
          </cell>
          <cell r="D739" t="str">
            <v>其他</v>
          </cell>
          <cell r="E739" t="str">
            <v>其他</v>
          </cell>
          <cell r="F739">
            <v>0</v>
          </cell>
          <cell r="G739">
            <v>0</v>
          </cell>
          <cell r="H739">
            <v>2</v>
          </cell>
          <cell r="I739">
            <v>1300</v>
          </cell>
          <cell r="J739">
            <v>1300</v>
          </cell>
          <cell r="N739">
            <v>1</v>
          </cell>
          <cell r="O739">
            <v>500</v>
          </cell>
          <cell r="S739">
            <v>0</v>
          </cell>
          <cell r="T739">
            <v>4000</v>
          </cell>
          <cell r="U739" t="str">
            <v>联发科</v>
          </cell>
          <cell r="V739" t="str">
            <v>联发科 MT6582M手机性能排行</v>
          </cell>
          <cell r="W739">
            <v>282</v>
          </cell>
          <cell r="Y739">
            <v>2</v>
          </cell>
          <cell r="Z739">
            <v>16</v>
          </cell>
          <cell r="AA739">
            <v>0.76500000000000001</v>
          </cell>
          <cell r="AB739">
            <v>5</v>
          </cell>
          <cell r="AC739">
            <v>0</v>
          </cell>
          <cell r="AE739">
            <v>43101</v>
          </cell>
          <cell r="AF739">
            <v>153.69999999999999</v>
          </cell>
          <cell r="AG739">
            <v>71.3</v>
          </cell>
          <cell r="AH739">
            <v>10.7</v>
          </cell>
          <cell r="AJ739">
            <v>2018</v>
          </cell>
          <cell r="AK739">
            <v>1</v>
          </cell>
          <cell r="AL739">
            <v>8.3834896499999992E-3</v>
          </cell>
          <cell r="AM739" t="str">
            <v>1001-1300</v>
          </cell>
          <cell r="AN739" t="str">
            <v>3001-4000</v>
          </cell>
          <cell r="AO739" t="str">
            <v>201-300</v>
          </cell>
          <cell r="AP739" t="str">
            <v>70-80%</v>
          </cell>
          <cell r="AQ739" t="str">
            <v>0-500</v>
          </cell>
        </row>
        <row r="740">
          <cell r="B740">
            <v>1226280</v>
          </cell>
          <cell r="C740" t="str">
            <v>酷比</v>
          </cell>
          <cell r="D740" t="str">
            <v>其他</v>
          </cell>
          <cell r="E740" t="str">
            <v>其他</v>
          </cell>
          <cell r="F740">
            <v>0</v>
          </cell>
          <cell r="G740">
            <v>1</v>
          </cell>
          <cell r="H740">
            <v>3</v>
          </cell>
          <cell r="I740">
            <v>1300</v>
          </cell>
          <cell r="N740">
            <v>1</v>
          </cell>
          <cell r="O740">
            <v>500</v>
          </cell>
          <cell r="S740">
            <v>0</v>
          </cell>
          <cell r="T740">
            <v>3300</v>
          </cell>
          <cell r="U740" t="str">
            <v>其他</v>
          </cell>
          <cell r="W740">
            <v>270</v>
          </cell>
          <cell r="Y740">
            <v>3</v>
          </cell>
          <cell r="Z740">
            <v>64</v>
          </cell>
          <cell r="AA740">
            <v>0.81</v>
          </cell>
          <cell r="AB740">
            <v>6</v>
          </cell>
          <cell r="AC740">
            <v>0</v>
          </cell>
          <cell r="AD740" t="str">
            <v>后置指纹</v>
          </cell>
          <cell r="AE740">
            <v>43101</v>
          </cell>
          <cell r="AF740">
            <v>157.5</v>
          </cell>
          <cell r="AG740">
            <v>75.5</v>
          </cell>
          <cell r="AH740">
            <v>7.9</v>
          </cell>
          <cell r="AJ740">
            <v>2018</v>
          </cell>
          <cell r="AK740">
            <v>1</v>
          </cell>
          <cell r="AL740">
            <v>9.6319125000000009E-3</v>
          </cell>
          <cell r="AM740" t="str">
            <v>1001-1300</v>
          </cell>
          <cell r="AN740" t="str">
            <v>3001-4000</v>
          </cell>
          <cell r="AO740" t="str">
            <v>201-300</v>
          </cell>
          <cell r="AP740" t="str">
            <v>80-90%</v>
          </cell>
          <cell r="AQ740" t="str">
            <v>0-500</v>
          </cell>
        </row>
        <row r="741">
          <cell r="B741">
            <v>1206749</v>
          </cell>
          <cell r="C741" t="str">
            <v>黑莓</v>
          </cell>
          <cell r="D741" t="str">
            <v>其他</v>
          </cell>
          <cell r="E741" t="str">
            <v>其他</v>
          </cell>
          <cell r="F741">
            <v>0</v>
          </cell>
          <cell r="G741">
            <v>0</v>
          </cell>
          <cell r="H741">
            <v>1</v>
          </cell>
          <cell r="I741">
            <v>1200</v>
          </cell>
          <cell r="N741">
            <v>1</v>
          </cell>
          <cell r="O741">
            <v>800</v>
          </cell>
          <cell r="S741">
            <v>1</v>
          </cell>
          <cell r="T741">
            <v>3505</v>
          </cell>
          <cell r="U741" t="str">
            <v>高通</v>
          </cell>
          <cell r="V741" t="str">
            <v>高通 骁龙625（MSM8953）更多高通 骁龙625（MSM8953）手机&gt;，手机性能排行</v>
          </cell>
          <cell r="W741">
            <v>433</v>
          </cell>
          <cell r="Y741">
            <v>4</v>
          </cell>
          <cell r="Z741">
            <v>64</v>
          </cell>
          <cell r="AA741">
            <v>0.55700000000000005</v>
          </cell>
          <cell r="AB741">
            <v>4</v>
          </cell>
          <cell r="AC741">
            <v>0</v>
          </cell>
          <cell r="AD741" t="str">
            <v>前置指纹</v>
          </cell>
          <cell r="AE741">
            <v>43101</v>
          </cell>
          <cell r="AF741">
            <v>149.30000000000001</v>
          </cell>
          <cell r="AG741">
            <v>72.5</v>
          </cell>
          <cell r="AH741">
            <v>9.4</v>
          </cell>
          <cell r="AJ741">
            <v>2018</v>
          </cell>
          <cell r="AK741">
            <v>1</v>
          </cell>
          <cell r="AL741">
            <v>6.0291072500000004E-3</v>
          </cell>
          <cell r="AM741" t="str">
            <v>1001-1300</v>
          </cell>
          <cell r="AN741" t="str">
            <v>3001-4000</v>
          </cell>
          <cell r="AO741" t="str">
            <v>401-500</v>
          </cell>
          <cell r="AP741" t="str">
            <v>50-60%</v>
          </cell>
          <cell r="AQ741" t="str">
            <v>501-1000</v>
          </cell>
        </row>
        <row r="742">
          <cell r="B742">
            <v>1207031</v>
          </cell>
          <cell r="C742" t="str">
            <v>飞利浦</v>
          </cell>
          <cell r="D742" t="str">
            <v>其他</v>
          </cell>
          <cell r="E742" t="str">
            <v>其他</v>
          </cell>
          <cell r="F742">
            <v>0</v>
          </cell>
          <cell r="G742">
            <v>0</v>
          </cell>
          <cell r="H742">
            <v>1</v>
          </cell>
          <cell r="I742">
            <v>1300</v>
          </cell>
          <cell r="N742">
            <v>1</v>
          </cell>
          <cell r="O742">
            <v>800</v>
          </cell>
          <cell r="S742">
            <v>0</v>
          </cell>
          <cell r="T742">
            <v>4710</v>
          </cell>
          <cell r="U742" t="str">
            <v>其他</v>
          </cell>
          <cell r="W742">
            <v>367</v>
          </cell>
          <cell r="Y742">
            <v>3</v>
          </cell>
          <cell r="Z742">
            <v>32</v>
          </cell>
          <cell r="AA742">
            <v>0.73499999999999999</v>
          </cell>
          <cell r="AB742">
            <v>6</v>
          </cell>
          <cell r="AC742">
            <v>0</v>
          </cell>
          <cell r="AD742" t="str">
            <v>后置指纹</v>
          </cell>
          <cell r="AE742">
            <v>43101</v>
          </cell>
          <cell r="AF742">
            <v>161.30000000000001</v>
          </cell>
          <cell r="AG742">
            <v>83.7</v>
          </cell>
          <cell r="AH742">
            <v>8.9499999999999993</v>
          </cell>
          <cell r="AJ742">
            <v>2018</v>
          </cell>
          <cell r="AK742">
            <v>1</v>
          </cell>
          <cell r="AL742">
            <v>9.923095350000001E-3</v>
          </cell>
          <cell r="AM742" t="str">
            <v>1001-1300</v>
          </cell>
          <cell r="AN742" t="str">
            <v>4000-</v>
          </cell>
          <cell r="AO742" t="str">
            <v>301-400</v>
          </cell>
          <cell r="AP742" t="str">
            <v>70-80%</v>
          </cell>
          <cell r="AQ742" t="str">
            <v>501-1000</v>
          </cell>
        </row>
        <row r="743">
          <cell r="B743">
            <v>1213474</v>
          </cell>
          <cell r="C743" t="str">
            <v>vivo</v>
          </cell>
          <cell r="D743" t="str">
            <v>vivo(含iQOO)</v>
          </cell>
          <cell r="E743" t="str">
            <v>vivo</v>
          </cell>
          <cell r="F743">
            <v>1</v>
          </cell>
          <cell r="G743">
            <v>0</v>
          </cell>
          <cell r="H743">
            <v>1</v>
          </cell>
          <cell r="I743">
            <v>1200</v>
          </cell>
          <cell r="N743">
            <v>1</v>
          </cell>
          <cell r="O743">
            <v>2400</v>
          </cell>
          <cell r="S743">
            <v>1</v>
          </cell>
          <cell r="T743">
            <v>3245</v>
          </cell>
          <cell r="U743" t="str">
            <v>联发科</v>
          </cell>
          <cell r="V743" t="str">
            <v>联发科 Helio P60（MT6771）手机性能排行</v>
          </cell>
          <cell r="W743">
            <v>402</v>
          </cell>
          <cell r="Y743">
            <v>4</v>
          </cell>
          <cell r="Z743">
            <v>128</v>
          </cell>
          <cell r="AA743">
            <v>0.90300000000000002</v>
          </cell>
          <cell r="AB743">
            <v>6</v>
          </cell>
          <cell r="AC743">
            <v>0</v>
          </cell>
          <cell r="AD743" t="str">
            <v>后置指纹</v>
          </cell>
          <cell r="AE743">
            <v>43101</v>
          </cell>
          <cell r="AF743">
            <v>154.37</v>
          </cell>
          <cell r="AG743">
            <v>74.98</v>
          </cell>
          <cell r="AH743">
            <v>6.99</v>
          </cell>
          <cell r="AJ743">
            <v>2018</v>
          </cell>
          <cell r="AK743">
            <v>1</v>
          </cell>
          <cell r="AL743">
            <v>1.0451920327800002E-2</v>
          </cell>
          <cell r="AM743" t="str">
            <v>1001-1300</v>
          </cell>
          <cell r="AN743" t="str">
            <v>3001-4000</v>
          </cell>
          <cell r="AO743" t="str">
            <v>401-500</v>
          </cell>
          <cell r="AP743" t="str">
            <v>90%-</v>
          </cell>
          <cell r="AQ743" t="str">
            <v>2001-</v>
          </cell>
        </row>
        <row r="744">
          <cell r="B744">
            <v>1213914</v>
          </cell>
          <cell r="C744" t="str">
            <v>vivo</v>
          </cell>
          <cell r="D744" t="str">
            <v>vivo(含iQOO)</v>
          </cell>
          <cell r="E744" t="str">
            <v>vivo</v>
          </cell>
          <cell r="F744">
            <v>1</v>
          </cell>
          <cell r="G744">
            <v>0</v>
          </cell>
          <cell r="H744">
            <v>1</v>
          </cell>
          <cell r="I744">
            <v>1200</v>
          </cell>
          <cell r="N744">
            <v>1</v>
          </cell>
          <cell r="O744">
            <v>2400</v>
          </cell>
          <cell r="S744">
            <v>1</v>
          </cell>
          <cell r="T744">
            <v>3245</v>
          </cell>
          <cell r="U744" t="str">
            <v>联发科</v>
          </cell>
          <cell r="V744" t="str">
            <v>联发科 Helio P60（MT6771）手机性能排行</v>
          </cell>
          <cell r="W744">
            <v>402</v>
          </cell>
          <cell r="Y744">
            <v>6</v>
          </cell>
          <cell r="Z744">
            <v>64</v>
          </cell>
          <cell r="AA744">
            <v>0.90300000000000002</v>
          </cell>
          <cell r="AB744">
            <v>6</v>
          </cell>
          <cell r="AC744">
            <v>0</v>
          </cell>
          <cell r="AD744" t="str">
            <v>后置指纹</v>
          </cell>
          <cell r="AE744">
            <v>43101</v>
          </cell>
          <cell r="AF744">
            <v>154.37</v>
          </cell>
          <cell r="AG744">
            <v>74.98</v>
          </cell>
          <cell r="AH744">
            <v>6.99</v>
          </cell>
          <cell r="AJ744">
            <v>2018</v>
          </cell>
          <cell r="AK744">
            <v>1</v>
          </cell>
          <cell r="AL744">
            <v>1.0451920327800002E-2</v>
          </cell>
          <cell r="AM744" t="str">
            <v>1001-1300</v>
          </cell>
          <cell r="AN744" t="str">
            <v>3001-4000</v>
          </cell>
          <cell r="AO744" t="str">
            <v>401-500</v>
          </cell>
          <cell r="AP744" t="str">
            <v>90%-</v>
          </cell>
          <cell r="AQ744" t="str">
            <v>2001-</v>
          </cell>
        </row>
        <row r="745">
          <cell r="B745">
            <v>1255027</v>
          </cell>
          <cell r="C745" t="str">
            <v>vivo</v>
          </cell>
          <cell r="D745" t="str">
            <v>vivo(含iQOO)</v>
          </cell>
          <cell r="E745" t="str">
            <v>vivo</v>
          </cell>
          <cell r="F745">
            <v>1</v>
          </cell>
          <cell r="G745">
            <v>0</v>
          </cell>
          <cell r="H745">
            <v>1</v>
          </cell>
          <cell r="I745">
            <v>1200</v>
          </cell>
          <cell r="N745">
            <v>1</v>
          </cell>
          <cell r="O745">
            <v>2400</v>
          </cell>
          <cell r="S745">
            <v>1</v>
          </cell>
          <cell r="T745">
            <v>3245</v>
          </cell>
          <cell r="U745" t="str">
            <v>联发科</v>
          </cell>
          <cell r="V745" t="str">
            <v>联发科 Helio P60（MT6771）手机性能排行</v>
          </cell>
          <cell r="W745">
            <v>402</v>
          </cell>
          <cell r="Y745">
            <v>4</v>
          </cell>
          <cell r="Z745">
            <v>128</v>
          </cell>
          <cell r="AA745">
            <v>0.90300000000000002</v>
          </cell>
          <cell r="AB745">
            <v>6</v>
          </cell>
          <cell r="AC745">
            <v>0</v>
          </cell>
          <cell r="AD745" t="str">
            <v>后置指纹</v>
          </cell>
          <cell r="AE745">
            <v>43101</v>
          </cell>
          <cell r="AF745">
            <v>154.37</v>
          </cell>
          <cell r="AG745">
            <v>74.98</v>
          </cell>
          <cell r="AH745">
            <v>6.99</v>
          </cell>
          <cell r="AJ745">
            <v>2018</v>
          </cell>
          <cell r="AK745">
            <v>1</v>
          </cell>
          <cell r="AL745">
            <v>1.0451920327800002E-2</v>
          </cell>
          <cell r="AM745" t="str">
            <v>1001-1300</v>
          </cell>
          <cell r="AN745" t="str">
            <v>3001-4000</v>
          </cell>
          <cell r="AO745" t="str">
            <v>401-500</v>
          </cell>
          <cell r="AP745" t="str">
            <v>90%-</v>
          </cell>
          <cell r="AQ745" t="str">
            <v>2001-</v>
          </cell>
        </row>
        <row r="746">
          <cell r="B746">
            <v>1255028</v>
          </cell>
          <cell r="C746" t="str">
            <v>vivo</v>
          </cell>
          <cell r="D746" t="str">
            <v>vivo(含iQOO)</v>
          </cell>
          <cell r="E746" t="str">
            <v>vivo</v>
          </cell>
          <cell r="F746">
            <v>1</v>
          </cell>
          <cell r="G746">
            <v>0</v>
          </cell>
          <cell r="H746">
            <v>1</v>
          </cell>
          <cell r="I746">
            <v>1200</v>
          </cell>
          <cell r="N746">
            <v>1</v>
          </cell>
          <cell r="O746">
            <v>2400</v>
          </cell>
          <cell r="S746">
            <v>1</v>
          </cell>
          <cell r="T746">
            <v>3245</v>
          </cell>
          <cell r="U746" t="str">
            <v>联发科</v>
          </cell>
          <cell r="V746" t="str">
            <v>联发科 Helio P60（MT6771）手机性能排行</v>
          </cell>
          <cell r="W746">
            <v>402</v>
          </cell>
          <cell r="Y746">
            <v>6</v>
          </cell>
          <cell r="Z746">
            <v>64</v>
          </cell>
          <cell r="AA746">
            <v>0.90300000000000002</v>
          </cell>
          <cell r="AB746">
            <v>6</v>
          </cell>
          <cell r="AC746">
            <v>0</v>
          </cell>
          <cell r="AD746" t="str">
            <v>后置指纹</v>
          </cell>
          <cell r="AE746">
            <v>43101</v>
          </cell>
          <cell r="AF746">
            <v>154.37</v>
          </cell>
          <cell r="AG746">
            <v>74.98</v>
          </cell>
          <cell r="AH746">
            <v>6.99</v>
          </cell>
          <cell r="AJ746">
            <v>2018</v>
          </cell>
          <cell r="AK746">
            <v>1</v>
          </cell>
          <cell r="AL746">
            <v>1.0451920327800002E-2</v>
          </cell>
          <cell r="AM746" t="str">
            <v>1001-1300</v>
          </cell>
          <cell r="AN746" t="str">
            <v>3001-4000</v>
          </cell>
          <cell r="AO746" t="str">
            <v>401-500</v>
          </cell>
          <cell r="AP746" t="str">
            <v>90%-</v>
          </cell>
          <cell r="AQ746" t="str">
            <v>2001-</v>
          </cell>
        </row>
        <row r="747">
          <cell r="B747">
            <v>1205708</v>
          </cell>
          <cell r="C747" t="str">
            <v>诺基亚</v>
          </cell>
          <cell r="D747" t="str">
            <v>其他</v>
          </cell>
          <cell r="E747" t="str">
            <v>其他</v>
          </cell>
          <cell r="F747">
            <v>0</v>
          </cell>
          <cell r="G747">
            <v>0</v>
          </cell>
          <cell r="H747">
            <v>1</v>
          </cell>
          <cell r="I747">
            <v>200</v>
          </cell>
          <cell r="N747">
            <v>1</v>
          </cell>
          <cell r="S747">
            <v>0</v>
          </cell>
          <cell r="T747">
            <v>1200</v>
          </cell>
          <cell r="U747" t="str">
            <v>其他</v>
          </cell>
          <cell r="W747">
            <v>167</v>
          </cell>
          <cell r="Y747">
            <v>256</v>
          </cell>
          <cell r="Z747">
            <v>512</v>
          </cell>
          <cell r="AA747">
            <v>0.29099999999999998</v>
          </cell>
          <cell r="AB747">
            <v>2</v>
          </cell>
          <cell r="AC747">
            <v>0</v>
          </cell>
          <cell r="AE747">
            <v>43101</v>
          </cell>
          <cell r="AF747">
            <v>117</v>
          </cell>
          <cell r="AG747">
            <v>52.4</v>
          </cell>
          <cell r="AH747">
            <v>13.35</v>
          </cell>
          <cell r="AJ747">
            <v>2018</v>
          </cell>
          <cell r="AK747">
            <v>1</v>
          </cell>
          <cell r="AL747">
            <v>1.7840627999999999E-3</v>
          </cell>
          <cell r="AM747" t="str">
            <v>0-500</v>
          </cell>
          <cell r="AN747" t="str">
            <v>0-2000</v>
          </cell>
          <cell r="AO747" t="str">
            <v>0-200</v>
          </cell>
          <cell r="AP747" t="str">
            <v>-50%</v>
          </cell>
          <cell r="AQ747" t="str">
            <v/>
          </cell>
        </row>
        <row r="748">
          <cell r="B748">
            <v>1212795</v>
          </cell>
          <cell r="C748" t="str">
            <v>康佳</v>
          </cell>
          <cell r="D748" t="str">
            <v>其他</v>
          </cell>
          <cell r="E748" t="str">
            <v>其他</v>
          </cell>
          <cell r="F748">
            <v>0</v>
          </cell>
          <cell r="G748">
            <v>0</v>
          </cell>
          <cell r="H748">
            <v>1</v>
          </cell>
          <cell r="I748">
            <v>30</v>
          </cell>
          <cell r="N748">
            <v>1</v>
          </cell>
          <cell r="S748">
            <v>0</v>
          </cell>
          <cell r="T748">
            <v>800</v>
          </cell>
          <cell r="U748" t="str">
            <v>其他</v>
          </cell>
          <cell r="W748">
            <v>222</v>
          </cell>
          <cell r="AA748">
            <v>0.17699999999999999</v>
          </cell>
          <cell r="AB748">
            <v>1</v>
          </cell>
          <cell r="AC748">
            <v>0</v>
          </cell>
          <cell r="AE748">
            <v>43101</v>
          </cell>
          <cell r="AF748">
            <v>118</v>
          </cell>
          <cell r="AG748">
            <v>48</v>
          </cell>
          <cell r="AH748">
            <v>12.8</v>
          </cell>
          <cell r="AJ748">
            <v>2018</v>
          </cell>
          <cell r="AK748">
            <v>1</v>
          </cell>
          <cell r="AL748">
            <v>1.0025279999999999E-3</v>
          </cell>
          <cell r="AM748" t="str">
            <v>0-500</v>
          </cell>
          <cell r="AN748" t="str">
            <v>0-2000</v>
          </cell>
          <cell r="AO748" t="str">
            <v>201-300</v>
          </cell>
          <cell r="AP748" t="str">
            <v>-50%</v>
          </cell>
          <cell r="AQ748" t="str">
            <v/>
          </cell>
        </row>
        <row r="749">
          <cell r="B749">
            <v>1227387</v>
          </cell>
          <cell r="C749" t="str">
            <v>天语</v>
          </cell>
          <cell r="D749" t="str">
            <v>其他</v>
          </cell>
          <cell r="E749" t="str">
            <v>其他</v>
          </cell>
          <cell r="F749">
            <v>0</v>
          </cell>
          <cell r="G749">
            <v>0</v>
          </cell>
          <cell r="H749">
            <v>1</v>
          </cell>
          <cell r="I749">
            <v>30</v>
          </cell>
          <cell r="N749">
            <v>1</v>
          </cell>
          <cell r="S749">
            <v>0</v>
          </cell>
          <cell r="T749">
            <v>1000</v>
          </cell>
          <cell r="U749" t="str">
            <v>其他</v>
          </cell>
          <cell r="W749">
            <v>167</v>
          </cell>
          <cell r="Y749">
            <v>64</v>
          </cell>
          <cell r="Z749">
            <v>64</v>
          </cell>
          <cell r="AA749">
            <v>0.29199999999999998</v>
          </cell>
          <cell r="AB749">
            <v>2</v>
          </cell>
          <cell r="AC749">
            <v>0</v>
          </cell>
          <cell r="AE749">
            <v>43101</v>
          </cell>
          <cell r="AF749">
            <v>110</v>
          </cell>
          <cell r="AG749">
            <v>55.6</v>
          </cell>
          <cell r="AH749">
            <v>16</v>
          </cell>
          <cell r="AJ749">
            <v>2018</v>
          </cell>
          <cell r="AK749">
            <v>1</v>
          </cell>
          <cell r="AL749">
            <v>1.7858719999999998E-3</v>
          </cell>
          <cell r="AM749" t="str">
            <v>0-500</v>
          </cell>
          <cell r="AN749" t="str">
            <v>0-2000</v>
          </cell>
          <cell r="AO749" t="str">
            <v>0-200</v>
          </cell>
          <cell r="AP749" t="str">
            <v>-50%</v>
          </cell>
          <cell r="AQ749" t="str">
            <v/>
          </cell>
        </row>
        <row r="750">
          <cell r="B750">
            <v>1227400</v>
          </cell>
          <cell r="C750" t="str">
            <v>天语</v>
          </cell>
          <cell r="D750" t="str">
            <v>其他</v>
          </cell>
          <cell r="E750" t="str">
            <v>其他</v>
          </cell>
          <cell r="F750">
            <v>0</v>
          </cell>
          <cell r="G750">
            <v>0</v>
          </cell>
          <cell r="H750">
            <v>1</v>
          </cell>
          <cell r="I750">
            <v>30</v>
          </cell>
          <cell r="N750">
            <v>1</v>
          </cell>
          <cell r="S750">
            <v>0</v>
          </cell>
          <cell r="T750">
            <v>1000</v>
          </cell>
          <cell r="U750" t="str">
            <v>其他</v>
          </cell>
          <cell r="W750">
            <v>167</v>
          </cell>
          <cell r="Y750">
            <v>64</v>
          </cell>
          <cell r="Z750">
            <v>64</v>
          </cell>
          <cell r="AA750">
            <v>0.29199999999999998</v>
          </cell>
          <cell r="AB750">
            <v>2</v>
          </cell>
          <cell r="AC750">
            <v>0</v>
          </cell>
          <cell r="AE750">
            <v>43101</v>
          </cell>
          <cell r="AF750">
            <v>110</v>
          </cell>
          <cell r="AG750">
            <v>55.6</v>
          </cell>
          <cell r="AH750">
            <v>16</v>
          </cell>
          <cell r="AJ750">
            <v>2018</v>
          </cell>
          <cell r="AK750">
            <v>1</v>
          </cell>
          <cell r="AL750">
            <v>1.7858719999999998E-3</v>
          </cell>
          <cell r="AM750" t="str">
            <v>0-500</v>
          </cell>
          <cell r="AN750" t="str">
            <v>0-2000</v>
          </cell>
          <cell r="AO750" t="str">
            <v>0-200</v>
          </cell>
          <cell r="AP750" t="str">
            <v>-50%</v>
          </cell>
          <cell r="AQ750" t="str">
            <v/>
          </cell>
        </row>
        <row r="751">
          <cell r="B751">
            <v>1227429</v>
          </cell>
          <cell r="C751" t="str">
            <v>纽曼</v>
          </cell>
          <cell r="D751" t="str">
            <v>其他</v>
          </cell>
          <cell r="E751" t="str">
            <v>其他</v>
          </cell>
          <cell r="F751">
            <v>1</v>
          </cell>
          <cell r="G751">
            <v>0</v>
          </cell>
          <cell r="H751">
            <v>1</v>
          </cell>
          <cell r="N751">
            <v>1</v>
          </cell>
          <cell r="S751">
            <v>0</v>
          </cell>
          <cell r="T751">
            <v>2000</v>
          </cell>
          <cell r="U751" t="str">
            <v>其他</v>
          </cell>
          <cell r="W751">
            <v>220</v>
          </cell>
          <cell r="Y751">
            <v>256</v>
          </cell>
          <cell r="Z751">
            <v>256</v>
          </cell>
          <cell r="AA751">
            <v>0.13800000000000001</v>
          </cell>
          <cell r="AB751">
            <v>1</v>
          </cell>
          <cell r="AC751">
            <v>0</v>
          </cell>
          <cell r="AE751">
            <v>43101</v>
          </cell>
          <cell r="AF751">
            <v>119</v>
          </cell>
          <cell r="AG751">
            <v>46.7</v>
          </cell>
          <cell r="AH751">
            <v>10.9</v>
          </cell>
          <cell r="AJ751">
            <v>2018</v>
          </cell>
          <cell r="AK751">
            <v>1</v>
          </cell>
          <cell r="AL751">
            <v>7.6690740000000008E-4</v>
          </cell>
          <cell r="AM751" t="str">
            <v/>
          </cell>
          <cell r="AN751" t="str">
            <v>0-2000</v>
          </cell>
          <cell r="AO751" t="str">
            <v>201-300</v>
          </cell>
          <cell r="AP751" t="str">
            <v>-50%</v>
          </cell>
          <cell r="AQ751" t="str">
            <v/>
          </cell>
        </row>
        <row r="752">
          <cell r="B752">
            <v>1258836</v>
          </cell>
          <cell r="C752" t="str">
            <v>飞利浦</v>
          </cell>
          <cell r="D752" t="str">
            <v>其他</v>
          </cell>
          <cell r="E752" t="str">
            <v>其他</v>
          </cell>
          <cell r="F752">
            <v>0</v>
          </cell>
          <cell r="G752">
            <v>0</v>
          </cell>
          <cell r="H752">
            <v>1</v>
          </cell>
          <cell r="I752">
            <v>30</v>
          </cell>
          <cell r="N752">
            <v>1</v>
          </cell>
          <cell r="S752">
            <v>0</v>
          </cell>
          <cell r="T752">
            <v>1300</v>
          </cell>
          <cell r="U752" t="str">
            <v>联发科</v>
          </cell>
          <cell r="V752" t="str">
            <v>联发科 MT6261D手机性能排行</v>
          </cell>
          <cell r="AB752">
            <v>2</v>
          </cell>
          <cell r="AC752">
            <v>0</v>
          </cell>
          <cell r="AE752">
            <v>43101</v>
          </cell>
          <cell r="AF752">
            <v>117</v>
          </cell>
          <cell r="AG752">
            <v>57</v>
          </cell>
          <cell r="AH752">
            <v>21.7</v>
          </cell>
          <cell r="AJ752">
            <v>2018</v>
          </cell>
          <cell r="AK752">
            <v>1</v>
          </cell>
          <cell r="AL752" t="str">
            <v/>
          </cell>
          <cell r="AM752" t="str">
            <v>0-500</v>
          </cell>
          <cell r="AN752" t="str">
            <v>0-2000</v>
          </cell>
          <cell r="AO752" t="str">
            <v/>
          </cell>
          <cell r="AP752" t="str">
            <v/>
          </cell>
          <cell r="AQ752" t="str">
            <v/>
          </cell>
        </row>
        <row r="753">
          <cell r="B753">
            <v>1258853</v>
          </cell>
          <cell r="C753" t="str">
            <v>飞利浦</v>
          </cell>
          <cell r="D753" t="str">
            <v>其他</v>
          </cell>
          <cell r="E753" t="str">
            <v>其他</v>
          </cell>
          <cell r="F753">
            <v>0</v>
          </cell>
          <cell r="G753">
            <v>0</v>
          </cell>
          <cell r="H753">
            <v>1</v>
          </cell>
          <cell r="N753">
            <v>1</v>
          </cell>
          <cell r="S753">
            <v>0</v>
          </cell>
          <cell r="T753">
            <v>1450</v>
          </cell>
          <cell r="U753" t="str">
            <v>其他</v>
          </cell>
          <cell r="AB753">
            <v>2</v>
          </cell>
          <cell r="AC753">
            <v>0</v>
          </cell>
          <cell r="AE753">
            <v>43101</v>
          </cell>
          <cell r="AF753">
            <v>128</v>
          </cell>
          <cell r="AG753">
            <v>56.5</v>
          </cell>
          <cell r="AH753">
            <v>14.5</v>
          </cell>
          <cell r="AJ753">
            <v>2018</v>
          </cell>
          <cell r="AK753">
            <v>1</v>
          </cell>
          <cell r="AL753" t="str">
            <v/>
          </cell>
          <cell r="AM753" t="str">
            <v/>
          </cell>
          <cell r="AN753" t="str">
            <v>0-2000</v>
          </cell>
          <cell r="AO753" t="str">
            <v/>
          </cell>
          <cell r="AP753" t="str">
            <v/>
          </cell>
          <cell r="AQ753" t="str">
            <v/>
          </cell>
        </row>
        <row r="754">
          <cell r="B754">
            <v>1259769</v>
          </cell>
          <cell r="C754" t="str">
            <v>天语</v>
          </cell>
          <cell r="D754" t="str">
            <v>其他</v>
          </cell>
          <cell r="E754" t="str">
            <v>其他</v>
          </cell>
          <cell r="F754">
            <v>0</v>
          </cell>
          <cell r="G754">
            <v>0</v>
          </cell>
          <cell r="H754">
            <v>1</v>
          </cell>
          <cell r="N754">
            <v>1</v>
          </cell>
          <cell r="S754">
            <v>0</v>
          </cell>
          <cell r="T754">
            <v>800</v>
          </cell>
          <cell r="U754" t="str">
            <v>其他</v>
          </cell>
          <cell r="W754">
            <v>167</v>
          </cell>
          <cell r="AA754">
            <v>0.17199999999999999</v>
          </cell>
          <cell r="AB754">
            <v>1</v>
          </cell>
          <cell r="AC754">
            <v>0</v>
          </cell>
          <cell r="AE754">
            <v>43101</v>
          </cell>
          <cell r="AF754">
            <v>115</v>
          </cell>
          <cell r="AG754">
            <v>50.5</v>
          </cell>
          <cell r="AH754">
            <v>15.5</v>
          </cell>
          <cell r="AJ754">
            <v>2018</v>
          </cell>
          <cell r="AK754">
            <v>1</v>
          </cell>
          <cell r="AL754">
            <v>9.9888999999999989E-4</v>
          </cell>
          <cell r="AM754" t="str">
            <v/>
          </cell>
          <cell r="AN754" t="str">
            <v>0-2000</v>
          </cell>
          <cell r="AO754" t="str">
            <v>0-200</v>
          </cell>
          <cell r="AP754" t="str">
            <v>-50%</v>
          </cell>
          <cell r="AQ754" t="str">
            <v/>
          </cell>
        </row>
        <row r="755">
          <cell r="B755">
            <v>1259784</v>
          </cell>
          <cell r="C755" t="str">
            <v>天语</v>
          </cell>
          <cell r="D755" t="str">
            <v>其他</v>
          </cell>
          <cell r="E755" t="str">
            <v>其他</v>
          </cell>
          <cell r="F755">
            <v>0</v>
          </cell>
          <cell r="G755">
            <v>0</v>
          </cell>
          <cell r="H755">
            <v>1</v>
          </cell>
          <cell r="N755">
            <v>1</v>
          </cell>
          <cell r="S755">
            <v>0</v>
          </cell>
          <cell r="T755">
            <v>800</v>
          </cell>
          <cell r="U755" t="str">
            <v>其他</v>
          </cell>
          <cell r="W755">
            <v>167</v>
          </cell>
          <cell r="AA755">
            <v>0.17199999999999999</v>
          </cell>
          <cell r="AB755">
            <v>1</v>
          </cell>
          <cell r="AC755">
            <v>0</v>
          </cell>
          <cell r="AE755">
            <v>43101</v>
          </cell>
          <cell r="AF755">
            <v>115</v>
          </cell>
          <cell r="AG755">
            <v>50.5</v>
          </cell>
          <cell r="AH755">
            <v>15.5</v>
          </cell>
          <cell r="AJ755">
            <v>2018</v>
          </cell>
          <cell r="AK755">
            <v>1</v>
          </cell>
          <cell r="AL755">
            <v>9.9888999999999989E-4</v>
          </cell>
          <cell r="AM755" t="str">
            <v/>
          </cell>
          <cell r="AN755" t="str">
            <v>0-2000</v>
          </cell>
          <cell r="AO755" t="str">
            <v>0-200</v>
          </cell>
          <cell r="AP755" t="str">
            <v>-50%</v>
          </cell>
          <cell r="AQ755" t="str">
            <v/>
          </cell>
        </row>
        <row r="756">
          <cell r="B756">
            <v>1259788</v>
          </cell>
          <cell r="C756" t="str">
            <v>天语</v>
          </cell>
          <cell r="D756" t="str">
            <v>其他</v>
          </cell>
          <cell r="E756" t="str">
            <v>其他</v>
          </cell>
          <cell r="F756">
            <v>0</v>
          </cell>
          <cell r="G756">
            <v>0</v>
          </cell>
          <cell r="H756">
            <v>1</v>
          </cell>
          <cell r="I756">
            <v>30</v>
          </cell>
          <cell r="N756">
            <v>1</v>
          </cell>
          <cell r="S756">
            <v>0</v>
          </cell>
          <cell r="T756">
            <v>1000</v>
          </cell>
          <cell r="U756" t="str">
            <v>其他</v>
          </cell>
          <cell r="W756">
            <v>167</v>
          </cell>
          <cell r="AA756">
            <v>0.17199999999999999</v>
          </cell>
          <cell r="AB756">
            <v>2</v>
          </cell>
          <cell r="AC756">
            <v>0</v>
          </cell>
          <cell r="AE756">
            <v>43101</v>
          </cell>
          <cell r="AF756">
            <v>110</v>
          </cell>
          <cell r="AG756">
            <v>55.6</v>
          </cell>
          <cell r="AH756">
            <v>16</v>
          </cell>
          <cell r="AJ756">
            <v>2018</v>
          </cell>
          <cell r="AK756">
            <v>1</v>
          </cell>
          <cell r="AL756">
            <v>1.0519519999999999E-3</v>
          </cell>
          <cell r="AM756" t="str">
            <v>0-500</v>
          </cell>
          <cell r="AN756" t="str">
            <v>0-2000</v>
          </cell>
          <cell r="AO756" t="str">
            <v>0-200</v>
          </cell>
          <cell r="AP756" t="str">
            <v>-50%</v>
          </cell>
          <cell r="AQ756" t="str">
            <v/>
          </cell>
        </row>
        <row r="757">
          <cell r="B757">
            <v>1259800</v>
          </cell>
          <cell r="C757" t="str">
            <v>天语</v>
          </cell>
          <cell r="D757" t="str">
            <v>其他</v>
          </cell>
          <cell r="E757" t="str">
            <v>其他</v>
          </cell>
          <cell r="F757">
            <v>0</v>
          </cell>
          <cell r="G757">
            <v>0</v>
          </cell>
          <cell r="H757">
            <v>1</v>
          </cell>
          <cell r="I757">
            <v>30</v>
          </cell>
          <cell r="N757">
            <v>1</v>
          </cell>
          <cell r="S757">
            <v>0</v>
          </cell>
          <cell r="T757">
            <v>1000</v>
          </cell>
          <cell r="U757" t="str">
            <v>其他</v>
          </cell>
          <cell r="W757">
            <v>167</v>
          </cell>
          <cell r="AA757">
            <v>0.17199999999999999</v>
          </cell>
          <cell r="AB757">
            <v>2</v>
          </cell>
          <cell r="AC757">
            <v>0</v>
          </cell>
          <cell r="AE757">
            <v>43101</v>
          </cell>
          <cell r="AF757">
            <v>110</v>
          </cell>
          <cell r="AG757">
            <v>55.6</v>
          </cell>
          <cell r="AH757">
            <v>16</v>
          </cell>
          <cell r="AJ757">
            <v>2018</v>
          </cell>
          <cell r="AK757">
            <v>1</v>
          </cell>
          <cell r="AL757">
            <v>1.0519519999999999E-3</v>
          </cell>
          <cell r="AM757" t="str">
            <v>0-500</v>
          </cell>
          <cell r="AN757" t="str">
            <v>0-2000</v>
          </cell>
          <cell r="AO757" t="str">
            <v>0-200</v>
          </cell>
          <cell r="AP757" t="str">
            <v>-50%</v>
          </cell>
          <cell r="AQ757" t="str">
            <v/>
          </cell>
        </row>
        <row r="758">
          <cell r="B758">
            <v>1259921</v>
          </cell>
          <cell r="C758" t="str">
            <v>纽曼</v>
          </cell>
          <cell r="D758" t="str">
            <v>其他</v>
          </cell>
          <cell r="E758" t="str">
            <v>其他</v>
          </cell>
          <cell r="F758">
            <v>0</v>
          </cell>
          <cell r="G758">
            <v>0</v>
          </cell>
          <cell r="H758">
            <v>1</v>
          </cell>
          <cell r="I758">
            <v>30</v>
          </cell>
          <cell r="N758">
            <v>1</v>
          </cell>
          <cell r="S758">
            <v>0</v>
          </cell>
          <cell r="T758">
            <v>1400</v>
          </cell>
          <cell r="U758" t="str">
            <v>其他</v>
          </cell>
          <cell r="W758">
            <v>167</v>
          </cell>
          <cell r="AB758">
            <v>2</v>
          </cell>
          <cell r="AC758">
            <v>0</v>
          </cell>
          <cell r="AE758">
            <v>43101</v>
          </cell>
          <cell r="AF758">
            <v>102</v>
          </cell>
          <cell r="AG758">
            <v>53</v>
          </cell>
          <cell r="AH758">
            <v>15</v>
          </cell>
          <cell r="AJ758">
            <v>2018</v>
          </cell>
          <cell r="AK758">
            <v>1</v>
          </cell>
          <cell r="AL758" t="str">
            <v/>
          </cell>
          <cell r="AM758" t="str">
            <v>0-500</v>
          </cell>
          <cell r="AN758" t="str">
            <v>0-2000</v>
          </cell>
          <cell r="AO758" t="str">
            <v>0-200</v>
          </cell>
          <cell r="AP758" t="str">
            <v/>
          </cell>
          <cell r="AQ758" t="str">
            <v/>
          </cell>
        </row>
        <row r="759">
          <cell r="B759">
            <v>1259949</v>
          </cell>
          <cell r="C759" t="str">
            <v>纽曼</v>
          </cell>
          <cell r="D759" t="str">
            <v>其他</v>
          </cell>
          <cell r="E759" t="str">
            <v>其他</v>
          </cell>
          <cell r="F759">
            <v>0</v>
          </cell>
          <cell r="G759">
            <v>0</v>
          </cell>
          <cell r="H759">
            <v>1</v>
          </cell>
          <cell r="I759">
            <v>30</v>
          </cell>
          <cell r="N759">
            <v>1</v>
          </cell>
          <cell r="S759">
            <v>1</v>
          </cell>
          <cell r="T759">
            <v>500</v>
          </cell>
          <cell r="U759" t="str">
            <v>其他</v>
          </cell>
          <cell r="W759">
            <v>167</v>
          </cell>
          <cell r="AB759">
            <v>1</v>
          </cell>
          <cell r="AC759">
            <v>0</v>
          </cell>
          <cell r="AE759">
            <v>43101</v>
          </cell>
          <cell r="AF759">
            <v>91</v>
          </cell>
          <cell r="AG759">
            <v>35</v>
          </cell>
          <cell r="AH759">
            <v>16</v>
          </cell>
          <cell r="AJ759">
            <v>2018</v>
          </cell>
          <cell r="AK759">
            <v>1</v>
          </cell>
          <cell r="AL759" t="str">
            <v/>
          </cell>
          <cell r="AM759" t="str">
            <v>0-500</v>
          </cell>
          <cell r="AN759" t="str">
            <v>0-2000</v>
          </cell>
          <cell r="AO759" t="str">
            <v>0-200</v>
          </cell>
          <cell r="AP759" t="str">
            <v/>
          </cell>
          <cell r="AQ759" t="str">
            <v/>
          </cell>
        </row>
        <row r="760">
          <cell r="B760">
            <v>1259984</v>
          </cell>
          <cell r="C760" t="str">
            <v>纽曼</v>
          </cell>
          <cell r="D760" t="str">
            <v>其他</v>
          </cell>
          <cell r="E760" t="str">
            <v>其他</v>
          </cell>
          <cell r="F760">
            <v>0</v>
          </cell>
          <cell r="G760">
            <v>0</v>
          </cell>
          <cell r="H760">
            <v>1</v>
          </cell>
          <cell r="I760">
            <v>30</v>
          </cell>
          <cell r="N760">
            <v>1</v>
          </cell>
          <cell r="S760">
            <v>1</v>
          </cell>
          <cell r="T760">
            <v>500</v>
          </cell>
          <cell r="U760" t="str">
            <v>其他</v>
          </cell>
          <cell r="W760">
            <v>167</v>
          </cell>
          <cell r="AB760">
            <v>1</v>
          </cell>
          <cell r="AC760">
            <v>0</v>
          </cell>
          <cell r="AE760">
            <v>43101</v>
          </cell>
          <cell r="AF760">
            <v>91</v>
          </cell>
          <cell r="AG760">
            <v>35</v>
          </cell>
          <cell r="AH760">
            <v>16</v>
          </cell>
          <cell r="AJ760">
            <v>2018</v>
          </cell>
          <cell r="AK760">
            <v>1</v>
          </cell>
          <cell r="AL760" t="str">
            <v/>
          </cell>
          <cell r="AM760" t="str">
            <v>0-500</v>
          </cell>
          <cell r="AN760" t="str">
            <v>0-2000</v>
          </cell>
          <cell r="AO760" t="str">
            <v>0-200</v>
          </cell>
          <cell r="AP760" t="str">
            <v/>
          </cell>
          <cell r="AQ760" t="str">
            <v/>
          </cell>
        </row>
        <row r="761">
          <cell r="B761">
            <v>1204875</v>
          </cell>
          <cell r="C761" t="str">
            <v>诺基亚</v>
          </cell>
          <cell r="D761" t="str">
            <v>其他</v>
          </cell>
          <cell r="E761" t="str">
            <v>其他</v>
          </cell>
          <cell r="F761">
            <v>0</v>
          </cell>
          <cell r="G761">
            <v>0</v>
          </cell>
          <cell r="H761">
            <v>1</v>
          </cell>
          <cell r="I761">
            <v>1600</v>
          </cell>
          <cell r="N761">
            <v>1</v>
          </cell>
          <cell r="O761">
            <v>800</v>
          </cell>
          <cell r="S761">
            <v>1</v>
          </cell>
          <cell r="T761">
            <v>3000</v>
          </cell>
          <cell r="U761" t="str">
            <v>高通</v>
          </cell>
          <cell r="V761" t="str">
            <v>高通 骁龙630游戏体验 轻掉帧(击败55.98%手机)更多高通 骁龙630手机&gt;，手机性能排行</v>
          </cell>
          <cell r="W761">
            <v>401</v>
          </cell>
          <cell r="Y761">
            <v>4</v>
          </cell>
          <cell r="Z761">
            <v>32</v>
          </cell>
          <cell r="AA761">
            <v>0.73899999999999999</v>
          </cell>
          <cell r="AB761">
            <v>5</v>
          </cell>
          <cell r="AC761">
            <v>0</v>
          </cell>
          <cell r="AD761" t="str">
            <v>后置指纹</v>
          </cell>
          <cell r="AE761">
            <v>43101</v>
          </cell>
          <cell r="AF761">
            <v>148.80000000000001</v>
          </cell>
          <cell r="AG761">
            <v>75.8</v>
          </cell>
          <cell r="AH761">
            <v>8.15</v>
          </cell>
          <cell r="AJ761">
            <v>2018</v>
          </cell>
          <cell r="AK761">
            <v>1</v>
          </cell>
          <cell r="AL761">
            <v>8.3352105600000004E-3</v>
          </cell>
          <cell r="AM761" t="str">
            <v>1301-2000</v>
          </cell>
          <cell r="AN761" t="str">
            <v>2000-3000</v>
          </cell>
          <cell r="AO761" t="str">
            <v>401-500</v>
          </cell>
          <cell r="AP761" t="str">
            <v>70-80%</v>
          </cell>
          <cell r="AQ761" t="str">
            <v>501-1000</v>
          </cell>
        </row>
        <row r="762">
          <cell r="B762">
            <v>1205834</v>
          </cell>
          <cell r="C762" t="str">
            <v>詹姆士</v>
          </cell>
          <cell r="D762" t="str">
            <v>其他</v>
          </cell>
          <cell r="E762" t="str">
            <v>其他</v>
          </cell>
          <cell r="F762">
            <v>0</v>
          </cell>
          <cell r="G762">
            <v>0</v>
          </cell>
          <cell r="H762">
            <v>1</v>
          </cell>
          <cell r="I762">
            <v>1300</v>
          </cell>
          <cell r="N762">
            <v>1</v>
          </cell>
          <cell r="O762">
            <v>800</v>
          </cell>
          <cell r="S762">
            <v>1</v>
          </cell>
          <cell r="T762">
            <v>3000</v>
          </cell>
          <cell r="U762" t="str">
            <v>高通</v>
          </cell>
          <cell r="V762" t="str">
            <v>高通 骁龙820（MSM8996）更多高通 骁龙820（MSM8996）手机&gt;，手机性能排行</v>
          </cell>
          <cell r="W762">
            <v>424</v>
          </cell>
          <cell r="Y762">
            <v>6</v>
          </cell>
          <cell r="Z762">
            <v>128</v>
          </cell>
          <cell r="AA762">
            <v>6.8000000000000005E-2</v>
          </cell>
          <cell r="AB762">
            <v>5</v>
          </cell>
          <cell r="AC762">
            <v>0</v>
          </cell>
          <cell r="AE762">
            <v>43101</v>
          </cell>
          <cell r="AF762">
            <v>149</v>
          </cell>
          <cell r="AG762">
            <v>73</v>
          </cell>
          <cell r="AH762">
            <v>9.5</v>
          </cell>
          <cell r="AJ762">
            <v>2018</v>
          </cell>
          <cell r="AK762">
            <v>1</v>
          </cell>
          <cell r="AL762">
            <v>7.39636E-4</v>
          </cell>
          <cell r="AM762" t="str">
            <v>1001-1300</v>
          </cell>
          <cell r="AN762" t="str">
            <v>2000-3000</v>
          </cell>
          <cell r="AO762" t="str">
            <v>401-500</v>
          </cell>
          <cell r="AP762" t="str">
            <v>-50%</v>
          </cell>
          <cell r="AQ762" t="str">
            <v>501-1000</v>
          </cell>
        </row>
        <row r="763">
          <cell r="B763">
            <v>1206083</v>
          </cell>
          <cell r="C763" t="str">
            <v>海信</v>
          </cell>
          <cell r="D763" t="str">
            <v>其他</v>
          </cell>
          <cell r="E763" t="str">
            <v>其他</v>
          </cell>
          <cell r="F763">
            <v>0</v>
          </cell>
          <cell r="G763">
            <v>0</v>
          </cell>
          <cell r="H763">
            <v>1</v>
          </cell>
          <cell r="I763">
            <v>1600</v>
          </cell>
          <cell r="N763">
            <v>1</v>
          </cell>
          <cell r="O763">
            <v>1200</v>
          </cell>
          <cell r="S763">
            <v>1</v>
          </cell>
          <cell r="T763">
            <v>3400</v>
          </cell>
          <cell r="U763" t="str">
            <v>高通</v>
          </cell>
          <cell r="V763" t="str">
            <v>高通 骁龙430（MSM8937）更多高通 骁龙430（MSM8937）手机&gt;，手机性能排行</v>
          </cell>
          <cell r="W763">
            <v>269</v>
          </cell>
          <cell r="Y763">
            <v>4</v>
          </cell>
          <cell r="Z763">
            <v>64</v>
          </cell>
          <cell r="AA763">
            <v>0.76300000000000001</v>
          </cell>
          <cell r="AB763">
            <v>5</v>
          </cell>
          <cell r="AC763">
            <v>0</v>
          </cell>
          <cell r="AD763" t="str">
            <v>后置指纹</v>
          </cell>
          <cell r="AE763">
            <v>43101</v>
          </cell>
          <cell r="AF763">
            <v>159.44</v>
          </cell>
          <cell r="AG763">
            <v>76.099999999999994</v>
          </cell>
          <cell r="AH763">
            <v>7.85</v>
          </cell>
          <cell r="AJ763">
            <v>2018</v>
          </cell>
          <cell r="AK763">
            <v>1</v>
          </cell>
          <cell r="AL763">
            <v>9.2577719919999992E-3</v>
          </cell>
          <cell r="AM763" t="str">
            <v>1301-2000</v>
          </cell>
          <cell r="AN763" t="str">
            <v>3001-4000</v>
          </cell>
          <cell r="AO763" t="str">
            <v>201-300</v>
          </cell>
          <cell r="AP763" t="str">
            <v>70-80%</v>
          </cell>
          <cell r="AQ763" t="str">
            <v>1001-1300</v>
          </cell>
        </row>
        <row r="764">
          <cell r="B764">
            <v>1208115</v>
          </cell>
          <cell r="C764" t="str">
            <v>魅族</v>
          </cell>
          <cell r="D764" t="str">
            <v>其他</v>
          </cell>
          <cell r="E764" t="str">
            <v>其他</v>
          </cell>
          <cell r="F764">
            <v>0</v>
          </cell>
          <cell r="G764">
            <v>0</v>
          </cell>
          <cell r="H764">
            <v>1</v>
          </cell>
          <cell r="I764">
            <v>1200</v>
          </cell>
          <cell r="N764">
            <v>1</v>
          </cell>
          <cell r="O764">
            <v>2000</v>
          </cell>
          <cell r="S764">
            <v>1</v>
          </cell>
          <cell r="T764">
            <v>3000</v>
          </cell>
          <cell r="U764" t="str">
            <v>高通</v>
          </cell>
          <cell r="V764" t="str">
            <v>高通 骁龙626手机性能排行</v>
          </cell>
          <cell r="W764">
            <v>403</v>
          </cell>
          <cell r="Y764">
            <v>4</v>
          </cell>
          <cell r="Z764">
            <v>64</v>
          </cell>
          <cell r="AA764">
            <v>0.79100000000000004</v>
          </cell>
          <cell r="AB764">
            <v>5</v>
          </cell>
          <cell r="AC764">
            <v>0</v>
          </cell>
          <cell r="AD764" t="str">
            <v>前置指纹</v>
          </cell>
          <cell r="AE764">
            <v>43101</v>
          </cell>
          <cell r="AF764">
            <v>143.62</v>
          </cell>
          <cell r="AG764">
            <v>72.38</v>
          </cell>
          <cell r="AH764">
            <v>7.45</v>
          </cell>
          <cell r="AJ764">
            <v>2018</v>
          </cell>
          <cell r="AK764">
            <v>1</v>
          </cell>
          <cell r="AL764">
            <v>8.2226155396000009E-3</v>
          </cell>
          <cell r="AM764" t="str">
            <v>1001-1300</v>
          </cell>
          <cell r="AN764" t="str">
            <v>2000-3000</v>
          </cell>
          <cell r="AO764" t="str">
            <v>401-500</v>
          </cell>
          <cell r="AP764" t="str">
            <v>70-80%</v>
          </cell>
          <cell r="AQ764" t="str">
            <v>1301-2000</v>
          </cell>
        </row>
        <row r="765">
          <cell r="B765">
            <v>1208902</v>
          </cell>
          <cell r="C765" t="str">
            <v>酷比</v>
          </cell>
          <cell r="D765" t="str">
            <v>其他</v>
          </cell>
          <cell r="E765" t="str">
            <v>其他</v>
          </cell>
          <cell r="F765">
            <v>0</v>
          </cell>
          <cell r="G765">
            <v>0</v>
          </cell>
          <cell r="H765">
            <v>1</v>
          </cell>
          <cell r="I765">
            <v>800</v>
          </cell>
          <cell r="N765">
            <v>1</v>
          </cell>
          <cell r="O765">
            <v>200</v>
          </cell>
          <cell r="S765">
            <v>0</v>
          </cell>
          <cell r="T765">
            <v>2600</v>
          </cell>
          <cell r="U765" t="str">
            <v>联发科</v>
          </cell>
          <cell r="V765" t="str">
            <v>联发科 MT6737</v>
          </cell>
          <cell r="W765">
            <v>267</v>
          </cell>
          <cell r="Y765">
            <v>2</v>
          </cell>
          <cell r="Z765">
            <v>16</v>
          </cell>
          <cell r="AA765">
            <v>0.71499999999999997</v>
          </cell>
          <cell r="AB765">
            <v>5</v>
          </cell>
          <cell r="AC765">
            <v>0</v>
          </cell>
          <cell r="AE765">
            <v>43101</v>
          </cell>
          <cell r="AF765">
            <v>153.80000000000001</v>
          </cell>
          <cell r="AG765">
            <v>75.8</v>
          </cell>
          <cell r="AH765">
            <v>7.9</v>
          </cell>
          <cell r="AJ765">
            <v>2018</v>
          </cell>
          <cell r="AK765">
            <v>1</v>
          </cell>
          <cell r="AL765">
            <v>8.3354986000000013E-3</v>
          </cell>
          <cell r="AM765" t="str">
            <v>501-1000</v>
          </cell>
          <cell r="AN765" t="str">
            <v>2000-3000</v>
          </cell>
          <cell r="AO765" t="str">
            <v>201-300</v>
          </cell>
          <cell r="AP765" t="str">
            <v>70-80%</v>
          </cell>
          <cell r="AQ765" t="str">
            <v>0-500</v>
          </cell>
        </row>
        <row r="766">
          <cell r="B766">
            <v>1210526</v>
          </cell>
          <cell r="C766" t="str">
            <v>vivo</v>
          </cell>
          <cell r="D766" t="str">
            <v>vivo(含iQOO)</v>
          </cell>
          <cell r="E766" t="str">
            <v>vivo</v>
          </cell>
          <cell r="F766">
            <v>0</v>
          </cell>
          <cell r="G766">
            <v>0</v>
          </cell>
          <cell r="H766">
            <v>1</v>
          </cell>
          <cell r="I766">
            <v>1300</v>
          </cell>
          <cell r="N766">
            <v>1</v>
          </cell>
          <cell r="O766">
            <v>500</v>
          </cell>
          <cell r="S766">
            <v>0</v>
          </cell>
          <cell r="T766">
            <v>3360</v>
          </cell>
          <cell r="U766" t="str">
            <v>高通</v>
          </cell>
          <cell r="V766" t="str">
            <v>高通 骁龙425（MSM8917）</v>
          </cell>
          <cell r="W766">
            <v>269</v>
          </cell>
          <cell r="Y766">
            <v>3</v>
          </cell>
          <cell r="Z766">
            <v>32</v>
          </cell>
          <cell r="AA766">
            <v>0.84399999999999997</v>
          </cell>
          <cell r="AB766">
            <v>5</v>
          </cell>
          <cell r="AC766">
            <v>0</v>
          </cell>
          <cell r="AE766">
            <v>43101</v>
          </cell>
          <cell r="AF766">
            <v>155.80000000000001</v>
          </cell>
          <cell r="AG766">
            <v>75.400000000000006</v>
          </cell>
          <cell r="AH766">
            <v>7.8</v>
          </cell>
          <cell r="AJ766">
            <v>2018</v>
          </cell>
          <cell r="AK766">
            <v>1</v>
          </cell>
          <cell r="AL766">
            <v>9.9147380800000007E-3</v>
          </cell>
          <cell r="AM766" t="str">
            <v>1001-1300</v>
          </cell>
          <cell r="AN766" t="str">
            <v>3001-4000</v>
          </cell>
          <cell r="AO766" t="str">
            <v>201-300</v>
          </cell>
          <cell r="AP766" t="str">
            <v>80-90%</v>
          </cell>
          <cell r="AQ766" t="str">
            <v>0-500</v>
          </cell>
        </row>
        <row r="767">
          <cell r="B767">
            <v>1224720</v>
          </cell>
          <cell r="C767" t="str">
            <v>vivo</v>
          </cell>
          <cell r="D767" t="str">
            <v>vivo(含iQOO)</v>
          </cell>
          <cell r="E767" t="str">
            <v>vivo</v>
          </cell>
          <cell r="F767">
            <v>0</v>
          </cell>
          <cell r="G767">
            <v>0</v>
          </cell>
          <cell r="H767">
            <v>1</v>
          </cell>
          <cell r="I767">
            <v>1300</v>
          </cell>
          <cell r="N767">
            <v>1</v>
          </cell>
          <cell r="O767">
            <v>500</v>
          </cell>
          <cell r="S767">
            <v>0</v>
          </cell>
          <cell r="T767">
            <v>3360</v>
          </cell>
          <cell r="U767" t="str">
            <v>高通</v>
          </cell>
          <cell r="V767" t="str">
            <v>高通 骁龙425（MSM8917）更多高通 骁龙425（MSM8917）手机&gt;，手机性能排行</v>
          </cell>
          <cell r="W767">
            <v>269</v>
          </cell>
          <cell r="Y767">
            <v>4</v>
          </cell>
          <cell r="Z767">
            <v>64</v>
          </cell>
          <cell r="AA767">
            <v>0.84399999999999997</v>
          </cell>
          <cell r="AB767">
            <v>5</v>
          </cell>
          <cell r="AC767">
            <v>0</v>
          </cell>
          <cell r="AE767">
            <v>43101</v>
          </cell>
          <cell r="AF767">
            <v>155.80000000000001</v>
          </cell>
          <cell r="AG767">
            <v>75.400000000000006</v>
          </cell>
          <cell r="AH767">
            <v>7.8</v>
          </cell>
          <cell r="AJ767">
            <v>2018</v>
          </cell>
          <cell r="AK767">
            <v>1</v>
          </cell>
          <cell r="AL767">
            <v>9.9147380800000007E-3</v>
          </cell>
          <cell r="AM767" t="str">
            <v>1001-1300</v>
          </cell>
          <cell r="AN767" t="str">
            <v>3001-4000</v>
          </cell>
          <cell r="AO767" t="str">
            <v>201-300</v>
          </cell>
          <cell r="AP767" t="str">
            <v>80-90%</v>
          </cell>
          <cell r="AQ767" t="str">
            <v>0-500</v>
          </cell>
        </row>
        <row r="768">
          <cell r="B768">
            <v>1224722</v>
          </cell>
          <cell r="C768" t="str">
            <v>vivo</v>
          </cell>
          <cell r="D768" t="str">
            <v>vivo(含iQOO)</v>
          </cell>
          <cell r="E768" t="str">
            <v>vivo</v>
          </cell>
          <cell r="F768">
            <v>0</v>
          </cell>
          <cell r="G768">
            <v>0</v>
          </cell>
          <cell r="H768">
            <v>1</v>
          </cell>
          <cell r="I768">
            <v>1300</v>
          </cell>
          <cell r="N768">
            <v>1</v>
          </cell>
          <cell r="O768">
            <v>500</v>
          </cell>
          <cell r="S768">
            <v>0</v>
          </cell>
          <cell r="T768">
            <v>3360</v>
          </cell>
          <cell r="U768" t="str">
            <v>高通</v>
          </cell>
          <cell r="V768" t="str">
            <v>高通 骁龙425（MSM8917）更多高通 骁龙425（MSM8917）手机&gt;，手机性能排行</v>
          </cell>
          <cell r="W768">
            <v>269</v>
          </cell>
          <cell r="Y768">
            <v>4</v>
          </cell>
          <cell r="Z768">
            <v>32</v>
          </cell>
          <cell r="AA768">
            <v>0.84399999999999997</v>
          </cell>
          <cell r="AB768">
            <v>5</v>
          </cell>
          <cell r="AC768">
            <v>0</v>
          </cell>
          <cell r="AE768">
            <v>43101</v>
          </cell>
          <cell r="AF768">
            <v>155.80000000000001</v>
          </cell>
          <cell r="AG768">
            <v>75.400000000000006</v>
          </cell>
          <cell r="AH768">
            <v>7.8</v>
          </cell>
          <cell r="AJ768">
            <v>2018</v>
          </cell>
          <cell r="AK768">
            <v>1</v>
          </cell>
          <cell r="AL768">
            <v>9.9147380800000007E-3</v>
          </cell>
          <cell r="AM768" t="str">
            <v>1001-1300</v>
          </cell>
          <cell r="AN768" t="str">
            <v>3001-4000</v>
          </cell>
          <cell r="AO768" t="str">
            <v>201-300</v>
          </cell>
          <cell r="AP768" t="str">
            <v>80-90%</v>
          </cell>
          <cell r="AQ768" t="str">
            <v>0-500</v>
          </cell>
        </row>
        <row r="769">
          <cell r="B769">
            <v>1226252</v>
          </cell>
          <cell r="C769" t="str">
            <v>酷比</v>
          </cell>
          <cell r="D769" t="str">
            <v>其他</v>
          </cell>
          <cell r="E769" t="str">
            <v>其他</v>
          </cell>
          <cell r="F769">
            <v>0</v>
          </cell>
          <cell r="G769">
            <v>0</v>
          </cell>
          <cell r="H769">
            <v>1</v>
          </cell>
          <cell r="I769">
            <v>800</v>
          </cell>
          <cell r="N769">
            <v>1</v>
          </cell>
          <cell r="O769">
            <v>200</v>
          </cell>
          <cell r="S769">
            <v>0</v>
          </cell>
          <cell r="T769">
            <v>2600</v>
          </cell>
          <cell r="U769" t="str">
            <v>联发科</v>
          </cell>
          <cell r="V769" t="str">
            <v>联发科 MT6737</v>
          </cell>
          <cell r="W769">
            <v>267</v>
          </cell>
          <cell r="Y769">
            <v>3</v>
          </cell>
          <cell r="Z769">
            <v>32</v>
          </cell>
          <cell r="AA769">
            <v>0.71499999999999997</v>
          </cell>
          <cell r="AB769">
            <v>5</v>
          </cell>
          <cell r="AC769">
            <v>0</v>
          </cell>
          <cell r="AE769">
            <v>43101</v>
          </cell>
          <cell r="AF769">
            <v>153.80000000000001</v>
          </cell>
          <cell r="AG769">
            <v>75.8</v>
          </cell>
          <cell r="AH769">
            <v>7.9</v>
          </cell>
          <cell r="AJ769">
            <v>2018</v>
          </cell>
          <cell r="AK769">
            <v>1</v>
          </cell>
          <cell r="AL769">
            <v>8.3354986000000013E-3</v>
          </cell>
          <cell r="AM769" t="str">
            <v>501-1000</v>
          </cell>
          <cell r="AN769" t="str">
            <v>2000-3000</v>
          </cell>
          <cell r="AO769" t="str">
            <v>201-300</v>
          </cell>
          <cell r="AP769" t="str">
            <v>70-80%</v>
          </cell>
          <cell r="AQ769" t="str">
            <v>0-500</v>
          </cell>
        </row>
        <row r="770">
          <cell r="B770">
            <v>1236540</v>
          </cell>
          <cell r="C770" t="str">
            <v>天语</v>
          </cell>
          <cell r="D770" t="str">
            <v>其他</v>
          </cell>
          <cell r="E770" t="str">
            <v>其他</v>
          </cell>
          <cell r="F770">
            <v>0</v>
          </cell>
          <cell r="G770">
            <v>0</v>
          </cell>
          <cell r="H770">
            <v>1</v>
          </cell>
          <cell r="I770">
            <v>1300</v>
          </cell>
          <cell r="N770">
            <v>1</v>
          </cell>
          <cell r="O770">
            <v>500</v>
          </cell>
          <cell r="S770">
            <v>0</v>
          </cell>
          <cell r="U770" t="str">
            <v>联发科</v>
          </cell>
          <cell r="V770" t="str">
            <v>联发科 6737T手机性能排行</v>
          </cell>
          <cell r="W770">
            <v>251</v>
          </cell>
          <cell r="Y770">
            <v>3</v>
          </cell>
          <cell r="Z770">
            <v>64</v>
          </cell>
          <cell r="AA770">
            <v>0.77</v>
          </cell>
          <cell r="AB770">
            <v>5</v>
          </cell>
          <cell r="AC770">
            <v>0</v>
          </cell>
          <cell r="AD770" t="str">
            <v>后置指纹</v>
          </cell>
          <cell r="AE770">
            <v>43101</v>
          </cell>
          <cell r="AF770">
            <v>158.19999999999999</v>
          </cell>
          <cell r="AG770">
            <v>77.2</v>
          </cell>
          <cell r="AH770">
            <v>8.5</v>
          </cell>
          <cell r="AJ770">
            <v>2018</v>
          </cell>
          <cell r="AK770">
            <v>1</v>
          </cell>
          <cell r="AL770">
            <v>9.4040407999999992E-3</v>
          </cell>
          <cell r="AM770" t="str">
            <v>1001-1300</v>
          </cell>
          <cell r="AN770" t="str">
            <v/>
          </cell>
          <cell r="AO770" t="str">
            <v>201-300</v>
          </cell>
          <cell r="AP770" t="str">
            <v>70-80%</v>
          </cell>
          <cell r="AQ770" t="str">
            <v>0-500</v>
          </cell>
        </row>
        <row r="771">
          <cell r="B771">
            <v>1248834</v>
          </cell>
          <cell r="C771" t="str">
            <v>OPPO</v>
          </cell>
          <cell r="D771" t="str">
            <v>OPPO(含realme)</v>
          </cell>
          <cell r="E771" t="str">
            <v>OPPO</v>
          </cell>
          <cell r="F771">
            <v>1</v>
          </cell>
          <cell r="G771">
            <v>1</v>
          </cell>
          <cell r="H771">
            <v>3</v>
          </cell>
          <cell r="I771">
            <v>2000</v>
          </cell>
          <cell r="J771">
            <v>1200</v>
          </cell>
          <cell r="K771">
            <v>3</v>
          </cell>
          <cell r="N771">
            <v>1</v>
          </cell>
          <cell r="O771">
            <v>2500</v>
          </cell>
          <cell r="S771">
            <v>1</v>
          </cell>
          <cell r="T771">
            <v>3700</v>
          </cell>
          <cell r="U771" t="str">
            <v>高通</v>
          </cell>
          <cell r="V771" t="str">
            <v>高通 骁龙710更多高通 骁龙710手机&gt;，手机性能排行</v>
          </cell>
          <cell r="W771">
            <v>402</v>
          </cell>
          <cell r="Y771">
            <v>8</v>
          </cell>
          <cell r="Z771">
            <v>128</v>
          </cell>
          <cell r="AA771">
            <v>0.91500000000000004</v>
          </cell>
          <cell r="AB771">
            <v>6</v>
          </cell>
          <cell r="AC771">
            <v>0</v>
          </cell>
          <cell r="AD771" t="str">
            <v>屏幕指纹</v>
          </cell>
          <cell r="AE771">
            <v>43107</v>
          </cell>
          <cell r="AF771">
            <v>157.6</v>
          </cell>
          <cell r="AG771">
            <v>74.599999999999994</v>
          </cell>
          <cell r="AH771">
            <v>7.9</v>
          </cell>
          <cell r="AJ771">
            <v>2018</v>
          </cell>
          <cell r="AK771">
            <v>1</v>
          </cell>
          <cell r="AL771">
            <v>1.0757618399999998E-2</v>
          </cell>
          <cell r="AM771" t="str">
            <v>1301-2000</v>
          </cell>
          <cell r="AN771" t="str">
            <v>3001-4000</v>
          </cell>
          <cell r="AO771" t="str">
            <v>401-500</v>
          </cell>
          <cell r="AP771" t="str">
            <v>90%-</v>
          </cell>
          <cell r="AQ771" t="str">
            <v>2001-</v>
          </cell>
        </row>
        <row r="772">
          <cell r="B772">
            <v>1248688</v>
          </cell>
          <cell r="C772" t="str">
            <v>SUGAR</v>
          </cell>
          <cell r="D772" t="str">
            <v>其他</v>
          </cell>
          <cell r="E772" t="str">
            <v>其他</v>
          </cell>
          <cell r="F772">
            <v>0</v>
          </cell>
          <cell r="G772">
            <v>0</v>
          </cell>
          <cell r="H772">
            <v>2</v>
          </cell>
          <cell r="I772">
            <v>1200</v>
          </cell>
          <cell r="J772">
            <v>200</v>
          </cell>
          <cell r="N772">
            <v>1</v>
          </cell>
          <cell r="O772">
            <v>800</v>
          </cell>
          <cell r="S772">
            <v>0</v>
          </cell>
          <cell r="T772">
            <v>6100</v>
          </cell>
          <cell r="U772" t="str">
            <v>高通</v>
          </cell>
          <cell r="V772" t="str">
            <v>高通 骁龙手机性能排行</v>
          </cell>
          <cell r="W772">
            <v>398</v>
          </cell>
          <cell r="Y772">
            <v>4</v>
          </cell>
          <cell r="Z772">
            <v>64</v>
          </cell>
          <cell r="AA772">
            <v>0.82599999999999996</v>
          </cell>
          <cell r="AB772">
            <v>6</v>
          </cell>
          <cell r="AC772">
            <v>0</v>
          </cell>
          <cell r="AD772" t="str">
            <v>后置指纹</v>
          </cell>
          <cell r="AE772">
            <v>43108</v>
          </cell>
          <cell r="AF772">
            <v>158.5</v>
          </cell>
          <cell r="AG772">
            <v>75.400000000000006</v>
          </cell>
          <cell r="AH772">
            <v>11.2</v>
          </cell>
          <cell r="AJ772">
            <v>2018</v>
          </cell>
          <cell r="AK772">
            <v>1</v>
          </cell>
          <cell r="AL772">
            <v>9.8714434000000007E-3</v>
          </cell>
          <cell r="AM772" t="str">
            <v>1001-1300</v>
          </cell>
          <cell r="AN772" t="str">
            <v>4000-</v>
          </cell>
          <cell r="AO772" t="str">
            <v>301-400</v>
          </cell>
          <cell r="AP772" t="str">
            <v>80-90%</v>
          </cell>
          <cell r="AQ772" t="str">
            <v>501-1000</v>
          </cell>
        </row>
        <row r="773">
          <cell r="B773">
            <v>1182280</v>
          </cell>
          <cell r="C773" t="str">
            <v>中兴</v>
          </cell>
          <cell r="D773" t="str">
            <v>其他</v>
          </cell>
          <cell r="E773" t="str">
            <v>其他</v>
          </cell>
          <cell r="F773">
            <v>0</v>
          </cell>
          <cell r="G773">
            <v>0</v>
          </cell>
          <cell r="H773">
            <v>1</v>
          </cell>
          <cell r="I773">
            <v>2000</v>
          </cell>
          <cell r="N773">
            <v>1</v>
          </cell>
          <cell r="S773">
            <v>1</v>
          </cell>
          <cell r="T773">
            <v>3180</v>
          </cell>
          <cell r="U773" t="str">
            <v>高通</v>
          </cell>
          <cell r="W773">
            <v>424</v>
          </cell>
          <cell r="Y773">
            <v>4</v>
          </cell>
          <cell r="Z773">
            <v>64</v>
          </cell>
          <cell r="AA773">
            <v>0.69</v>
          </cell>
          <cell r="AB773">
            <v>5</v>
          </cell>
          <cell r="AC773">
            <v>0</v>
          </cell>
          <cell r="AD773" t="str">
            <v>侧面指纹</v>
          </cell>
          <cell r="AE773">
            <v>43120</v>
          </cell>
          <cell r="AF773">
            <v>150.80000000000001</v>
          </cell>
          <cell r="AG773">
            <v>71.599999999999994</v>
          </cell>
          <cell r="AH773">
            <v>12.1</v>
          </cell>
          <cell r="AJ773">
            <v>2018</v>
          </cell>
          <cell r="AK773">
            <v>1</v>
          </cell>
          <cell r="AL773">
            <v>7.4501232000000004E-3</v>
          </cell>
          <cell r="AM773" t="str">
            <v>1301-2000</v>
          </cell>
          <cell r="AN773" t="str">
            <v>3001-4000</v>
          </cell>
          <cell r="AO773" t="str">
            <v>401-500</v>
          </cell>
          <cell r="AP773" t="str">
            <v>60-70%</v>
          </cell>
          <cell r="AQ773" t="str">
            <v/>
          </cell>
        </row>
        <row r="774">
          <cell r="B774">
            <v>1206622</v>
          </cell>
          <cell r="C774" t="str">
            <v>中兴</v>
          </cell>
          <cell r="D774" t="str">
            <v>其他</v>
          </cell>
          <cell r="E774" t="str">
            <v>其他</v>
          </cell>
          <cell r="F774">
            <v>0</v>
          </cell>
          <cell r="G774">
            <v>0</v>
          </cell>
          <cell r="H774">
            <v>1</v>
          </cell>
          <cell r="I774">
            <v>2000</v>
          </cell>
          <cell r="N774">
            <v>1</v>
          </cell>
          <cell r="S774">
            <v>1</v>
          </cell>
          <cell r="T774">
            <v>3180</v>
          </cell>
          <cell r="U774" t="str">
            <v>高通</v>
          </cell>
          <cell r="W774">
            <v>424</v>
          </cell>
          <cell r="Y774">
            <v>6</v>
          </cell>
          <cell r="Z774">
            <v>128</v>
          </cell>
          <cell r="AA774">
            <v>0.69</v>
          </cell>
          <cell r="AB774">
            <v>5</v>
          </cell>
          <cell r="AC774">
            <v>0</v>
          </cell>
          <cell r="AD774" t="str">
            <v>侧面指纹</v>
          </cell>
          <cell r="AE774">
            <v>43120</v>
          </cell>
          <cell r="AF774">
            <v>150.80000000000001</v>
          </cell>
          <cell r="AG774">
            <v>71.599999999999994</v>
          </cell>
          <cell r="AH774">
            <v>12.1</v>
          </cell>
          <cell r="AJ774">
            <v>2018</v>
          </cell>
          <cell r="AK774">
            <v>1</v>
          </cell>
          <cell r="AL774">
            <v>7.4501232000000004E-3</v>
          </cell>
          <cell r="AM774" t="str">
            <v>1301-2000</v>
          </cell>
          <cell r="AN774" t="str">
            <v>3001-4000</v>
          </cell>
          <cell r="AO774" t="str">
            <v>401-500</v>
          </cell>
          <cell r="AP774" t="str">
            <v>60-70%</v>
          </cell>
          <cell r="AQ774" t="str">
            <v/>
          </cell>
        </row>
        <row r="775">
          <cell r="B775">
            <v>1203973</v>
          </cell>
          <cell r="C775" t="str">
            <v>中国移动</v>
          </cell>
          <cell r="D775" t="str">
            <v>其他</v>
          </cell>
          <cell r="E775" t="str">
            <v>其他</v>
          </cell>
          <cell r="F775">
            <v>0</v>
          </cell>
          <cell r="G775">
            <v>1</v>
          </cell>
          <cell r="H775">
            <v>2</v>
          </cell>
          <cell r="I775">
            <v>1200</v>
          </cell>
          <cell r="J775">
            <v>200</v>
          </cell>
          <cell r="N775">
            <v>1</v>
          </cell>
          <cell r="O775">
            <v>800</v>
          </cell>
          <cell r="S775">
            <v>0</v>
          </cell>
          <cell r="T775">
            <v>3400</v>
          </cell>
          <cell r="U775" t="str">
            <v>高通</v>
          </cell>
          <cell r="V775" t="str">
            <v>高通 骁龙450手机性能排行</v>
          </cell>
          <cell r="W775">
            <v>407</v>
          </cell>
          <cell r="Y775">
            <v>3</v>
          </cell>
          <cell r="Z775">
            <v>32</v>
          </cell>
          <cell r="AA775">
            <v>0.78</v>
          </cell>
          <cell r="AB775">
            <v>5</v>
          </cell>
          <cell r="AC775">
            <v>0</v>
          </cell>
          <cell r="AE775">
            <v>43132</v>
          </cell>
          <cell r="AJ775">
            <v>2018</v>
          </cell>
          <cell r="AK775">
            <v>2</v>
          </cell>
          <cell r="AL775" t="str">
            <v/>
          </cell>
          <cell r="AM775" t="str">
            <v>1001-1300</v>
          </cell>
          <cell r="AN775" t="str">
            <v>3001-4000</v>
          </cell>
          <cell r="AO775" t="str">
            <v>401-500</v>
          </cell>
          <cell r="AP775" t="str">
            <v>70-80%</v>
          </cell>
          <cell r="AQ775" t="str">
            <v>501-1000</v>
          </cell>
        </row>
        <row r="776">
          <cell r="B776">
            <v>1211824</v>
          </cell>
          <cell r="C776" t="str">
            <v>中国移动</v>
          </cell>
          <cell r="D776" t="str">
            <v>其他</v>
          </cell>
          <cell r="E776" t="str">
            <v>其他</v>
          </cell>
          <cell r="F776">
            <v>0</v>
          </cell>
          <cell r="G776">
            <v>1</v>
          </cell>
          <cell r="H776">
            <v>2</v>
          </cell>
          <cell r="I776">
            <v>1200</v>
          </cell>
          <cell r="J776">
            <v>200</v>
          </cell>
          <cell r="N776">
            <v>1</v>
          </cell>
          <cell r="O776">
            <v>800</v>
          </cell>
          <cell r="S776">
            <v>0</v>
          </cell>
          <cell r="T776">
            <v>3400</v>
          </cell>
          <cell r="U776" t="str">
            <v>高通</v>
          </cell>
          <cell r="V776" t="str">
            <v>高通 骁龙450</v>
          </cell>
          <cell r="W776">
            <v>407</v>
          </cell>
          <cell r="Y776">
            <v>4</v>
          </cell>
          <cell r="Z776">
            <v>64</v>
          </cell>
          <cell r="AA776">
            <v>0.78</v>
          </cell>
          <cell r="AB776">
            <v>5</v>
          </cell>
          <cell r="AC776">
            <v>0</v>
          </cell>
          <cell r="AE776">
            <v>43132</v>
          </cell>
          <cell r="AJ776">
            <v>2018</v>
          </cell>
          <cell r="AK776">
            <v>2</v>
          </cell>
          <cell r="AL776" t="str">
            <v/>
          </cell>
          <cell r="AM776" t="str">
            <v>1001-1300</v>
          </cell>
          <cell r="AN776" t="str">
            <v>3001-4000</v>
          </cell>
          <cell r="AO776" t="str">
            <v>401-500</v>
          </cell>
          <cell r="AP776" t="str">
            <v>70-80%</v>
          </cell>
          <cell r="AQ776" t="str">
            <v>501-1000</v>
          </cell>
        </row>
        <row r="777">
          <cell r="B777">
            <v>1205808</v>
          </cell>
          <cell r="C777" t="str">
            <v>vivo</v>
          </cell>
          <cell r="D777" t="str">
            <v>vivo(含iQOO)</v>
          </cell>
          <cell r="E777" t="str">
            <v>vivo</v>
          </cell>
          <cell r="F777">
            <v>1</v>
          </cell>
          <cell r="G777">
            <v>1</v>
          </cell>
          <cell r="H777">
            <v>1</v>
          </cell>
          <cell r="I777">
            <v>1200</v>
          </cell>
          <cell r="N777">
            <v>1</v>
          </cell>
          <cell r="O777">
            <v>1200</v>
          </cell>
          <cell r="S777">
            <v>1</v>
          </cell>
          <cell r="T777">
            <v>3905</v>
          </cell>
          <cell r="U777" t="str">
            <v>高通</v>
          </cell>
          <cell r="V777" t="str">
            <v>高通 骁龙660</v>
          </cell>
          <cell r="W777">
            <v>376</v>
          </cell>
          <cell r="Y777">
            <v>4</v>
          </cell>
          <cell r="Z777">
            <v>128</v>
          </cell>
          <cell r="AA777">
            <v>0.86099999999999999</v>
          </cell>
          <cell r="AB777">
            <v>6</v>
          </cell>
          <cell r="AC777">
            <v>0</v>
          </cell>
          <cell r="AD777" t="str">
            <v>屏幕指纹</v>
          </cell>
          <cell r="AE777">
            <v>43132</v>
          </cell>
          <cell r="AJ777">
            <v>2018</v>
          </cell>
          <cell r="AK777">
            <v>2</v>
          </cell>
          <cell r="AL777" t="str">
            <v/>
          </cell>
          <cell r="AM777" t="str">
            <v>1001-1300</v>
          </cell>
          <cell r="AN777" t="str">
            <v>3001-4000</v>
          </cell>
          <cell r="AO777" t="str">
            <v>301-400</v>
          </cell>
          <cell r="AP777" t="str">
            <v>80-90%</v>
          </cell>
          <cell r="AQ777" t="str">
            <v>1001-1300</v>
          </cell>
        </row>
        <row r="778">
          <cell r="B778">
            <v>1207173</v>
          </cell>
          <cell r="C778" t="str">
            <v>诺基亚</v>
          </cell>
          <cell r="D778" t="str">
            <v>其他</v>
          </cell>
          <cell r="E778" t="str">
            <v>其他</v>
          </cell>
          <cell r="F778">
            <v>0</v>
          </cell>
          <cell r="G778">
            <v>1</v>
          </cell>
          <cell r="H778">
            <v>2</v>
          </cell>
          <cell r="I778">
            <v>1300</v>
          </cell>
          <cell r="J778">
            <v>1200</v>
          </cell>
          <cell r="N778">
            <v>1</v>
          </cell>
          <cell r="O778">
            <v>1600</v>
          </cell>
          <cell r="S778">
            <v>0</v>
          </cell>
          <cell r="T778">
            <v>3800</v>
          </cell>
          <cell r="U778" t="str">
            <v>高通</v>
          </cell>
          <cell r="V778" t="str">
            <v>高通 骁龙660游戏体验 轻掉帧(击败64.72%手机)更多高通 骁龙660手机&gt;，手机性能排行</v>
          </cell>
          <cell r="W778">
            <v>402</v>
          </cell>
          <cell r="Y778">
            <v>4</v>
          </cell>
          <cell r="Z778">
            <v>64</v>
          </cell>
          <cell r="AA778">
            <v>0.77600000000000002</v>
          </cell>
          <cell r="AB778">
            <v>6</v>
          </cell>
          <cell r="AC778">
            <v>0</v>
          </cell>
          <cell r="AD778" t="str">
            <v>后置指纹</v>
          </cell>
          <cell r="AE778">
            <v>43132</v>
          </cell>
          <cell r="AF778">
            <v>158.38</v>
          </cell>
          <cell r="AG778">
            <v>75.64</v>
          </cell>
          <cell r="AJ778">
            <v>2018</v>
          </cell>
          <cell r="AK778">
            <v>2</v>
          </cell>
          <cell r="AL778">
            <v>9.2963738431999995E-3</v>
          </cell>
          <cell r="AM778" t="str">
            <v>1001-1300</v>
          </cell>
          <cell r="AN778" t="str">
            <v>3001-4000</v>
          </cell>
          <cell r="AO778" t="str">
            <v>401-500</v>
          </cell>
          <cell r="AP778" t="str">
            <v>70-80%</v>
          </cell>
          <cell r="AQ778" t="str">
            <v>1301-2000</v>
          </cell>
        </row>
        <row r="779">
          <cell r="B779">
            <v>1208403</v>
          </cell>
          <cell r="C779" t="str">
            <v>诺基亚</v>
          </cell>
          <cell r="D779" t="str">
            <v>其他</v>
          </cell>
          <cell r="E779" t="str">
            <v>其他</v>
          </cell>
          <cell r="F779">
            <v>0</v>
          </cell>
          <cell r="G779">
            <v>0</v>
          </cell>
          <cell r="H779">
            <v>2</v>
          </cell>
          <cell r="I779">
            <v>1300</v>
          </cell>
          <cell r="J779">
            <v>1200</v>
          </cell>
          <cell r="N779">
            <v>1</v>
          </cell>
          <cell r="O779">
            <v>1600</v>
          </cell>
          <cell r="S779">
            <v>0</v>
          </cell>
          <cell r="T779">
            <v>3800</v>
          </cell>
          <cell r="U779" t="str">
            <v>高通</v>
          </cell>
          <cell r="V779" t="str">
            <v>高通 骁龙660更多高通 骁龙660手机&gt;，手机性能排行</v>
          </cell>
          <cell r="W779">
            <v>402</v>
          </cell>
          <cell r="Y779">
            <v>6</v>
          </cell>
          <cell r="Z779">
            <v>64</v>
          </cell>
          <cell r="AA779">
            <v>0.77600000000000002</v>
          </cell>
          <cell r="AB779">
            <v>6</v>
          </cell>
          <cell r="AC779">
            <v>0</v>
          </cell>
          <cell r="AD779" t="str">
            <v>后置指纹</v>
          </cell>
          <cell r="AE779">
            <v>43132</v>
          </cell>
          <cell r="AF779">
            <v>158.38</v>
          </cell>
          <cell r="AG779">
            <v>75.64</v>
          </cell>
          <cell r="AJ779">
            <v>2018</v>
          </cell>
          <cell r="AK779">
            <v>2</v>
          </cell>
          <cell r="AL779">
            <v>9.2963738431999995E-3</v>
          </cell>
          <cell r="AM779" t="str">
            <v>1001-1300</v>
          </cell>
          <cell r="AN779" t="str">
            <v>3001-4000</v>
          </cell>
          <cell r="AO779" t="str">
            <v>401-500</v>
          </cell>
          <cell r="AP779" t="str">
            <v>70-80%</v>
          </cell>
          <cell r="AQ779" t="str">
            <v>1301-2000</v>
          </cell>
        </row>
        <row r="780">
          <cell r="B780">
            <v>1212236</v>
          </cell>
          <cell r="C780" t="str">
            <v>纽曼</v>
          </cell>
          <cell r="D780" t="str">
            <v>其他</v>
          </cell>
          <cell r="E780" t="str">
            <v>其他</v>
          </cell>
          <cell r="F780">
            <v>0</v>
          </cell>
          <cell r="G780">
            <v>0</v>
          </cell>
          <cell r="H780">
            <v>1</v>
          </cell>
          <cell r="I780">
            <v>30</v>
          </cell>
          <cell r="N780">
            <v>1</v>
          </cell>
          <cell r="S780">
            <v>0</v>
          </cell>
          <cell r="T780">
            <v>800</v>
          </cell>
          <cell r="U780" t="str">
            <v>其他</v>
          </cell>
          <cell r="AB780">
            <v>1</v>
          </cell>
          <cell r="AC780">
            <v>0</v>
          </cell>
          <cell r="AE780">
            <v>43132</v>
          </cell>
          <cell r="AF780">
            <v>105</v>
          </cell>
          <cell r="AG780">
            <v>48</v>
          </cell>
          <cell r="AH780">
            <v>15</v>
          </cell>
          <cell r="AJ780">
            <v>2018</v>
          </cell>
          <cell r="AK780">
            <v>2</v>
          </cell>
          <cell r="AL780" t="str">
            <v/>
          </cell>
          <cell r="AM780" t="str">
            <v>0-500</v>
          </cell>
          <cell r="AN780" t="str">
            <v>0-2000</v>
          </cell>
          <cell r="AO780" t="str">
            <v/>
          </cell>
          <cell r="AP780" t="str">
            <v/>
          </cell>
          <cell r="AQ780" t="str">
            <v/>
          </cell>
        </row>
        <row r="781">
          <cell r="B781">
            <v>1212640</v>
          </cell>
          <cell r="C781" t="str">
            <v>飞利浦</v>
          </cell>
          <cell r="D781" t="str">
            <v>其他</v>
          </cell>
          <cell r="E781" t="str">
            <v>其他</v>
          </cell>
          <cell r="F781">
            <v>0</v>
          </cell>
          <cell r="G781">
            <v>0</v>
          </cell>
          <cell r="H781">
            <v>1</v>
          </cell>
          <cell r="I781">
            <v>30</v>
          </cell>
          <cell r="N781">
            <v>1</v>
          </cell>
          <cell r="S781">
            <v>0</v>
          </cell>
          <cell r="T781">
            <v>1450</v>
          </cell>
          <cell r="U781" t="str">
            <v>其他</v>
          </cell>
          <cell r="W781">
            <v>167</v>
          </cell>
          <cell r="AA781">
            <v>0.245</v>
          </cell>
          <cell r="AB781">
            <v>2</v>
          </cell>
          <cell r="AC781">
            <v>0</v>
          </cell>
          <cell r="AE781">
            <v>43132</v>
          </cell>
          <cell r="AF781">
            <v>128.80000000000001</v>
          </cell>
          <cell r="AG781">
            <v>56.5</v>
          </cell>
          <cell r="AH781">
            <v>14.5</v>
          </cell>
          <cell r="AJ781">
            <v>2018</v>
          </cell>
          <cell r="AK781">
            <v>2</v>
          </cell>
          <cell r="AL781">
            <v>1.7829140000000002E-3</v>
          </cell>
          <cell r="AM781" t="str">
            <v>0-500</v>
          </cell>
          <cell r="AN781" t="str">
            <v>0-2000</v>
          </cell>
          <cell r="AO781" t="str">
            <v>0-200</v>
          </cell>
          <cell r="AP781" t="str">
            <v>-50%</v>
          </cell>
          <cell r="AQ781" t="str">
            <v/>
          </cell>
        </row>
        <row r="782">
          <cell r="B782">
            <v>1259752</v>
          </cell>
          <cell r="C782" t="str">
            <v>天语</v>
          </cell>
          <cell r="D782" t="str">
            <v>其他</v>
          </cell>
          <cell r="E782" t="str">
            <v>其他</v>
          </cell>
          <cell r="F782">
            <v>0</v>
          </cell>
          <cell r="G782">
            <v>0</v>
          </cell>
          <cell r="H782">
            <v>1</v>
          </cell>
          <cell r="I782">
            <v>30</v>
          </cell>
          <cell r="N782">
            <v>1</v>
          </cell>
          <cell r="S782">
            <v>0</v>
          </cell>
          <cell r="T782">
            <v>4000</v>
          </cell>
          <cell r="U782" t="str">
            <v>联发科</v>
          </cell>
          <cell r="V782" t="str">
            <v>联发科手机性能排行</v>
          </cell>
          <cell r="W782">
            <v>167</v>
          </cell>
          <cell r="AA782">
            <v>0.17199999999999999</v>
          </cell>
          <cell r="AB782">
            <v>2</v>
          </cell>
          <cell r="AC782">
            <v>0</v>
          </cell>
          <cell r="AE782">
            <v>43132</v>
          </cell>
          <cell r="AF782">
            <v>144.4</v>
          </cell>
          <cell r="AG782">
            <v>71.7</v>
          </cell>
          <cell r="AH782">
            <v>8.65</v>
          </cell>
          <cell r="AJ782">
            <v>2018</v>
          </cell>
          <cell r="AK782">
            <v>2</v>
          </cell>
          <cell r="AL782">
            <v>1.7807985600000003E-3</v>
          </cell>
          <cell r="AM782" t="str">
            <v>0-500</v>
          </cell>
          <cell r="AN782" t="str">
            <v>3001-4000</v>
          </cell>
          <cell r="AO782" t="str">
            <v>0-200</v>
          </cell>
          <cell r="AP782" t="str">
            <v>-50%</v>
          </cell>
          <cell r="AQ782" t="str">
            <v/>
          </cell>
        </row>
        <row r="783">
          <cell r="B783">
            <v>1259763</v>
          </cell>
          <cell r="C783" t="str">
            <v>天语</v>
          </cell>
          <cell r="D783" t="str">
            <v>其他</v>
          </cell>
          <cell r="E783" t="str">
            <v>其他</v>
          </cell>
          <cell r="F783">
            <v>0</v>
          </cell>
          <cell r="G783">
            <v>0</v>
          </cell>
          <cell r="H783">
            <v>1</v>
          </cell>
          <cell r="I783">
            <v>30</v>
          </cell>
          <cell r="N783">
            <v>1</v>
          </cell>
          <cell r="S783">
            <v>0</v>
          </cell>
          <cell r="T783">
            <v>4000</v>
          </cell>
          <cell r="U783" t="str">
            <v>联发科</v>
          </cell>
          <cell r="V783" t="str">
            <v>联发科手机性能排行</v>
          </cell>
          <cell r="W783">
            <v>167</v>
          </cell>
          <cell r="AA783">
            <v>0.17199999999999999</v>
          </cell>
          <cell r="AB783">
            <v>2</v>
          </cell>
          <cell r="AC783">
            <v>0</v>
          </cell>
          <cell r="AE783">
            <v>43132</v>
          </cell>
          <cell r="AF783">
            <v>144.4</v>
          </cell>
          <cell r="AG783">
            <v>71.7</v>
          </cell>
          <cell r="AH783">
            <v>8.65</v>
          </cell>
          <cell r="AJ783">
            <v>2018</v>
          </cell>
          <cell r="AK783">
            <v>2</v>
          </cell>
          <cell r="AL783">
            <v>1.7807985600000003E-3</v>
          </cell>
          <cell r="AM783" t="str">
            <v>0-500</v>
          </cell>
          <cell r="AN783" t="str">
            <v>3001-4000</v>
          </cell>
          <cell r="AO783" t="str">
            <v>0-200</v>
          </cell>
          <cell r="AP783" t="str">
            <v>-50%</v>
          </cell>
          <cell r="AQ783" t="str">
            <v/>
          </cell>
        </row>
        <row r="784">
          <cell r="B784">
            <v>1212751</v>
          </cell>
          <cell r="C784" t="str">
            <v>飞利浦</v>
          </cell>
          <cell r="D784" t="str">
            <v>其他</v>
          </cell>
          <cell r="E784" t="str">
            <v>其他</v>
          </cell>
          <cell r="F784">
            <v>0</v>
          </cell>
          <cell r="G784">
            <v>0</v>
          </cell>
          <cell r="H784">
            <v>1</v>
          </cell>
          <cell r="I784">
            <v>30</v>
          </cell>
          <cell r="N784">
            <v>1</v>
          </cell>
          <cell r="S784">
            <v>0</v>
          </cell>
          <cell r="T784">
            <v>1600</v>
          </cell>
          <cell r="U784" t="str">
            <v>其他</v>
          </cell>
          <cell r="W784">
            <v>167</v>
          </cell>
          <cell r="AB784">
            <v>2</v>
          </cell>
          <cell r="AC784">
            <v>0</v>
          </cell>
          <cell r="AE784">
            <v>43160</v>
          </cell>
          <cell r="AJ784">
            <v>2018</v>
          </cell>
          <cell r="AK784">
            <v>3</v>
          </cell>
          <cell r="AL784" t="str">
            <v/>
          </cell>
          <cell r="AM784" t="str">
            <v>0-500</v>
          </cell>
          <cell r="AN784" t="str">
            <v>0-2000</v>
          </cell>
          <cell r="AO784" t="str">
            <v>0-200</v>
          </cell>
          <cell r="AP784" t="str">
            <v/>
          </cell>
          <cell r="AQ784" t="str">
            <v/>
          </cell>
        </row>
        <row r="785">
          <cell r="B785">
            <v>1209220</v>
          </cell>
          <cell r="C785" t="str">
            <v>海尔</v>
          </cell>
          <cell r="D785" t="str">
            <v>其他</v>
          </cell>
          <cell r="E785" t="str">
            <v>其他</v>
          </cell>
          <cell r="F785">
            <v>0</v>
          </cell>
          <cell r="G785">
            <v>0</v>
          </cell>
          <cell r="H785">
            <v>1</v>
          </cell>
          <cell r="I785">
            <v>30</v>
          </cell>
          <cell r="N785">
            <v>1</v>
          </cell>
          <cell r="S785">
            <v>0</v>
          </cell>
          <cell r="T785">
            <v>1300</v>
          </cell>
          <cell r="U785" t="str">
            <v>其他</v>
          </cell>
          <cell r="AB785">
            <v>2</v>
          </cell>
          <cell r="AC785">
            <v>0</v>
          </cell>
          <cell r="AE785">
            <v>43160</v>
          </cell>
          <cell r="AJ785">
            <v>2018</v>
          </cell>
          <cell r="AK785">
            <v>3</v>
          </cell>
          <cell r="AL785" t="str">
            <v/>
          </cell>
          <cell r="AM785" t="str">
            <v>0-500</v>
          </cell>
          <cell r="AN785" t="str">
            <v>0-2000</v>
          </cell>
          <cell r="AO785" t="str">
            <v/>
          </cell>
          <cell r="AP785" t="str">
            <v/>
          </cell>
          <cell r="AQ785" t="str">
            <v/>
          </cell>
        </row>
        <row r="786">
          <cell r="B786">
            <v>1205809</v>
          </cell>
          <cell r="C786" t="str">
            <v>索尼移动</v>
          </cell>
          <cell r="D786" t="str">
            <v>其他</v>
          </cell>
          <cell r="E786" t="str">
            <v>其他</v>
          </cell>
          <cell r="F786">
            <v>0</v>
          </cell>
          <cell r="G786">
            <v>0</v>
          </cell>
          <cell r="H786">
            <v>1</v>
          </cell>
          <cell r="I786">
            <v>2300</v>
          </cell>
          <cell r="N786">
            <v>2</v>
          </cell>
          <cell r="O786">
            <v>1600</v>
          </cell>
          <cell r="P786">
            <v>800</v>
          </cell>
          <cell r="S786">
            <v>1</v>
          </cell>
          <cell r="T786">
            <v>3430</v>
          </cell>
          <cell r="U786" t="str">
            <v>高通</v>
          </cell>
          <cell r="V786" t="str">
            <v>高通 骁龙630更多高通 骁龙630手机&gt;，手机性能排行</v>
          </cell>
          <cell r="W786">
            <v>367</v>
          </cell>
          <cell r="Y786">
            <v>4</v>
          </cell>
          <cell r="Z786">
            <v>32</v>
          </cell>
          <cell r="AA786">
            <v>0.76100000000000001</v>
          </cell>
          <cell r="AB786">
            <v>6</v>
          </cell>
          <cell r="AC786">
            <v>0</v>
          </cell>
          <cell r="AE786">
            <v>43160</v>
          </cell>
          <cell r="AF786">
            <v>163</v>
          </cell>
          <cell r="AG786">
            <v>80</v>
          </cell>
          <cell r="AH786">
            <v>9.5</v>
          </cell>
          <cell r="AJ786">
            <v>2018</v>
          </cell>
          <cell r="AK786">
            <v>3</v>
          </cell>
          <cell r="AL786">
            <v>9.9234400000000004E-3</v>
          </cell>
          <cell r="AM786" t="str">
            <v>2001-3999</v>
          </cell>
          <cell r="AN786" t="str">
            <v>3001-4000</v>
          </cell>
          <cell r="AO786" t="str">
            <v>301-400</v>
          </cell>
          <cell r="AP786" t="str">
            <v>70-80%</v>
          </cell>
          <cell r="AQ786" t="str">
            <v>1301-2000</v>
          </cell>
        </row>
        <row r="787">
          <cell r="B787">
            <v>1210102</v>
          </cell>
          <cell r="C787" t="str">
            <v>华为</v>
          </cell>
          <cell r="D787" t="str">
            <v>华为(含荣耀)</v>
          </cell>
          <cell r="E787" t="str">
            <v>华为</v>
          </cell>
          <cell r="F787">
            <v>0</v>
          </cell>
          <cell r="G787">
            <v>1</v>
          </cell>
          <cell r="H787">
            <v>2</v>
          </cell>
          <cell r="I787">
            <v>1300</v>
          </cell>
          <cell r="J787">
            <v>200</v>
          </cell>
          <cell r="N787">
            <v>2</v>
          </cell>
          <cell r="O787">
            <v>1600</v>
          </cell>
          <cell r="P787">
            <v>200</v>
          </cell>
          <cell r="S787">
            <v>0</v>
          </cell>
          <cell r="T787">
            <v>4000</v>
          </cell>
          <cell r="U787" t="str">
            <v>海思</v>
          </cell>
          <cell r="V787" t="str">
            <v>海思 麒麟 659手机性能排行</v>
          </cell>
          <cell r="W787">
            <v>407</v>
          </cell>
          <cell r="Y787">
            <v>4</v>
          </cell>
          <cell r="Z787">
            <v>64</v>
          </cell>
          <cell r="AA787">
            <v>0.76700000000000002</v>
          </cell>
          <cell r="AB787">
            <v>5</v>
          </cell>
          <cell r="AC787">
            <v>0</v>
          </cell>
          <cell r="AD787" t="str">
            <v>后置指纹</v>
          </cell>
          <cell r="AE787">
            <v>43160</v>
          </cell>
          <cell r="AF787">
            <v>157.19999999999999</v>
          </cell>
          <cell r="AG787">
            <v>75.3</v>
          </cell>
          <cell r="AH787">
            <v>7.89</v>
          </cell>
          <cell r="AJ787">
            <v>2018</v>
          </cell>
          <cell r="AK787">
            <v>3</v>
          </cell>
          <cell r="AL787">
            <v>9.079101719999998E-3</v>
          </cell>
          <cell r="AM787" t="str">
            <v>1001-1300</v>
          </cell>
          <cell r="AN787" t="str">
            <v>3001-4000</v>
          </cell>
          <cell r="AO787" t="str">
            <v>401-500</v>
          </cell>
          <cell r="AP787" t="str">
            <v>70-80%</v>
          </cell>
          <cell r="AQ787" t="str">
            <v>1301-2000</v>
          </cell>
        </row>
        <row r="788">
          <cell r="B788">
            <v>1209063</v>
          </cell>
          <cell r="C788" t="str">
            <v>MANN</v>
          </cell>
          <cell r="D788" t="str">
            <v>其他</v>
          </cell>
          <cell r="E788" t="str">
            <v>其他</v>
          </cell>
          <cell r="F788">
            <v>0</v>
          </cell>
          <cell r="G788">
            <v>0</v>
          </cell>
          <cell r="H788">
            <v>1</v>
          </cell>
          <cell r="I788">
            <v>30</v>
          </cell>
          <cell r="N788">
            <v>1</v>
          </cell>
          <cell r="S788">
            <v>0</v>
          </cell>
          <cell r="T788">
            <v>1970</v>
          </cell>
          <cell r="U788" t="str">
            <v>其他</v>
          </cell>
          <cell r="W788">
            <v>167</v>
          </cell>
          <cell r="X788" t="str">
            <v>IP68</v>
          </cell>
          <cell r="AA788">
            <v>0.214</v>
          </cell>
          <cell r="AB788">
            <v>2</v>
          </cell>
          <cell r="AC788">
            <v>0</v>
          </cell>
          <cell r="AE788">
            <v>43160</v>
          </cell>
          <cell r="AF788">
            <v>140</v>
          </cell>
          <cell r="AG788">
            <v>59.5</v>
          </cell>
          <cell r="AH788">
            <v>16</v>
          </cell>
          <cell r="AJ788">
            <v>2018</v>
          </cell>
          <cell r="AK788">
            <v>3</v>
          </cell>
          <cell r="AL788">
            <v>1.7826200000000002E-3</v>
          </cell>
          <cell r="AM788" t="str">
            <v>0-500</v>
          </cell>
          <cell r="AN788" t="str">
            <v>0-2000</v>
          </cell>
          <cell r="AO788" t="str">
            <v>0-200</v>
          </cell>
          <cell r="AP788" t="str">
            <v>-50%</v>
          </cell>
          <cell r="AQ788" t="str">
            <v/>
          </cell>
        </row>
        <row r="789">
          <cell r="B789">
            <v>1202983</v>
          </cell>
          <cell r="C789" t="str">
            <v>小米</v>
          </cell>
          <cell r="D789" t="str">
            <v>小米(含红米）</v>
          </cell>
          <cell r="E789" t="str">
            <v>小米</v>
          </cell>
          <cell r="F789">
            <v>0</v>
          </cell>
          <cell r="G789">
            <v>1</v>
          </cell>
          <cell r="H789">
            <v>2</v>
          </cell>
          <cell r="I789">
            <v>1200</v>
          </cell>
          <cell r="J789">
            <v>1200</v>
          </cell>
          <cell r="N789">
            <v>1</v>
          </cell>
          <cell r="O789">
            <v>500</v>
          </cell>
          <cell r="S789">
            <v>1</v>
          </cell>
          <cell r="T789">
            <v>3400</v>
          </cell>
          <cell r="U789" t="str">
            <v>高通</v>
          </cell>
          <cell r="V789" t="str">
            <v>高通 骁龙845游戏运行完美(击败91.84%手机)更多高通 骁龙845手机&gt;，手机性能排行</v>
          </cell>
          <cell r="W789">
            <v>403</v>
          </cell>
          <cell r="Y789">
            <v>6</v>
          </cell>
          <cell r="Z789">
            <v>64</v>
          </cell>
          <cell r="AA789">
            <v>0.81899999999999995</v>
          </cell>
          <cell r="AB789">
            <v>5</v>
          </cell>
          <cell r="AC789">
            <v>0</v>
          </cell>
          <cell r="AD789" t="str">
            <v>后置指纹</v>
          </cell>
          <cell r="AE789">
            <v>43160</v>
          </cell>
          <cell r="AF789">
            <v>150.86000000000001</v>
          </cell>
          <cell r="AG789">
            <v>74.900000000000006</v>
          </cell>
          <cell r="AH789">
            <v>8.1</v>
          </cell>
          <cell r="AJ789">
            <v>2018</v>
          </cell>
          <cell r="AK789">
            <v>3</v>
          </cell>
          <cell r="AL789">
            <v>9.2542200660000011E-3</v>
          </cell>
          <cell r="AM789" t="str">
            <v>1001-1300</v>
          </cell>
          <cell r="AN789" t="str">
            <v>3001-4000</v>
          </cell>
          <cell r="AO789" t="str">
            <v>401-500</v>
          </cell>
          <cell r="AP789" t="str">
            <v>80-90%</v>
          </cell>
          <cell r="AQ789" t="str">
            <v>0-500</v>
          </cell>
        </row>
        <row r="790">
          <cell r="B790">
            <v>1207608</v>
          </cell>
          <cell r="C790" t="str">
            <v>华为</v>
          </cell>
          <cell r="D790" t="str">
            <v>华为(含荣耀)</v>
          </cell>
          <cell r="E790" t="str">
            <v>华为</v>
          </cell>
          <cell r="F790">
            <v>0</v>
          </cell>
          <cell r="G790">
            <v>1</v>
          </cell>
          <cell r="H790">
            <v>2</v>
          </cell>
          <cell r="I790">
            <v>1600</v>
          </cell>
          <cell r="J790">
            <v>200</v>
          </cell>
          <cell r="N790">
            <v>1</v>
          </cell>
          <cell r="O790">
            <v>2400</v>
          </cell>
          <cell r="S790">
            <v>1</v>
          </cell>
          <cell r="T790">
            <v>3000</v>
          </cell>
          <cell r="U790" t="str">
            <v>海思</v>
          </cell>
          <cell r="V790" t="str">
            <v>海思 麒麟 659手机性能排行</v>
          </cell>
          <cell r="W790">
            <v>432</v>
          </cell>
          <cell r="Y790">
            <v>4</v>
          </cell>
          <cell r="Z790">
            <v>64</v>
          </cell>
          <cell r="AA790">
            <v>0.80500000000000005</v>
          </cell>
          <cell r="AB790">
            <v>5</v>
          </cell>
          <cell r="AC790">
            <v>0</v>
          </cell>
          <cell r="AD790" t="str">
            <v>后置指纹</v>
          </cell>
          <cell r="AE790">
            <v>43160</v>
          </cell>
          <cell r="AF790">
            <v>148.6</v>
          </cell>
          <cell r="AG790">
            <v>71.2</v>
          </cell>
          <cell r="AH790">
            <v>7.4</v>
          </cell>
          <cell r="AJ790">
            <v>2018</v>
          </cell>
          <cell r="AK790">
            <v>3</v>
          </cell>
          <cell r="AL790">
            <v>8.5171576000000002E-3</v>
          </cell>
          <cell r="AM790" t="str">
            <v>1301-2000</v>
          </cell>
          <cell r="AN790" t="str">
            <v>2000-3000</v>
          </cell>
          <cell r="AO790" t="str">
            <v>401-500</v>
          </cell>
          <cell r="AP790" t="str">
            <v>80-90%</v>
          </cell>
          <cell r="AQ790" t="str">
            <v>2001-</v>
          </cell>
        </row>
        <row r="791">
          <cell r="B791">
            <v>1207753</v>
          </cell>
          <cell r="C791" t="str">
            <v>荣耀</v>
          </cell>
          <cell r="D791" t="str">
            <v>华为(含荣耀)</v>
          </cell>
          <cell r="E791" t="str">
            <v>荣耀</v>
          </cell>
          <cell r="F791">
            <v>0</v>
          </cell>
          <cell r="G791">
            <v>1</v>
          </cell>
          <cell r="H791">
            <v>2</v>
          </cell>
          <cell r="I791">
            <v>1300</v>
          </cell>
          <cell r="J791">
            <v>200</v>
          </cell>
          <cell r="N791">
            <v>1</v>
          </cell>
          <cell r="O791">
            <v>800</v>
          </cell>
          <cell r="S791">
            <v>0</v>
          </cell>
          <cell r="T791">
            <v>3000</v>
          </cell>
          <cell r="U791" t="str">
            <v>高通</v>
          </cell>
          <cell r="V791" t="str">
            <v>高通 骁龙450手机性能排行</v>
          </cell>
          <cell r="W791">
            <v>269</v>
          </cell>
          <cell r="Y791">
            <v>3</v>
          </cell>
          <cell r="Z791">
            <v>32</v>
          </cell>
          <cell r="AA791">
            <v>0.76300000000000001</v>
          </cell>
          <cell r="AB791">
            <v>5</v>
          </cell>
          <cell r="AC791">
            <v>0</v>
          </cell>
          <cell r="AD791" t="str">
            <v>后置指纹</v>
          </cell>
          <cell r="AE791">
            <v>43160</v>
          </cell>
          <cell r="AF791">
            <v>158.30000000000001</v>
          </cell>
          <cell r="AG791">
            <v>76.7</v>
          </cell>
          <cell r="AH791">
            <v>7.8</v>
          </cell>
          <cell r="AJ791">
            <v>2018</v>
          </cell>
          <cell r="AK791">
            <v>3</v>
          </cell>
          <cell r="AL791">
            <v>9.2640484300000013E-3</v>
          </cell>
          <cell r="AM791" t="str">
            <v>1001-1300</v>
          </cell>
          <cell r="AN791" t="str">
            <v>2000-3000</v>
          </cell>
          <cell r="AO791" t="str">
            <v>201-300</v>
          </cell>
          <cell r="AP791" t="str">
            <v>70-80%</v>
          </cell>
          <cell r="AQ791" t="str">
            <v>501-1000</v>
          </cell>
        </row>
        <row r="792">
          <cell r="B792">
            <v>1208286</v>
          </cell>
          <cell r="C792" t="str">
            <v>华为</v>
          </cell>
          <cell r="D792" t="str">
            <v>华为(含荣耀)</v>
          </cell>
          <cell r="E792" t="str">
            <v>华为</v>
          </cell>
          <cell r="F792">
            <v>0</v>
          </cell>
          <cell r="G792">
            <v>1</v>
          </cell>
          <cell r="H792">
            <v>2</v>
          </cell>
          <cell r="I792">
            <v>1300</v>
          </cell>
          <cell r="J792">
            <v>200</v>
          </cell>
          <cell r="N792">
            <v>1</v>
          </cell>
          <cell r="O792">
            <v>800</v>
          </cell>
          <cell r="S792">
            <v>0</v>
          </cell>
          <cell r="T792">
            <v>3000</v>
          </cell>
          <cell r="U792" t="str">
            <v>高通</v>
          </cell>
          <cell r="V792" t="str">
            <v>高通 骁龙430（MSM8937）</v>
          </cell>
          <cell r="W792">
            <v>269</v>
          </cell>
          <cell r="Y792">
            <v>3</v>
          </cell>
          <cell r="Z792">
            <v>32</v>
          </cell>
          <cell r="AA792">
            <v>0.76300000000000001</v>
          </cell>
          <cell r="AB792">
            <v>5</v>
          </cell>
          <cell r="AC792">
            <v>0</v>
          </cell>
          <cell r="AD792" t="str">
            <v>后置指纹</v>
          </cell>
          <cell r="AE792">
            <v>43160</v>
          </cell>
          <cell r="AF792">
            <v>158.30000000000001</v>
          </cell>
          <cell r="AG792">
            <v>76.7</v>
          </cell>
          <cell r="AH792">
            <v>7.8</v>
          </cell>
          <cell r="AJ792">
            <v>2018</v>
          </cell>
          <cell r="AK792">
            <v>3</v>
          </cell>
          <cell r="AL792">
            <v>9.2640484300000013E-3</v>
          </cell>
          <cell r="AM792" t="str">
            <v>1001-1300</v>
          </cell>
          <cell r="AN792" t="str">
            <v>2000-3000</v>
          </cell>
          <cell r="AO792" t="str">
            <v>201-300</v>
          </cell>
          <cell r="AP792" t="str">
            <v>70-80%</v>
          </cell>
          <cell r="AQ792" t="str">
            <v>501-1000</v>
          </cell>
        </row>
        <row r="793">
          <cell r="B793">
            <v>1209188</v>
          </cell>
          <cell r="C793" t="str">
            <v>荣耀</v>
          </cell>
          <cell r="D793" t="str">
            <v>华为(含荣耀)</v>
          </cell>
          <cell r="E793" t="str">
            <v>荣耀</v>
          </cell>
          <cell r="F793">
            <v>0</v>
          </cell>
          <cell r="G793">
            <v>1</v>
          </cell>
          <cell r="H793">
            <v>2</v>
          </cell>
          <cell r="I793">
            <v>1300</v>
          </cell>
          <cell r="J793">
            <v>200</v>
          </cell>
          <cell r="N793">
            <v>1</v>
          </cell>
          <cell r="O793">
            <v>800</v>
          </cell>
          <cell r="S793">
            <v>0</v>
          </cell>
          <cell r="T793">
            <v>3000</v>
          </cell>
          <cell r="U793" t="str">
            <v>高通</v>
          </cell>
          <cell r="V793" t="str">
            <v>高通 骁龙450手机性能排行</v>
          </cell>
          <cell r="W793">
            <v>269</v>
          </cell>
          <cell r="Y793">
            <v>4</v>
          </cell>
          <cell r="Z793">
            <v>32</v>
          </cell>
          <cell r="AA793">
            <v>0.76300000000000001</v>
          </cell>
          <cell r="AB793">
            <v>5</v>
          </cell>
          <cell r="AC793">
            <v>0</v>
          </cell>
          <cell r="AD793" t="str">
            <v>后置指纹</v>
          </cell>
          <cell r="AE793">
            <v>43160</v>
          </cell>
          <cell r="AF793">
            <v>158.30000000000001</v>
          </cell>
          <cell r="AG793">
            <v>76.7</v>
          </cell>
          <cell r="AH793">
            <v>7.8</v>
          </cell>
          <cell r="AJ793">
            <v>2018</v>
          </cell>
          <cell r="AK793">
            <v>3</v>
          </cell>
          <cell r="AL793">
            <v>9.2640484300000013E-3</v>
          </cell>
          <cell r="AM793" t="str">
            <v>1001-1300</v>
          </cell>
          <cell r="AN793" t="str">
            <v>2000-3000</v>
          </cell>
          <cell r="AO793" t="str">
            <v>201-300</v>
          </cell>
          <cell r="AP793" t="str">
            <v>70-80%</v>
          </cell>
          <cell r="AQ793" t="str">
            <v>501-1000</v>
          </cell>
        </row>
        <row r="794">
          <cell r="B794">
            <v>1210052</v>
          </cell>
          <cell r="C794" t="str">
            <v>小米</v>
          </cell>
          <cell r="D794" t="str">
            <v>小米(含红米）</v>
          </cell>
          <cell r="E794" t="str">
            <v>小米</v>
          </cell>
          <cell r="F794">
            <v>0</v>
          </cell>
          <cell r="G794">
            <v>1</v>
          </cell>
          <cell r="H794">
            <v>2</v>
          </cell>
          <cell r="I794">
            <v>1200</v>
          </cell>
          <cell r="J794">
            <v>1200</v>
          </cell>
          <cell r="N794">
            <v>1</v>
          </cell>
          <cell r="O794">
            <v>500</v>
          </cell>
          <cell r="S794">
            <v>1</v>
          </cell>
          <cell r="T794">
            <v>3400</v>
          </cell>
          <cell r="U794" t="str">
            <v>高通</v>
          </cell>
          <cell r="V794" t="str">
            <v>高通 骁龙845更多高通 骁龙845手机&gt;，手机性能排行</v>
          </cell>
          <cell r="W794">
            <v>403</v>
          </cell>
          <cell r="Y794">
            <v>8</v>
          </cell>
          <cell r="Z794">
            <v>256</v>
          </cell>
          <cell r="AA794">
            <v>0.81899999999999995</v>
          </cell>
          <cell r="AB794">
            <v>5</v>
          </cell>
          <cell r="AC794">
            <v>0</v>
          </cell>
          <cell r="AD794" t="str">
            <v>后置指纹</v>
          </cell>
          <cell r="AE794">
            <v>43160</v>
          </cell>
          <cell r="AF794">
            <v>150.86000000000001</v>
          </cell>
          <cell r="AG794">
            <v>74.900000000000006</v>
          </cell>
          <cell r="AH794">
            <v>8.1</v>
          </cell>
          <cell r="AJ794">
            <v>2018</v>
          </cell>
          <cell r="AK794">
            <v>3</v>
          </cell>
          <cell r="AL794">
            <v>9.2542200660000011E-3</v>
          </cell>
          <cell r="AM794" t="str">
            <v>1001-1300</v>
          </cell>
          <cell r="AN794" t="str">
            <v>3001-4000</v>
          </cell>
          <cell r="AO794" t="str">
            <v>401-500</v>
          </cell>
          <cell r="AP794" t="str">
            <v>80-90%</v>
          </cell>
          <cell r="AQ794" t="str">
            <v>0-500</v>
          </cell>
        </row>
        <row r="795">
          <cell r="B795">
            <v>1210103</v>
          </cell>
          <cell r="C795" t="str">
            <v>华为</v>
          </cell>
          <cell r="D795" t="str">
            <v>华为(含荣耀)</v>
          </cell>
          <cell r="E795" t="str">
            <v>华为</v>
          </cell>
          <cell r="F795">
            <v>0</v>
          </cell>
          <cell r="G795">
            <v>1</v>
          </cell>
          <cell r="H795">
            <v>2</v>
          </cell>
          <cell r="I795">
            <v>1300</v>
          </cell>
          <cell r="J795">
            <v>200</v>
          </cell>
          <cell r="N795">
            <v>1</v>
          </cell>
          <cell r="O795">
            <v>500</v>
          </cell>
          <cell r="S795">
            <v>0</v>
          </cell>
          <cell r="T795">
            <v>3000</v>
          </cell>
          <cell r="U795" t="str">
            <v>高通</v>
          </cell>
          <cell r="V795" t="str">
            <v>高通 骁龙430（MSM8937）更多高通 骁龙430（MSM8937）手机&gt;，手机性能排行</v>
          </cell>
          <cell r="W795">
            <v>282</v>
          </cell>
          <cell r="Y795">
            <v>3</v>
          </cell>
          <cell r="Z795">
            <v>32</v>
          </cell>
          <cell r="AA795">
            <v>0.754</v>
          </cell>
          <cell r="AB795">
            <v>5</v>
          </cell>
          <cell r="AC795">
            <v>0</v>
          </cell>
          <cell r="AD795" t="str">
            <v>后置指纹</v>
          </cell>
          <cell r="AE795">
            <v>43160</v>
          </cell>
          <cell r="AF795">
            <v>152.4</v>
          </cell>
          <cell r="AG795">
            <v>73</v>
          </cell>
          <cell r="AH795">
            <v>7.8</v>
          </cell>
          <cell r="AJ795">
            <v>2018</v>
          </cell>
          <cell r="AK795">
            <v>3</v>
          </cell>
          <cell r="AL795">
            <v>8.3884007999999993E-3</v>
          </cell>
          <cell r="AM795" t="str">
            <v>1001-1300</v>
          </cell>
          <cell r="AN795" t="str">
            <v>2000-3000</v>
          </cell>
          <cell r="AO795" t="str">
            <v>201-300</v>
          </cell>
          <cell r="AP795" t="str">
            <v>70-80%</v>
          </cell>
          <cell r="AQ795" t="str">
            <v>0-500</v>
          </cell>
        </row>
        <row r="796">
          <cell r="B796">
            <v>1215086</v>
          </cell>
          <cell r="C796" t="str">
            <v>康佳</v>
          </cell>
          <cell r="D796" t="str">
            <v>其他</v>
          </cell>
          <cell r="E796" t="str">
            <v>其他</v>
          </cell>
          <cell r="F796">
            <v>0</v>
          </cell>
          <cell r="G796">
            <v>1</v>
          </cell>
          <cell r="H796">
            <v>2</v>
          </cell>
          <cell r="I796">
            <v>1300</v>
          </cell>
          <cell r="J796">
            <v>500</v>
          </cell>
          <cell r="N796">
            <v>1</v>
          </cell>
          <cell r="O796">
            <v>1600</v>
          </cell>
          <cell r="S796">
            <v>1</v>
          </cell>
          <cell r="T796">
            <v>3450</v>
          </cell>
          <cell r="U796" t="str">
            <v>联发科</v>
          </cell>
          <cell r="V796" t="str">
            <v>联发科 Helio P23</v>
          </cell>
          <cell r="W796">
            <v>403</v>
          </cell>
          <cell r="Y796">
            <v>6</v>
          </cell>
          <cell r="Z796">
            <v>64</v>
          </cell>
          <cell r="AA796">
            <v>0.79700000000000004</v>
          </cell>
          <cell r="AB796">
            <v>5</v>
          </cell>
          <cell r="AC796">
            <v>0</v>
          </cell>
          <cell r="AD796" t="str">
            <v>后置指纹</v>
          </cell>
          <cell r="AE796">
            <v>43160</v>
          </cell>
          <cell r="AF796">
            <v>157</v>
          </cell>
          <cell r="AG796">
            <v>74</v>
          </cell>
          <cell r="AH796">
            <v>7.9</v>
          </cell>
          <cell r="AJ796">
            <v>2018</v>
          </cell>
          <cell r="AK796">
            <v>3</v>
          </cell>
          <cell r="AL796">
            <v>9.2595460000000004E-3</v>
          </cell>
          <cell r="AM796" t="str">
            <v>1001-1300</v>
          </cell>
          <cell r="AN796" t="str">
            <v>3001-4000</v>
          </cell>
          <cell r="AO796" t="str">
            <v>401-500</v>
          </cell>
          <cell r="AP796" t="str">
            <v>70-80%</v>
          </cell>
          <cell r="AQ796" t="str">
            <v>1301-2000</v>
          </cell>
        </row>
        <row r="797">
          <cell r="B797">
            <v>1226471</v>
          </cell>
          <cell r="C797" t="str">
            <v>天语</v>
          </cell>
          <cell r="D797" t="str">
            <v>其他</v>
          </cell>
          <cell r="E797" t="str">
            <v>其他</v>
          </cell>
          <cell r="F797">
            <v>0</v>
          </cell>
          <cell r="G797">
            <v>1</v>
          </cell>
          <cell r="H797">
            <v>2</v>
          </cell>
          <cell r="I797">
            <v>1300</v>
          </cell>
          <cell r="J797">
            <v>1300</v>
          </cell>
          <cell r="N797">
            <v>1</v>
          </cell>
          <cell r="O797">
            <v>800</v>
          </cell>
          <cell r="S797">
            <v>0</v>
          </cell>
          <cell r="T797">
            <v>2650</v>
          </cell>
          <cell r="U797" t="str">
            <v>联发科</v>
          </cell>
          <cell r="V797" t="str">
            <v>联发科 MT6737更多联发科 MT6737手机&gt;，手机性能排行</v>
          </cell>
          <cell r="W797">
            <v>422</v>
          </cell>
          <cell r="Y797">
            <v>2</v>
          </cell>
          <cell r="Z797">
            <v>16</v>
          </cell>
          <cell r="AA797">
            <v>0.71</v>
          </cell>
          <cell r="AB797">
            <v>5</v>
          </cell>
          <cell r="AC797">
            <v>0</v>
          </cell>
          <cell r="AD797" t="str">
            <v>后置指纹</v>
          </cell>
          <cell r="AE797">
            <v>43160</v>
          </cell>
          <cell r="AF797">
            <v>157.80000000000001</v>
          </cell>
          <cell r="AG797">
            <v>75.400000000000006</v>
          </cell>
          <cell r="AH797">
            <v>8.1999999999999993</v>
          </cell>
          <cell r="AJ797">
            <v>2018</v>
          </cell>
          <cell r="AK797">
            <v>3</v>
          </cell>
          <cell r="AL797">
            <v>8.4476652000000027E-3</v>
          </cell>
          <cell r="AM797" t="str">
            <v>1001-1300</v>
          </cell>
          <cell r="AN797" t="str">
            <v>2000-3000</v>
          </cell>
          <cell r="AO797" t="str">
            <v>401-500</v>
          </cell>
          <cell r="AP797" t="str">
            <v>70-80%</v>
          </cell>
          <cell r="AQ797" t="str">
            <v>501-1000</v>
          </cell>
        </row>
        <row r="798">
          <cell r="B798">
            <v>1226472</v>
          </cell>
          <cell r="C798" t="str">
            <v>天语</v>
          </cell>
          <cell r="D798" t="str">
            <v>其他</v>
          </cell>
          <cell r="E798" t="str">
            <v>其他</v>
          </cell>
          <cell r="F798">
            <v>0</v>
          </cell>
          <cell r="G798">
            <v>1</v>
          </cell>
          <cell r="H798">
            <v>2</v>
          </cell>
          <cell r="I798">
            <v>1300</v>
          </cell>
          <cell r="J798">
            <v>1300</v>
          </cell>
          <cell r="N798">
            <v>1</v>
          </cell>
          <cell r="O798">
            <v>800</v>
          </cell>
          <cell r="S798">
            <v>0</v>
          </cell>
          <cell r="T798">
            <v>2650</v>
          </cell>
          <cell r="U798" t="str">
            <v>联发科</v>
          </cell>
          <cell r="V798" t="str">
            <v>联发科 MT6737更多联发科 MT6737手机&gt;，手机性能排行</v>
          </cell>
          <cell r="W798">
            <v>422</v>
          </cell>
          <cell r="Y798">
            <v>3</v>
          </cell>
          <cell r="Z798">
            <v>32</v>
          </cell>
          <cell r="AA798">
            <v>0.71</v>
          </cell>
          <cell r="AB798">
            <v>5</v>
          </cell>
          <cell r="AC798">
            <v>0</v>
          </cell>
          <cell r="AD798" t="str">
            <v>后置指纹</v>
          </cell>
          <cell r="AE798">
            <v>43160</v>
          </cell>
          <cell r="AF798">
            <v>157.80000000000001</v>
          </cell>
          <cell r="AG798">
            <v>75.400000000000006</v>
          </cell>
          <cell r="AH798">
            <v>8.1999999999999993</v>
          </cell>
          <cell r="AJ798">
            <v>2018</v>
          </cell>
          <cell r="AK798">
            <v>3</v>
          </cell>
          <cell r="AL798">
            <v>8.4476652000000027E-3</v>
          </cell>
          <cell r="AM798" t="str">
            <v>1001-1300</v>
          </cell>
          <cell r="AN798" t="str">
            <v>2000-3000</v>
          </cell>
          <cell r="AO798" t="str">
            <v>401-500</v>
          </cell>
          <cell r="AP798" t="str">
            <v>70-80%</v>
          </cell>
          <cell r="AQ798" t="str">
            <v>501-1000</v>
          </cell>
        </row>
        <row r="799">
          <cell r="B799">
            <v>1227769</v>
          </cell>
          <cell r="C799" t="str">
            <v>小米</v>
          </cell>
          <cell r="D799" t="str">
            <v>小米(含红米）</v>
          </cell>
          <cell r="E799" t="str">
            <v>小米</v>
          </cell>
          <cell r="F799">
            <v>0</v>
          </cell>
          <cell r="G799">
            <v>1</v>
          </cell>
          <cell r="H799">
            <v>2</v>
          </cell>
          <cell r="I799">
            <v>1200</v>
          </cell>
          <cell r="J799">
            <v>1200</v>
          </cell>
          <cell r="N799">
            <v>1</v>
          </cell>
          <cell r="O799">
            <v>500</v>
          </cell>
          <cell r="S799">
            <v>1</v>
          </cell>
          <cell r="T799">
            <v>3400</v>
          </cell>
          <cell r="U799" t="str">
            <v>高通</v>
          </cell>
          <cell r="V799" t="str">
            <v>高通 骁龙845更多高通 骁龙845手机&gt;，手机性能排行</v>
          </cell>
          <cell r="W799">
            <v>403</v>
          </cell>
          <cell r="Y799">
            <v>8</v>
          </cell>
          <cell r="Z799">
            <v>256</v>
          </cell>
          <cell r="AA799">
            <v>0.81899999999999995</v>
          </cell>
          <cell r="AB799">
            <v>5</v>
          </cell>
          <cell r="AC799">
            <v>0</v>
          </cell>
          <cell r="AD799" t="str">
            <v>后置指纹</v>
          </cell>
          <cell r="AE799">
            <v>43160</v>
          </cell>
          <cell r="AF799">
            <v>150.86000000000001</v>
          </cell>
          <cell r="AG799">
            <v>74.900000000000006</v>
          </cell>
          <cell r="AH799">
            <v>8.1</v>
          </cell>
          <cell r="AJ799">
            <v>2018</v>
          </cell>
          <cell r="AK799">
            <v>3</v>
          </cell>
          <cell r="AL799">
            <v>9.2542200660000011E-3</v>
          </cell>
          <cell r="AM799" t="str">
            <v>1001-1300</v>
          </cell>
          <cell r="AN799" t="str">
            <v>3001-4000</v>
          </cell>
          <cell r="AO799" t="str">
            <v>401-500</v>
          </cell>
          <cell r="AP799" t="str">
            <v>80-90%</v>
          </cell>
          <cell r="AQ799" t="str">
            <v>0-500</v>
          </cell>
        </row>
        <row r="800">
          <cell r="B800">
            <v>1260165</v>
          </cell>
          <cell r="C800" t="str">
            <v>纽曼</v>
          </cell>
          <cell r="D800" t="str">
            <v>其他</v>
          </cell>
          <cell r="E800" t="str">
            <v>其他</v>
          </cell>
          <cell r="F800">
            <v>0</v>
          </cell>
          <cell r="G800">
            <v>0</v>
          </cell>
          <cell r="H800">
            <v>1</v>
          </cell>
          <cell r="I800">
            <v>30</v>
          </cell>
          <cell r="N800">
            <v>1</v>
          </cell>
          <cell r="S800">
            <v>1</v>
          </cell>
          <cell r="T800">
            <v>5200</v>
          </cell>
          <cell r="U800" t="str">
            <v>其他</v>
          </cell>
          <cell r="W800">
            <v>167</v>
          </cell>
          <cell r="AA800">
            <v>0.32700000000000001</v>
          </cell>
          <cell r="AB800">
            <v>2</v>
          </cell>
          <cell r="AC800">
            <v>0</v>
          </cell>
          <cell r="AE800">
            <v>43160</v>
          </cell>
          <cell r="AF800">
            <v>131.4</v>
          </cell>
          <cell r="AG800">
            <v>60</v>
          </cell>
          <cell r="AH800">
            <v>28</v>
          </cell>
          <cell r="AJ800">
            <v>2018</v>
          </cell>
          <cell r="AK800">
            <v>3</v>
          </cell>
          <cell r="AL800">
            <v>2.5780680000000002E-3</v>
          </cell>
          <cell r="AM800" t="str">
            <v>0-500</v>
          </cell>
          <cell r="AN800" t="str">
            <v>4000-</v>
          </cell>
          <cell r="AO800" t="str">
            <v>0-200</v>
          </cell>
          <cell r="AP800" t="str">
            <v>-50%</v>
          </cell>
          <cell r="AQ800" t="str">
            <v/>
          </cell>
        </row>
        <row r="801">
          <cell r="B801">
            <v>1209742</v>
          </cell>
          <cell r="C801" t="str">
            <v>夏普</v>
          </cell>
          <cell r="D801" t="str">
            <v>其他</v>
          </cell>
          <cell r="E801" t="str">
            <v>其他</v>
          </cell>
          <cell r="F801">
            <v>0</v>
          </cell>
          <cell r="G801">
            <v>1</v>
          </cell>
          <cell r="H801">
            <v>1</v>
          </cell>
          <cell r="I801">
            <v>1600</v>
          </cell>
          <cell r="N801">
            <v>1</v>
          </cell>
          <cell r="O801">
            <v>2000</v>
          </cell>
          <cell r="S801">
            <v>1</v>
          </cell>
          <cell r="T801">
            <v>3020</v>
          </cell>
          <cell r="U801" t="str">
            <v>高通</v>
          </cell>
          <cell r="V801" t="str">
            <v>高通 骁龙630更多高通 骁龙630手机&gt;，手机性能排行</v>
          </cell>
          <cell r="W801">
            <v>420</v>
          </cell>
          <cell r="Y801">
            <v>6</v>
          </cell>
          <cell r="Z801">
            <v>64</v>
          </cell>
          <cell r="AA801">
            <v>0.77500000000000002</v>
          </cell>
          <cell r="AB801">
            <v>5</v>
          </cell>
          <cell r="AC801">
            <v>0</v>
          </cell>
          <cell r="AD801" t="str">
            <v>前置指纹</v>
          </cell>
          <cell r="AE801">
            <v>43160</v>
          </cell>
          <cell r="AF801">
            <v>142.69999999999999</v>
          </cell>
          <cell r="AG801">
            <v>73</v>
          </cell>
          <cell r="AH801">
            <v>7.8</v>
          </cell>
          <cell r="AJ801">
            <v>2018</v>
          </cell>
          <cell r="AK801">
            <v>3</v>
          </cell>
          <cell r="AL801">
            <v>8.0732524999999992E-3</v>
          </cell>
          <cell r="AM801" t="str">
            <v>1301-2000</v>
          </cell>
          <cell r="AN801" t="str">
            <v>3001-4000</v>
          </cell>
          <cell r="AO801" t="str">
            <v>401-500</v>
          </cell>
          <cell r="AP801" t="str">
            <v>70-80%</v>
          </cell>
          <cell r="AQ801" t="str">
            <v>1301-2000</v>
          </cell>
        </row>
        <row r="802">
          <cell r="B802">
            <v>1164497</v>
          </cell>
          <cell r="C802" t="str">
            <v>三星</v>
          </cell>
          <cell r="D802" t="str">
            <v>其他</v>
          </cell>
          <cell r="E802" t="str">
            <v>其他</v>
          </cell>
          <cell r="F802">
            <v>1</v>
          </cell>
          <cell r="G802">
            <v>1</v>
          </cell>
          <cell r="H802">
            <v>1</v>
          </cell>
          <cell r="I802">
            <v>1200</v>
          </cell>
          <cell r="N802">
            <v>1</v>
          </cell>
          <cell r="O802">
            <v>800</v>
          </cell>
          <cell r="S802">
            <v>1</v>
          </cell>
          <cell r="T802">
            <v>3000</v>
          </cell>
          <cell r="U802" t="str">
            <v>高通</v>
          </cell>
          <cell r="V802" t="str">
            <v>高通 骁龙845更多高通 骁龙845手机&gt;，手机性能排行</v>
          </cell>
          <cell r="W802">
            <v>568</v>
          </cell>
          <cell r="X802" t="str">
            <v>IP68</v>
          </cell>
          <cell r="Y802">
            <v>4</v>
          </cell>
          <cell r="Z802">
            <v>64</v>
          </cell>
          <cell r="AA802">
            <v>0.84099999999999997</v>
          </cell>
          <cell r="AB802">
            <v>5</v>
          </cell>
          <cell r="AC802">
            <v>0</v>
          </cell>
          <cell r="AD802" t="str">
            <v>后置指纹</v>
          </cell>
          <cell r="AE802">
            <v>43175</v>
          </cell>
          <cell r="AF802">
            <v>147.69999999999999</v>
          </cell>
          <cell r="AG802">
            <v>68.7</v>
          </cell>
          <cell r="AH802">
            <v>8.5</v>
          </cell>
          <cell r="AJ802">
            <v>2018</v>
          </cell>
          <cell r="AK802">
            <v>3</v>
          </cell>
          <cell r="AL802">
            <v>8.53361859E-3</v>
          </cell>
          <cell r="AM802" t="str">
            <v>1001-1300</v>
          </cell>
          <cell r="AN802" t="str">
            <v>2000-3000</v>
          </cell>
          <cell r="AO802" t="str">
            <v>500-</v>
          </cell>
          <cell r="AP802" t="str">
            <v>80-90%</v>
          </cell>
          <cell r="AQ802" t="str">
            <v>501-1000</v>
          </cell>
        </row>
        <row r="803">
          <cell r="B803">
            <v>1177170</v>
          </cell>
          <cell r="C803" t="str">
            <v>三星</v>
          </cell>
          <cell r="D803" t="str">
            <v>其他</v>
          </cell>
          <cell r="E803" t="str">
            <v>其他</v>
          </cell>
          <cell r="F803">
            <v>1</v>
          </cell>
          <cell r="G803">
            <v>0</v>
          </cell>
          <cell r="H803">
            <v>2</v>
          </cell>
          <cell r="I803">
            <v>1200</v>
          </cell>
          <cell r="J803">
            <v>1200</v>
          </cell>
          <cell r="N803">
            <v>1</v>
          </cell>
          <cell r="O803">
            <v>800</v>
          </cell>
          <cell r="S803">
            <v>1</v>
          </cell>
          <cell r="T803">
            <v>3500</v>
          </cell>
          <cell r="U803" t="str">
            <v>高通</v>
          </cell>
          <cell r="V803" t="str">
            <v>高通 骁龙845游戏运行完美(击败90.96%手机)更多高通 骁龙845手机&gt;，手机性能排行</v>
          </cell>
          <cell r="W803">
            <v>531</v>
          </cell>
          <cell r="X803" t="str">
            <v>IP68</v>
          </cell>
          <cell r="Y803">
            <v>6</v>
          </cell>
          <cell r="Z803">
            <v>64</v>
          </cell>
          <cell r="AA803">
            <v>0.83599999999999997</v>
          </cell>
          <cell r="AB803">
            <v>6</v>
          </cell>
          <cell r="AC803">
            <v>0</v>
          </cell>
          <cell r="AD803" t="str">
            <v>后置指纹</v>
          </cell>
          <cell r="AE803">
            <v>43175</v>
          </cell>
          <cell r="AF803">
            <v>158.1</v>
          </cell>
          <cell r="AG803">
            <v>73.8</v>
          </cell>
          <cell r="AH803">
            <v>8.5</v>
          </cell>
          <cell r="AJ803">
            <v>2018</v>
          </cell>
          <cell r="AK803">
            <v>3</v>
          </cell>
          <cell r="AL803">
            <v>9.7542640799999983E-3</v>
          </cell>
          <cell r="AM803" t="str">
            <v>1001-1300</v>
          </cell>
          <cell r="AN803" t="str">
            <v>3001-4000</v>
          </cell>
          <cell r="AO803" t="str">
            <v>500-</v>
          </cell>
          <cell r="AP803" t="str">
            <v>80-90%</v>
          </cell>
          <cell r="AQ803" t="str">
            <v>501-1000</v>
          </cell>
        </row>
        <row r="804">
          <cell r="B804">
            <v>1175353</v>
          </cell>
          <cell r="C804" t="str">
            <v>小米</v>
          </cell>
          <cell r="D804" t="str">
            <v>小米(含红米）</v>
          </cell>
          <cell r="E804" t="str">
            <v>小米</v>
          </cell>
          <cell r="F804">
            <v>0</v>
          </cell>
          <cell r="G804">
            <v>1</v>
          </cell>
          <cell r="H804">
            <v>2</v>
          </cell>
          <cell r="I804">
            <v>1200</v>
          </cell>
          <cell r="J804">
            <v>500</v>
          </cell>
          <cell r="N804">
            <v>1</v>
          </cell>
          <cell r="O804">
            <v>1300</v>
          </cell>
          <cell r="S804">
            <v>1</v>
          </cell>
          <cell r="T804">
            <v>4000</v>
          </cell>
          <cell r="U804" t="str">
            <v>高通</v>
          </cell>
          <cell r="V804" t="str">
            <v>高通 骁龙636</v>
          </cell>
          <cell r="W804">
            <v>403</v>
          </cell>
          <cell r="Y804">
            <v>3</v>
          </cell>
          <cell r="Z804">
            <v>32</v>
          </cell>
          <cell r="AA804">
            <v>0.77400000000000002</v>
          </cell>
          <cell r="AB804">
            <v>5</v>
          </cell>
          <cell r="AC804">
            <v>0</v>
          </cell>
          <cell r="AD804" t="str">
            <v>后置指纹</v>
          </cell>
          <cell r="AE804">
            <v>43179</v>
          </cell>
          <cell r="AF804">
            <v>158.6</v>
          </cell>
          <cell r="AG804">
            <v>75.400000000000006</v>
          </cell>
          <cell r="AH804">
            <v>8.0500000000000007</v>
          </cell>
          <cell r="AJ804">
            <v>2018</v>
          </cell>
          <cell r="AK804">
            <v>3</v>
          </cell>
          <cell r="AL804">
            <v>9.2558325600000015E-3</v>
          </cell>
          <cell r="AM804" t="str">
            <v>1001-1300</v>
          </cell>
          <cell r="AN804" t="str">
            <v>3001-4000</v>
          </cell>
          <cell r="AO804" t="str">
            <v>401-500</v>
          </cell>
          <cell r="AP804" t="str">
            <v>70-80%</v>
          </cell>
          <cell r="AQ804" t="str">
            <v>1001-1300</v>
          </cell>
        </row>
        <row r="805">
          <cell r="B805">
            <v>1209455</v>
          </cell>
          <cell r="C805" t="str">
            <v>小米</v>
          </cell>
          <cell r="D805" t="str">
            <v>小米(含红米）</v>
          </cell>
          <cell r="E805" t="str">
            <v>小米</v>
          </cell>
          <cell r="F805">
            <v>0</v>
          </cell>
          <cell r="G805">
            <v>1</v>
          </cell>
          <cell r="H805">
            <v>2</v>
          </cell>
          <cell r="I805">
            <v>1200</v>
          </cell>
          <cell r="J805">
            <v>500</v>
          </cell>
          <cell r="N805">
            <v>1</v>
          </cell>
          <cell r="O805">
            <v>1300</v>
          </cell>
          <cell r="S805">
            <v>1</v>
          </cell>
          <cell r="T805">
            <v>4000</v>
          </cell>
          <cell r="U805" t="str">
            <v>高通</v>
          </cell>
          <cell r="V805" t="str">
            <v>高通 骁龙636</v>
          </cell>
          <cell r="W805">
            <v>403</v>
          </cell>
          <cell r="Y805">
            <v>4</v>
          </cell>
          <cell r="Z805">
            <v>64</v>
          </cell>
          <cell r="AA805">
            <v>0.77400000000000002</v>
          </cell>
          <cell r="AB805">
            <v>5</v>
          </cell>
          <cell r="AC805">
            <v>0</v>
          </cell>
          <cell r="AD805" t="str">
            <v>后置指纹</v>
          </cell>
          <cell r="AE805">
            <v>43179</v>
          </cell>
          <cell r="AF805">
            <v>158.6</v>
          </cell>
          <cell r="AG805">
            <v>75.400000000000006</v>
          </cell>
          <cell r="AH805">
            <v>8.0500000000000007</v>
          </cell>
          <cell r="AJ805">
            <v>2018</v>
          </cell>
          <cell r="AK805">
            <v>3</v>
          </cell>
          <cell r="AL805">
            <v>9.2558325600000015E-3</v>
          </cell>
          <cell r="AM805" t="str">
            <v>1001-1300</v>
          </cell>
          <cell r="AN805" t="str">
            <v>3001-4000</v>
          </cell>
          <cell r="AO805" t="str">
            <v>401-500</v>
          </cell>
          <cell r="AP805" t="str">
            <v>70-80%</v>
          </cell>
          <cell r="AQ805" t="str">
            <v>1001-1300</v>
          </cell>
        </row>
        <row r="806">
          <cell r="B806">
            <v>1209456</v>
          </cell>
          <cell r="C806" t="str">
            <v>小米</v>
          </cell>
          <cell r="D806" t="str">
            <v>小米(含红米）</v>
          </cell>
          <cell r="E806" t="str">
            <v>小米</v>
          </cell>
          <cell r="F806">
            <v>0</v>
          </cell>
          <cell r="G806">
            <v>1</v>
          </cell>
          <cell r="H806">
            <v>2</v>
          </cell>
          <cell r="I806">
            <v>1200</v>
          </cell>
          <cell r="J806">
            <v>500</v>
          </cell>
          <cell r="N806">
            <v>1</v>
          </cell>
          <cell r="O806">
            <v>1300</v>
          </cell>
          <cell r="S806">
            <v>1</v>
          </cell>
          <cell r="T806">
            <v>4000</v>
          </cell>
          <cell r="U806" t="str">
            <v>高通</v>
          </cell>
          <cell r="V806" t="str">
            <v>高通 骁龙636</v>
          </cell>
          <cell r="W806">
            <v>403</v>
          </cell>
          <cell r="Y806">
            <v>6</v>
          </cell>
          <cell r="Z806">
            <v>64</v>
          </cell>
          <cell r="AA806">
            <v>0.77400000000000002</v>
          </cell>
          <cell r="AB806">
            <v>5</v>
          </cell>
          <cell r="AC806">
            <v>0</v>
          </cell>
          <cell r="AD806" t="str">
            <v>后置指纹</v>
          </cell>
          <cell r="AE806">
            <v>43179</v>
          </cell>
          <cell r="AF806">
            <v>158.6</v>
          </cell>
          <cell r="AG806">
            <v>75.400000000000006</v>
          </cell>
          <cell r="AH806">
            <v>8.0500000000000007</v>
          </cell>
          <cell r="AJ806">
            <v>2018</v>
          </cell>
          <cell r="AK806">
            <v>3</v>
          </cell>
          <cell r="AL806">
            <v>9.2558325600000015E-3</v>
          </cell>
          <cell r="AM806" t="str">
            <v>1001-1300</v>
          </cell>
          <cell r="AN806" t="str">
            <v>3001-4000</v>
          </cell>
          <cell r="AO806" t="str">
            <v>401-500</v>
          </cell>
          <cell r="AP806" t="str">
            <v>70-80%</v>
          </cell>
          <cell r="AQ806" t="str">
            <v>1001-1300</v>
          </cell>
        </row>
        <row r="807">
          <cell r="B807">
            <v>1209011</v>
          </cell>
          <cell r="C807" t="str">
            <v>努比亚</v>
          </cell>
          <cell r="D807" t="str">
            <v>其他</v>
          </cell>
          <cell r="E807" t="str">
            <v>其他</v>
          </cell>
          <cell r="F807">
            <v>0</v>
          </cell>
          <cell r="G807">
            <v>0</v>
          </cell>
          <cell r="H807">
            <v>2</v>
          </cell>
          <cell r="I807">
            <v>1600</v>
          </cell>
          <cell r="J807">
            <v>500</v>
          </cell>
          <cell r="N807">
            <v>1</v>
          </cell>
          <cell r="O807">
            <v>1600</v>
          </cell>
          <cell r="S807">
            <v>0</v>
          </cell>
          <cell r="T807">
            <v>5000</v>
          </cell>
          <cell r="U807" t="str">
            <v>高通</v>
          </cell>
          <cell r="V807" t="str">
            <v>高通 骁龙625</v>
          </cell>
          <cell r="W807">
            <v>402</v>
          </cell>
          <cell r="Y807">
            <v>4</v>
          </cell>
          <cell r="Z807">
            <v>64</v>
          </cell>
          <cell r="AA807">
            <v>0.78</v>
          </cell>
          <cell r="AB807">
            <v>6</v>
          </cell>
          <cell r="AC807">
            <v>0</v>
          </cell>
          <cell r="AD807" t="str">
            <v>后置指纹</v>
          </cell>
          <cell r="AE807">
            <v>43180</v>
          </cell>
          <cell r="AF807">
            <v>158</v>
          </cell>
          <cell r="AG807">
            <v>75.61</v>
          </cell>
          <cell r="AH807">
            <v>8.4499999999999993</v>
          </cell>
          <cell r="AJ807">
            <v>2018</v>
          </cell>
          <cell r="AK807">
            <v>3</v>
          </cell>
          <cell r="AL807">
            <v>9.3181763999999993E-3</v>
          </cell>
          <cell r="AM807" t="str">
            <v>1301-2000</v>
          </cell>
          <cell r="AN807" t="str">
            <v>4000-</v>
          </cell>
          <cell r="AO807" t="str">
            <v>401-500</v>
          </cell>
          <cell r="AP807" t="str">
            <v>70-80%</v>
          </cell>
          <cell r="AQ807" t="str">
            <v>1301-2000</v>
          </cell>
        </row>
        <row r="808">
          <cell r="B808">
            <v>1208674</v>
          </cell>
          <cell r="C808" t="str">
            <v>联想</v>
          </cell>
          <cell r="D808" t="str">
            <v>其他</v>
          </cell>
          <cell r="E808" t="str">
            <v>其他</v>
          </cell>
          <cell r="F808">
            <v>0</v>
          </cell>
          <cell r="G808">
            <v>1</v>
          </cell>
          <cell r="H808">
            <v>2</v>
          </cell>
          <cell r="I808">
            <v>1300</v>
          </cell>
          <cell r="J808">
            <v>1300</v>
          </cell>
          <cell r="N808">
            <v>1</v>
          </cell>
          <cell r="O808">
            <v>1600</v>
          </cell>
          <cell r="S808">
            <v>1</v>
          </cell>
          <cell r="T808">
            <v>3000</v>
          </cell>
          <cell r="U808" t="str">
            <v>高通</v>
          </cell>
          <cell r="V808" t="str">
            <v>高通 骁龙625（MSM8953）</v>
          </cell>
          <cell r="W808">
            <v>424</v>
          </cell>
          <cell r="Y808">
            <v>3</v>
          </cell>
          <cell r="Z808">
            <v>32</v>
          </cell>
          <cell r="AA808">
            <v>0.74099999999999999</v>
          </cell>
          <cell r="AB808">
            <v>5</v>
          </cell>
          <cell r="AC808">
            <v>0</v>
          </cell>
          <cell r="AD808" t="str">
            <v>后置指纹</v>
          </cell>
          <cell r="AE808">
            <v>43182</v>
          </cell>
          <cell r="AF808">
            <v>154</v>
          </cell>
          <cell r="AG808">
            <v>73.5</v>
          </cell>
          <cell r="AH808">
            <v>7.8</v>
          </cell>
          <cell r="AJ808">
            <v>2018</v>
          </cell>
          <cell r="AK808">
            <v>3</v>
          </cell>
          <cell r="AL808">
            <v>8.3873789999999986E-3</v>
          </cell>
          <cell r="AM808" t="str">
            <v>1001-1300</v>
          </cell>
          <cell r="AN808" t="str">
            <v>2000-3000</v>
          </cell>
          <cell r="AO808" t="str">
            <v>401-500</v>
          </cell>
          <cell r="AP808" t="str">
            <v>70-80%</v>
          </cell>
          <cell r="AQ808" t="str">
            <v>1301-2000</v>
          </cell>
        </row>
        <row r="809">
          <cell r="B809">
            <v>1209613</v>
          </cell>
          <cell r="C809" t="str">
            <v>联想</v>
          </cell>
          <cell r="D809" t="str">
            <v>其他</v>
          </cell>
          <cell r="E809" t="str">
            <v>其他</v>
          </cell>
          <cell r="F809">
            <v>0</v>
          </cell>
          <cell r="G809">
            <v>1</v>
          </cell>
          <cell r="H809">
            <v>2</v>
          </cell>
          <cell r="I809">
            <v>1300</v>
          </cell>
          <cell r="J809">
            <v>1300</v>
          </cell>
          <cell r="N809">
            <v>1</v>
          </cell>
          <cell r="O809">
            <v>1600</v>
          </cell>
          <cell r="S809">
            <v>1</v>
          </cell>
          <cell r="T809">
            <v>3000</v>
          </cell>
          <cell r="U809" t="str">
            <v>高通</v>
          </cell>
          <cell r="V809" t="str">
            <v>高通 骁龙625（MSM8953）更多高通 骁龙625（MSM8953）手机&gt;，手机性能排行</v>
          </cell>
          <cell r="W809">
            <v>424</v>
          </cell>
          <cell r="Y809">
            <v>4</v>
          </cell>
          <cell r="Z809">
            <v>64</v>
          </cell>
          <cell r="AA809">
            <v>0.74099999999999999</v>
          </cell>
          <cell r="AB809">
            <v>5</v>
          </cell>
          <cell r="AC809">
            <v>0</v>
          </cell>
          <cell r="AD809" t="str">
            <v>后置指纹</v>
          </cell>
          <cell r="AE809">
            <v>43182</v>
          </cell>
          <cell r="AF809">
            <v>154</v>
          </cell>
          <cell r="AG809">
            <v>73.5</v>
          </cell>
          <cell r="AH809">
            <v>7.8</v>
          </cell>
          <cell r="AJ809">
            <v>2018</v>
          </cell>
          <cell r="AK809">
            <v>3</v>
          </cell>
          <cell r="AL809">
            <v>8.3873789999999986E-3</v>
          </cell>
          <cell r="AM809" t="str">
            <v>1001-1300</v>
          </cell>
          <cell r="AN809" t="str">
            <v>2000-3000</v>
          </cell>
          <cell r="AO809" t="str">
            <v>401-500</v>
          </cell>
          <cell r="AP809" t="str">
            <v>70-80%</v>
          </cell>
          <cell r="AQ809" t="str">
            <v>1301-2000</v>
          </cell>
        </row>
        <row r="810">
          <cell r="B810">
            <v>1208704</v>
          </cell>
          <cell r="C810" t="str">
            <v>vivo</v>
          </cell>
          <cell r="D810" t="str">
            <v>vivo(含iQOO)</v>
          </cell>
          <cell r="E810" t="str">
            <v>vivo</v>
          </cell>
          <cell r="F810">
            <v>1</v>
          </cell>
          <cell r="G810">
            <v>1</v>
          </cell>
          <cell r="H810">
            <v>2</v>
          </cell>
          <cell r="I810">
            <v>1200</v>
          </cell>
          <cell r="J810">
            <v>500</v>
          </cell>
          <cell r="N810">
            <v>1</v>
          </cell>
          <cell r="O810">
            <v>1200</v>
          </cell>
          <cell r="S810">
            <v>1</v>
          </cell>
          <cell r="T810">
            <v>3200</v>
          </cell>
          <cell r="U810" t="str">
            <v>高通</v>
          </cell>
          <cell r="V810" t="str">
            <v>高通 骁龙660AIE游戏体验 轻掉帧(击败74.05%手机)手机性能排行</v>
          </cell>
          <cell r="W810">
            <v>402</v>
          </cell>
          <cell r="Y810">
            <v>6</v>
          </cell>
          <cell r="Z810">
            <v>64</v>
          </cell>
          <cell r="AA810">
            <v>0.90300000000000002</v>
          </cell>
          <cell r="AB810">
            <v>6</v>
          </cell>
          <cell r="AC810">
            <v>0</v>
          </cell>
          <cell r="AD810" t="str">
            <v>后置指纹</v>
          </cell>
          <cell r="AE810">
            <v>43183</v>
          </cell>
          <cell r="AF810">
            <v>154.44999999999999</v>
          </cell>
          <cell r="AG810">
            <v>74.78</v>
          </cell>
          <cell r="AH810">
            <v>7.37</v>
          </cell>
          <cell r="AJ810">
            <v>2018</v>
          </cell>
          <cell r="AK810">
            <v>3</v>
          </cell>
          <cell r="AL810">
            <v>1.0429443213E-2</v>
          </cell>
          <cell r="AM810" t="str">
            <v>1001-1300</v>
          </cell>
          <cell r="AN810" t="str">
            <v>3001-4000</v>
          </cell>
          <cell r="AO810" t="str">
            <v>401-500</v>
          </cell>
          <cell r="AP810" t="str">
            <v>90%-</v>
          </cell>
          <cell r="AQ810" t="str">
            <v>1001-1300</v>
          </cell>
        </row>
        <row r="811">
          <cell r="B811">
            <v>1209569</v>
          </cell>
          <cell r="C811" t="str">
            <v>vivo</v>
          </cell>
          <cell r="D811" t="str">
            <v>vivo(含iQOO)</v>
          </cell>
          <cell r="E811" t="str">
            <v>vivo</v>
          </cell>
          <cell r="F811">
            <v>1</v>
          </cell>
          <cell r="G811">
            <v>1</v>
          </cell>
          <cell r="H811">
            <v>2</v>
          </cell>
          <cell r="I811">
            <v>1200</v>
          </cell>
          <cell r="J811">
            <v>500</v>
          </cell>
          <cell r="N811">
            <v>1</v>
          </cell>
          <cell r="O811">
            <v>1200</v>
          </cell>
          <cell r="S811">
            <v>1</v>
          </cell>
          <cell r="T811">
            <v>3200</v>
          </cell>
          <cell r="U811" t="str">
            <v>高通</v>
          </cell>
          <cell r="V811" t="str">
            <v>高通 骁龙660AIE游戏体验 轻掉帧(击败74.05%手机)手机性能排行</v>
          </cell>
          <cell r="W811">
            <v>402</v>
          </cell>
          <cell r="Y811">
            <v>6</v>
          </cell>
          <cell r="Z811">
            <v>128</v>
          </cell>
          <cell r="AA811">
            <v>0.90300000000000002</v>
          </cell>
          <cell r="AB811">
            <v>6</v>
          </cell>
          <cell r="AC811">
            <v>0</v>
          </cell>
          <cell r="AD811" t="str">
            <v>屏幕指纹</v>
          </cell>
          <cell r="AE811">
            <v>43187</v>
          </cell>
          <cell r="AF811">
            <v>154.44999999999999</v>
          </cell>
          <cell r="AG811">
            <v>74.78</v>
          </cell>
          <cell r="AH811">
            <v>7.37</v>
          </cell>
          <cell r="AJ811">
            <v>2018</v>
          </cell>
          <cell r="AK811">
            <v>3</v>
          </cell>
          <cell r="AL811">
            <v>1.0429443213E-2</v>
          </cell>
          <cell r="AM811" t="str">
            <v>1001-1300</v>
          </cell>
          <cell r="AN811" t="str">
            <v>3001-4000</v>
          </cell>
          <cell r="AO811" t="str">
            <v>401-500</v>
          </cell>
          <cell r="AP811" t="str">
            <v>90%-</v>
          </cell>
          <cell r="AQ811" t="str">
            <v>1001-1300</v>
          </cell>
        </row>
        <row r="812">
          <cell r="B812">
            <v>1209808</v>
          </cell>
          <cell r="C812" t="str">
            <v>vivo</v>
          </cell>
          <cell r="D812" t="str">
            <v>vivo(含iQOO)</v>
          </cell>
          <cell r="E812" t="str">
            <v>vivo</v>
          </cell>
          <cell r="F812">
            <v>0</v>
          </cell>
          <cell r="G812">
            <v>1</v>
          </cell>
          <cell r="H812">
            <v>2</v>
          </cell>
          <cell r="I812">
            <v>1300</v>
          </cell>
          <cell r="J812">
            <v>200</v>
          </cell>
          <cell r="N812">
            <v>1</v>
          </cell>
          <cell r="O812">
            <v>1600</v>
          </cell>
          <cell r="S812">
            <v>0</v>
          </cell>
          <cell r="T812">
            <v>3260</v>
          </cell>
          <cell r="U812" t="str">
            <v>高通</v>
          </cell>
          <cell r="V812" t="str">
            <v>高通 骁龙450手机性能排行</v>
          </cell>
          <cell r="W812">
            <v>403</v>
          </cell>
          <cell r="Y812">
            <v>4</v>
          </cell>
          <cell r="Z812">
            <v>32</v>
          </cell>
          <cell r="AB812">
            <v>6</v>
          </cell>
          <cell r="AC812">
            <v>0</v>
          </cell>
          <cell r="AD812" t="str">
            <v>后置指纹</v>
          </cell>
          <cell r="AE812">
            <v>43187</v>
          </cell>
          <cell r="AF812">
            <v>154.81</v>
          </cell>
          <cell r="AG812">
            <v>75.03</v>
          </cell>
          <cell r="AH812">
            <v>7.89</v>
          </cell>
          <cell r="AJ812">
            <v>2018</v>
          </cell>
          <cell r="AK812">
            <v>3</v>
          </cell>
          <cell r="AL812" t="str">
            <v/>
          </cell>
          <cell r="AM812" t="str">
            <v>1001-1300</v>
          </cell>
          <cell r="AN812" t="str">
            <v>3001-4000</v>
          </cell>
          <cell r="AO812" t="str">
            <v>401-500</v>
          </cell>
          <cell r="AP812" t="str">
            <v/>
          </cell>
          <cell r="AQ812" t="str">
            <v>1301-2000</v>
          </cell>
        </row>
        <row r="813">
          <cell r="B813">
            <v>1209812</v>
          </cell>
          <cell r="C813" t="str">
            <v>vivo</v>
          </cell>
          <cell r="D813" t="str">
            <v>vivo(含iQOO)</v>
          </cell>
          <cell r="E813" t="str">
            <v>vivo</v>
          </cell>
          <cell r="F813">
            <v>0</v>
          </cell>
          <cell r="G813">
            <v>0</v>
          </cell>
          <cell r="H813">
            <v>1</v>
          </cell>
          <cell r="I813">
            <v>1300</v>
          </cell>
          <cell r="N813">
            <v>1</v>
          </cell>
          <cell r="O813">
            <v>1600</v>
          </cell>
          <cell r="S813">
            <v>0</v>
          </cell>
          <cell r="T813">
            <v>2930</v>
          </cell>
          <cell r="U813" t="str">
            <v>联发科</v>
          </cell>
          <cell r="V813" t="str">
            <v>联发科 MT6750更多联发科 MT6750手机&gt;，手机性能排行</v>
          </cell>
          <cell r="W813">
            <v>267</v>
          </cell>
          <cell r="Y813">
            <v>3</v>
          </cell>
          <cell r="Z813">
            <v>32</v>
          </cell>
          <cell r="AA813">
            <v>0.71299999999999997</v>
          </cell>
          <cell r="AB813">
            <v>5</v>
          </cell>
          <cell r="AC813">
            <v>0</v>
          </cell>
          <cell r="AD813" t="str">
            <v>前置指纹</v>
          </cell>
          <cell r="AE813">
            <v>43187</v>
          </cell>
          <cell r="AF813">
            <v>154.6</v>
          </cell>
          <cell r="AG813">
            <v>75.7</v>
          </cell>
          <cell r="AH813">
            <v>7.7</v>
          </cell>
          <cell r="AJ813">
            <v>2018</v>
          </cell>
          <cell r="AK813">
            <v>3</v>
          </cell>
          <cell r="AL813">
            <v>8.3443958599999993E-3</v>
          </cell>
          <cell r="AM813" t="str">
            <v>1001-1300</v>
          </cell>
          <cell r="AN813" t="str">
            <v>2000-3000</v>
          </cell>
          <cell r="AO813" t="str">
            <v>201-300</v>
          </cell>
          <cell r="AP813" t="str">
            <v>70-80%</v>
          </cell>
          <cell r="AQ813" t="str">
            <v>1301-2000</v>
          </cell>
        </row>
        <row r="814">
          <cell r="B814">
            <v>1209287</v>
          </cell>
          <cell r="C814" t="str">
            <v>努比亚</v>
          </cell>
          <cell r="D814" t="str">
            <v>其他</v>
          </cell>
          <cell r="E814" t="str">
            <v>其他</v>
          </cell>
          <cell r="F814">
            <v>0</v>
          </cell>
          <cell r="G814">
            <v>1</v>
          </cell>
          <cell r="H814">
            <v>1</v>
          </cell>
          <cell r="I814">
            <v>1300</v>
          </cell>
          <cell r="N814">
            <v>1</v>
          </cell>
          <cell r="O814">
            <v>800</v>
          </cell>
          <cell r="S814">
            <v>0</v>
          </cell>
          <cell r="T814">
            <v>4000</v>
          </cell>
          <cell r="U814" t="str">
            <v>高通</v>
          </cell>
          <cell r="V814" t="str">
            <v>高通 骁龙625（MSM8953）更多高通 骁龙625（MSM8953）手机&gt;，手机性能排行</v>
          </cell>
          <cell r="W814">
            <v>402</v>
          </cell>
          <cell r="Y814">
            <v>4</v>
          </cell>
          <cell r="Z814">
            <v>64</v>
          </cell>
          <cell r="AA814">
            <v>0.77800000000000002</v>
          </cell>
          <cell r="AB814">
            <v>6</v>
          </cell>
          <cell r="AC814">
            <v>0</v>
          </cell>
          <cell r="AD814" t="str">
            <v>后置指纹</v>
          </cell>
          <cell r="AE814">
            <v>43188</v>
          </cell>
          <cell r="AF814">
            <v>158.69999999999999</v>
          </cell>
          <cell r="AG814">
            <v>75.5</v>
          </cell>
          <cell r="AH814">
            <v>7.75</v>
          </cell>
          <cell r="AJ814">
            <v>2018</v>
          </cell>
          <cell r="AK814">
            <v>3</v>
          </cell>
          <cell r="AL814">
            <v>9.3218792999999987E-3</v>
          </cell>
          <cell r="AM814" t="str">
            <v>1001-1300</v>
          </cell>
          <cell r="AN814" t="str">
            <v>3001-4000</v>
          </cell>
          <cell r="AO814" t="str">
            <v>401-500</v>
          </cell>
          <cell r="AP814" t="str">
            <v>70-80%</v>
          </cell>
          <cell r="AQ814" t="str">
            <v>501-1000</v>
          </cell>
        </row>
        <row r="815">
          <cell r="B815">
            <v>1207552</v>
          </cell>
          <cell r="C815" t="str">
            <v>魅族</v>
          </cell>
          <cell r="D815" t="str">
            <v>其他</v>
          </cell>
          <cell r="E815" t="str">
            <v>其他</v>
          </cell>
          <cell r="F815">
            <v>0</v>
          </cell>
          <cell r="G815">
            <v>1</v>
          </cell>
          <cell r="H815">
            <v>2</v>
          </cell>
          <cell r="I815">
            <v>2000</v>
          </cell>
          <cell r="J815">
            <v>1200</v>
          </cell>
          <cell r="N815">
            <v>1</v>
          </cell>
          <cell r="O815">
            <v>800</v>
          </cell>
          <cell r="S815">
            <v>1</v>
          </cell>
          <cell r="T815">
            <v>3360</v>
          </cell>
          <cell r="U815" t="str">
            <v>高通</v>
          </cell>
          <cell r="V815" t="str">
            <v>高通 骁龙636游戏体验 轻掉帧(击败60.35%手机)手机性能排行</v>
          </cell>
          <cell r="W815">
            <v>403</v>
          </cell>
          <cell r="Y815">
            <v>6</v>
          </cell>
          <cell r="Z815">
            <v>64</v>
          </cell>
          <cell r="AA815">
            <v>0.78700000000000003</v>
          </cell>
          <cell r="AB815">
            <v>5</v>
          </cell>
          <cell r="AC815">
            <v>0</v>
          </cell>
          <cell r="AD815" t="str">
            <v>侧面指纹</v>
          </cell>
          <cell r="AE815">
            <v>43190</v>
          </cell>
          <cell r="AF815">
            <v>156.80000000000001</v>
          </cell>
          <cell r="AG815">
            <v>75</v>
          </cell>
          <cell r="AH815">
            <v>7.6</v>
          </cell>
          <cell r="AJ815">
            <v>2018</v>
          </cell>
          <cell r="AK815">
            <v>3</v>
          </cell>
          <cell r="AL815">
            <v>9.2551200000000004E-3</v>
          </cell>
          <cell r="AM815" t="str">
            <v>1301-2000</v>
          </cell>
          <cell r="AN815" t="str">
            <v>3001-4000</v>
          </cell>
          <cell r="AO815" t="str">
            <v>401-500</v>
          </cell>
          <cell r="AP815" t="str">
            <v>70-80%</v>
          </cell>
          <cell r="AQ815" t="str">
            <v>501-1000</v>
          </cell>
        </row>
        <row r="816">
          <cell r="B816">
            <v>1207484</v>
          </cell>
          <cell r="C816" t="str">
            <v>华硕</v>
          </cell>
          <cell r="D816" t="str">
            <v>其他</v>
          </cell>
          <cell r="E816" t="str">
            <v>其他</v>
          </cell>
          <cell r="F816">
            <v>0</v>
          </cell>
          <cell r="G816">
            <v>1</v>
          </cell>
          <cell r="H816">
            <v>2</v>
          </cell>
          <cell r="I816">
            <v>1200</v>
          </cell>
          <cell r="J816">
            <v>800</v>
          </cell>
          <cell r="N816">
            <v>1</v>
          </cell>
          <cell r="O816">
            <v>800</v>
          </cell>
          <cell r="S816">
            <v>0</v>
          </cell>
          <cell r="U816" t="str">
            <v>高通</v>
          </cell>
          <cell r="V816" t="str">
            <v>高通 骁龙636手机性能排行</v>
          </cell>
          <cell r="W816">
            <v>402</v>
          </cell>
          <cell r="Y816">
            <v>4</v>
          </cell>
          <cell r="Z816">
            <v>64</v>
          </cell>
          <cell r="AB816">
            <v>6</v>
          </cell>
          <cell r="AC816">
            <v>0</v>
          </cell>
          <cell r="AD816" t="str">
            <v>后置指纹</v>
          </cell>
          <cell r="AE816">
            <v>43191</v>
          </cell>
          <cell r="AJ816">
            <v>2018</v>
          </cell>
          <cell r="AK816">
            <v>4</v>
          </cell>
          <cell r="AL816" t="str">
            <v/>
          </cell>
          <cell r="AM816" t="str">
            <v>1001-1300</v>
          </cell>
          <cell r="AN816" t="str">
            <v/>
          </cell>
          <cell r="AO816" t="str">
            <v>401-500</v>
          </cell>
          <cell r="AP816" t="str">
            <v/>
          </cell>
          <cell r="AQ816" t="str">
            <v>501-1000</v>
          </cell>
        </row>
        <row r="817">
          <cell r="B817">
            <v>1206455</v>
          </cell>
          <cell r="C817" t="str">
            <v>索尼移动</v>
          </cell>
          <cell r="D817" t="str">
            <v>其他</v>
          </cell>
          <cell r="E817" t="str">
            <v>其他</v>
          </cell>
          <cell r="F817">
            <v>0</v>
          </cell>
          <cell r="G817">
            <v>0</v>
          </cell>
          <cell r="H817">
            <v>1</v>
          </cell>
          <cell r="I817">
            <v>1900</v>
          </cell>
          <cell r="N817">
            <v>1</v>
          </cell>
          <cell r="O817">
            <v>500</v>
          </cell>
          <cell r="S817">
            <v>0</v>
          </cell>
          <cell r="T817">
            <v>2870</v>
          </cell>
          <cell r="U817" t="str">
            <v>高通</v>
          </cell>
          <cell r="V817" t="str">
            <v>高通 骁龙845更多高通 骁龙845手机&gt;，手机性能排行</v>
          </cell>
          <cell r="W817">
            <v>483</v>
          </cell>
          <cell r="Y817">
            <v>4</v>
          </cell>
          <cell r="Z817">
            <v>64</v>
          </cell>
          <cell r="AB817">
            <v>5</v>
          </cell>
          <cell r="AC817">
            <v>0</v>
          </cell>
          <cell r="AD817" t="str">
            <v>后置指纹</v>
          </cell>
          <cell r="AE817">
            <v>43191</v>
          </cell>
          <cell r="AJ817">
            <v>2018</v>
          </cell>
          <cell r="AK817">
            <v>4</v>
          </cell>
          <cell r="AL817" t="str">
            <v/>
          </cell>
          <cell r="AM817" t="str">
            <v>1301-2000</v>
          </cell>
          <cell r="AN817" t="str">
            <v>2000-3000</v>
          </cell>
          <cell r="AO817" t="str">
            <v>401-500</v>
          </cell>
          <cell r="AP817" t="str">
            <v/>
          </cell>
          <cell r="AQ817" t="str">
            <v>0-500</v>
          </cell>
        </row>
        <row r="818">
          <cell r="B818">
            <v>1212764</v>
          </cell>
          <cell r="C818" t="str">
            <v>酷派</v>
          </cell>
          <cell r="D818" t="str">
            <v>其他</v>
          </cell>
          <cell r="E818" t="str">
            <v>其他</v>
          </cell>
          <cell r="F818">
            <v>0</v>
          </cell>
          <cell r="G818">
            <v>0</v>
          </cell>
          <cell r="H818">
            <v>1</v>
          </cell>
          <cell r="I818">
            <v>30</v>
          </cell>
          <cell r="N818">
            <v>1</v>
          </cell>
          <cell r="S818">
            <v>0</v>
          </cell>
          <cell r="T818">
            <v>1300</v>
          </cell>
          <cell r="U818" t="str">
            <v>其他</v>
          </cell>
          <cell r="W818">
            <v>200</v>
          </cell>
          <cell r="AB818">
            <v>2</v>
          </cell>
          <cell r="AC818">
            <v>0</v>
          </cell>
          <cell r="AE818">
            <v>43191</v>
          </cell>
          <cell r="AJ818">
            <v>2018</v>
          </cell>
          <cell r="AK818">
            <v>4</v>
          </cell>
          <cell r="AL818" t="str">
            <v/>
          </cell>
          <cell r="AM818" t="str">
            <v>0-500</v>
          </cell>
          <cell r="AN818" t="str">
            <v>0-2000</v>
          </cell>
          <cell r="AO818" t="str">
            <v>0-200</v>
          </cell>
          <cell r="AP818" t="str">
            <v/>
          </cell>
          <cell r="AQ818" t="str">
            <v/>
          </cell>
        </row>
        <row r="819">
          <cell r="B819">
            <v>1213135</v>
          </cell>
          <cell r="C819" t="str">
            <v>海尔</v>
          </cell>
          <cell r="D819" t="str">
            <v>其他</v>
          </cell>
          <cell r="E819" t="str">
            <v>其他</v>
          </cell>
          <cell r="F819">
            <v>0</v>
          </cell>
          <cell r="G819">
            <v>0</v>
          </cell>
          <cell r="H819">
            <v>1</v>
          </cell>
          <cell r="I819">
            <v>30</v>
          </cell>
          <cell r="N819">
            <v>1</v>
          </cell>
          <cell r="S819">
            <v>0</v>
          </cell>
          <cell r="T819">
            <v>1100</v>
          </cell>
          <cell r="U819" t="str">
            <v>其他</v>
          </cell>
          <cell r="W819">
            <v>167</v>
          </cell>
          <cell r="AB819">
            <v>2</v>
          </cell>
          <cell r="AC819">
            <v>0</v>
          </cell>
          <cell r="AE819">
            <v>43191</v>
          </cell>
          <cell r="AJ819">
            <v>2018</v>
          </cell>
          <cell r="AK819">
            <v>4</v>
          </cell>
          <cell r="AL819" t="str">
            <v/>
          </cell>
          <cell r="AM819" t="str">
            <v>0-500</v>
          </cell>
          <cell r="AN819" t="str">
            <v>0-2000</v>
          </cell>
          <cell r="AO819" t="str">
            <v>0-200</v>
          </cell>
          <cell r="AP819" t="str">
            <v/>
          </cell>
          <cell r="AQ819" t="str">
            <v/>
          </cell>
        </row>
        <row r="820">
          <cell r="B820">
            <v>1258251</v>
          </cell>
          <cell r="C820" t="str">
            <v>SUGAR</v>
          </cell>
          <cell r="D820" t="str">
            <v>其他</v>
          </cell>
          <cell r="E820" t="str">
            <v>其他</v>
          </cell>
          <cell r="F820">
            <v>0</v>
          </cell>
          <cell r="G820">
            <v>0</v>
          </cell>
          <cell r="H820">
            <v>2</v>
          </cell>
          <cell r="I820">
            <v>1200</v>
          </cell>
          <cell r="J820">
            <v>200</v>
          </cell>
          <cell r="N820">
            <v>1</v>
          </cell>
          <cell r="O820">
            <v>500</v>
          </cell>
          <cell r="S820">
            <v>0</v>
          </cell>
          <cell r="T820">
            <v>4080</v>
          </cell>
          <cell r="U820" t="str">
            <v>高通</v>
          </cell>
          <cell r="V820" t="str">
            <v>高通 骁龙425（MSM8917）更多高通 骁龙425（MSM8917）手机&gt;，手机性能排行</v>
          </cell>
          <cell r="W820">
            <v>295</v>
          </cell>
          <cell r="Y820">
            <v>4</v>
          </cell>
          <cell r="Z820">
            <v>32</v>
          </cell>
          <cell r="AA820">
            <v>0.64100000000000001</v>
          </cell>
          <cell r="AB820">
            <v>5</v>
          </cell>
          <cell r="AC820">
            <v>0</v>
          </cell>
          <cell r="AD820" t="str">
            <v>后置指纹</v>
          </cell>
          <cell r="AE820">
            <v>43191</v>
          </cell>
          <cell r="AF820">
            <v>147</v>
          </cell>
          <cell r="AJ820">
            <v>2018</v>
          </cell>
          <cell r="AK820">
            <v>4</v>
          </cell>
          <cell r="AL820" t="str">
            <v/>
          </cell>
          <cell r="AM820" t="str">
            <v>1001-1300</v>
          </cell>
          <cell r="AN820" t="str">
            <v>4000-</v>
          </cell>
          <cell r="AO820" t="str">
            <v>201-300</v>
          </cell>
          <cell r="AP820" t="str">
            <v>60-70%</v>
          </cell>
          <cell r="AQ820" t="str">
            <v>0-500</v>
          </cell>
        </row>
        <row r="821">
          <cell r="B821">
            <v>1204546</v>
          </cell>
          <cell r="C821" t="str">
            <v>索尼移动</v>
          </cell>
          <cell r="D821" t="str">
            <v>其他</v>
          </cell>
          <cell r="E821" t="str">
            <v>其他</v>
          </cell>
          <cell r="F821">
            <v>0</v>
          </cell>
          <cell r="G821">
            <v>1</v>
          </cell>
          <cell r="H821">
            <v>1</v>
          </cell>
          <cell r="I821">
            <v>1900</v>
          </cell>
          <cell r="N821">
            <v>1</v>
          </cell>
          <cell r="O821">
            <v>500</v>
          </cell>
          <cell r="S821">
            <v>1</v>
          </cell>
          <cell r="T821">
            <v>3060</v>
          </cell>
          <cell r="U821" t="str">
            <v>高通</v>
          </cell>
          <cell r="V821" t="str">
            <v>高通 骁龙845更多高通 骁龙845手机&gt;，手机性能排行</v>
          </cell>
          <cell r="W821">
            <v>424</v>
          </cell>
          <cell r="X821" t="str">
            <v>IP65</v>
          </cell>
          <cell r="Y821">
            <v>6</v>
          </cell>
          <cell r="Z821">
            <v>64</v>
          </cell>
          <cell r="AA821">
            <v>0.76100000000000001</v>
          </cell>
          <cell r="AB821">
            <v>5</v>
          </cell>
          <cell r="AC821">
            <v>0</v>
          </cell>
          <cell r="AD821" t="str">
            <v>后置指纹</v>
          </cell>
          <cell r="AE821">
            <v>43191</v>
          </cell>
          <cell r="AF821">
            <v>153</v>
          </cell>
          <cell r="AG821">
            <v>72</v>
          </cell>
          <cell r="AH821">
            <v>11.1</v>
          </cell>
          <cell r="AJ821">
            <v>2018</v>
          </cell>
          <cell r="AK821">
            <v>4</v>
          </cell>
          <cell r="AL821">
            <v>8.3831759999999991E-3</v>
          </cell>
          <cell r="AM821" t="str">
            <v>1301-2000</v>
          </cell>
          <cell r="AN821" t="str">
            <v>3001-4000</v>
          </cell>
          <cell r="AO821" t="str">
            <v>401-500</v>
          </cell>
          <cell r="AP821" t="str">
            <v>70-80%</v>
          </cell>
          <cell r="AQ821" t="str">
            <v>0-500</v>
          </cell>
        </row>
        <row r="822">
          <cell r="B822">
            <v>1206990</v>
          </cell>
          <cell r="C822" t="str">
            <v>OPPO</v>
          </cell>
          <cell r="D822" t="str">
            <v>OPPO(含realme)</v>
          </cell>
          <cell r="E822" t="str">
            <v>OPPO</v>
          </cell>
          <cell r="F822">
            <v>1</v>
          </cell>
          <cell r="G822">
            <v>1</v>
          </cell>
          <cell r="H822">
            <v>2</v>
          </cell>
          <cell r="I822">
            <v>1600</v>
          </cell>
          <cell r="J822">
            <v>500</v>
          </cell>
          <cell r="N822">
            <v>1</v>
          </cell>
          <cell r="O822">
            <v>2000</v>
          </cell>
          <cell r="S822">
            <v>1</v>
          </cell>
          <cell r="T822">
            <v>3450</v>
          </cell>
          <cell r="U822" t="str">
            <v>联发科</v>
          </cell>
          <cell r="V822" t="str">
            <v>联发科 Helio P60</v>
          </cell>
          <cell r="W822">
            <v>402</v>
          </cell>
          <cell r="Y822">
            <v>6</v>
          </cell>
          <cell r="Z822">
            <v>128</v>
          </cell>
          <cell r="AA822">
            <v>0.9</v>
          </cell>
          <cell r="AB822">
            <v>6</v>
          </cell>
          <cell r="AC822">
            <v>0</v>
          </cell>
          <cell r="AD822" t="str">
            <v>后置指纹</v>
          </cell>
          <cell r="AE822">
            <v>43191</v>
          </cell>
          <cell r="AF822">
            <v>155.1</v>
          </cell>
          <cell r="AG822">
            <v>75.2</v>
          </cell>
          <cell r="AH822">
            <v>7.4</v>
          </cell>
          <cell r="AJ822">
            <v>2018</v>
          </cell>
          <cell r="AK822">
            <v>4</v>
          </cell>
          <cell r="AL822">
            <v>1.0497168000000001E-2</v>
          </cell>
          <cell r="AM822" t="str">
            <v>1301-2000</v>
          </cell>
          <cell r="AN822" t="str">
            <v>3001-4000</v>
          </cell>
          <cell r="AO822" t="str">
            <v>401-500</v>
          </cell>
          <cell r="AP822" t="str">
            <v>80-90%</v>
          </cell>
          <cell r="AQ822" t="str">
            <v>1301-2000</v>
          </cell>
        </row>
        <row r="823">
          <cell r="B823">
            <v>1208450</v>
          </cell>
          <cell r="C823" t="str">
            <v>国美</v>
          </cell>
          <cell r="D823" t="str">
            <v>其他</v>
          </cell>
          <cell r="E823" t="str">
            <v>其他</v>
          </cell>
          <cell r="F823">
            <v>0</v>
          </cell>
          <cell r="G823">
            <v>0</v>
          </cell>
          <cell r="H823">
            <v>2</v>
          </cell>
          <cell r="I823">
            <v>1300</v>
          </cell>
          <cell r="J823">
            <v>800</v>
          </cell>
          <cell r="N823">
            <v>1</v>
          </cell>
          <cell r="O823">
            <v>1300</v>
          </cell>
          <cell r="S823">
            <v>0</v>
          </cell>
          <cell r="T823">
            <v>4000</v>
          </cell>
          <cell r="U823" t="str">
            <v>联发科</v>
          </cell>
          <cell r="V823" t="str">
            <v>联发科 MT6750更多联发科 MT6750手机&gt;，手机性能排行</v>
          </cell>
          <cell r="W823">
            <v>282</v>
          </cell>
          <cell r="Y823">
            <v>4</v>
          </cell>
          <cell r="Z823">
            <v>64</v>
          </cell>
          <cell r="AA823">
            <v>0.76</v>
          </cell>
          <cell r="AB823">
            <v>5</v>
          </cell>
          <cell r="AC823">
            <v>0</v>
          </cell>
          <cell r="AD823" t="str">
            <v>后置指纹</v>
          </cell>
          <cell r="AE823">
            <v>43191</v>
          </cell>
          <cell r="AF823">
            <v>153.4</v>
          </cell>
          <cell r="AG823">
            <v>71.900000000000006</v>
          </cell>
          <cell r="AH823">
            <v>8.9</v>
          </cell>
          <cell r="AJ823">
            <v>2018</v>
          </cell>
          <cell r="AK823">
            <v>4</v>
          </cell>
          <cell r="AL823">
            <v>8.3823896000000016E-3</v>
          </cell>
          <cell r="AM823" t="str">
            <v>1001-1300</v>
          </cell>
          <cell r="AN823" t="str">
            <v>3001-4000</v>
          </cell>
          <cell r="AO823" t="str">
            <v>201-300</v>
          </cell>
          <cell r="AP823" t="str">
            <v>70-80%</v>
          </cell>
          <cell r="AQ823" t="str">
            <v>1001-1300</v>
          </cell>
        </row>
        <row r="824">
          <cell r="B824">
            <v>1208720</v>
          </cell>
          <cell r="C824" t="str">
            <v>OPPO</v>
          </cell>
          <cell r="D824" t="str">
            <v>OPPO(含realme)</v>
          </cell>
          <cell r="E824" t="str">
            <v>OPPO</v>
          </cell>
          <cell r="F824">
            <v>1</v>
          </cell>
          <cell r="G824">
            <v>1</v>
          </cell>
          <cell r="H824">
            <v>2</v>
          </cell>
          <cell r="I824">
            <v>2000</v>
          </cell>
          <cell r="J824">
            <v>1600</v>
          </cell>
          <cell r="N824">
            <v>1</v>
          </cell>
          <cell r="O824">
            <v>2000</v>
          </cell>
          <cell r="S824">
            <v>0</v>
          </cell>
          <cell r="T824">
            <v>3400</v>
          </cell>
          <cell r="U824" t="str">
            <v>高通</v>
          </cell>
          <cell r="V824" t="str">
            <v>高通 骁龙660更多高通 骁龙660手机&gt;，手机性能排行</v>
          </cell>
          <cell r="W824">
            <v>402</v>
          </cell>
          <cell r="Y824">
            <v>6</v>
          </cell>
          <cell r="Z824">
            <v>128</v>
          </cell>
          <cell r="AB824">
            <v>6</v>
          </cell>
          <cell r="AC824">
            <v>0</v>
          </cell>
          <cell r="AD824" t="str">
            <v>后置指纹</v>
          </cell>
          <cell r="AE824">
            <v>43191</v>
          </cell>
          <cell r="AF824">
            <v>155.30000000000001</v>
          </cell>
          <cell r="AG824">
            <v>75</v>
          </cell>
          <cell r="AH824">
            <v>7.5</v>
          </cell>
          <cell r="AJ824">
            <v>2018</v>
          </cell>
          <cell r="AK824">
            <v>4</v>
          </cell>
          <cell r="AL824" t="str">
            <v/>
          </cell>
          <cell r="AM824" t="str">
            <v>1301-2000</v>
          </cell>
          <cell r="AN824" t="str">
            <v>3001-4000</v>
          </cell>
          <cell r="AO824" t="str">
            <v>401-500</v>
          </cell>
          <cell r="AP824" t="str">
            <v/>
          </cell>
          <cell r="AQ824" t="str">
            <v>1301-2000</v>
          </cell>
        </row>
        <row r="825">
          <cell r="B825">
            <v>1210656</v>
          </cell>
          <cell r="C825" t="str">
            <v>OPPO</v>
          </cell>
          <cell r="D825" t="str">
            <v>OPPO(含realme)</v>
          </cell>
          <cell r="E825" t="str">
            <v>OPPO</v>
          </cell>
          <cell r="F825">
            <v>1</v>
          </cell>
          <cell r="G825">
            <v>1</v>
          </cell>
          <cell r="H825">
            <v>2</v>
          </cell>
          <cell r="I825">
            <v>2000</v>
          </cell>
          <cell r="J825">
            <v>1600</v>
          </cell>
          <cell r="N825">
            <v>1</v>
          </cell>
          <cell r="O825">
            <v>2000</v>
          </cell>
          <cell r="S825">
            <v>0</v>
          </cell>
          <cell r="T825">
            <v>3400</v>
          </cell>
          <cell r="U825" t="str">
            <v>高通</v>
          </cell>
          <cell r="V825" t="str">
            <v>高通 骁龙660更多高通 骁龙660手机&gt;，手机性能排行</v>
          </cell>
          <cell r="W825">
            <v>402</v>
          </cell>
          <cell r="Y825">
            <v>6</v>
          </cell>
          <cell r="Z825">
            <v>128</v>
          </cell>
          <cell r="AB825">
            <v>6</v>
          </cell>
          <cell r="AC825">
            <v>0</v>
          </cell>
          <cell r="AD825" t="str">
            <v>后置指纹</v>
          </cell>
          <cell r="AE825">
            <v>43191</v>
          </cell>
          <cell r="AF825">
            <v>155.30000000000001</v>
          </cell>
          <cell r="AG825">
            <v>75</v>
          </cell>
          <cell r="AH825">
            <v>7.5</v>
          </cell>
          <cell r="AJ825">
            <v>2018</v>
          </cell>
          <cell r="AK825">
            <v>4</v>
          </cell>
          <cell r="AL825" t="str">
            <v/>
          </cell>
          <cell r="AM825" t="str">
            <v>1301-2000</v>
          </cell>
          <cell r="AN825" t="str">
            <v>3001-4000</v>
          </cell>
          <cell r="AO825" t="str">
            <v>401-500</v>
          </cell>
          <cell r="AP825" t="str">
            <v/>
          </cell>
          <cell r="AQ825" t="str">
            <v>1301-2000</v>
          </cell>
        </row>
        <row r="826">
          <cell r="B826">
            <v>1210862</v>
          </cell>
          <cell r="C826" t="str">
            <v>海信</v>
          </cell>
          <cell r="D826" t="str">
            <v>其他</v>
          </cell>
          <cell r="E826" t="str">
            <v>其他</v>
          </cell>
          <cell r="F826">
            <v>0</v>
          </cell>
          <cell r="G826">
            <v>1</v>
          </cell>
          <cell r="H826">
            <v>2</v>
          </cell>
          <cell r="I826">
            <v>1200</v>
          </cell>
          <cell r="J826">
            <v>800</v>
          </cell>
          <cell r="N826">
            <v>1</v>
          </cell>
          <cell r="O826">
            <v>2000</v>
          </cell>
          <cell r="S826">
            <v>1</v>
          </cell>
          <cell r="T826">
            <v>3400</v>
          </cell>
          <cell r="U826" t="str">
            <v>高通</v>
          </cell>
          <cell r="V826" t="str">
            <v>高通 骁龙660更多高通 骁龙660手机&gt;，手机性能排行</v>
          </cell>
          <cell r="W826">
            <v>403</v>
          </cell>
          <cell r="Y826">
            <v>6</v>
          </cell>
          <cell r="Z826">
            <v>128</v>
          </cell>
          <cell r="AA826">
            <v>0.79400000000000004</v>
          </cell>
          <cell r="AB826">
            <v>5</v>
          </cell>
          <cell r="AC826">
            <v>0</v>
          </cell>
          <cell r="AD826" t="str">
            <v>后置指纹</v>
          </cell>
          <cell r="AE826">
            <v>43191</v>
          </cell>
          <cell r="AF826">
            <v>161.71</v>
          </cell>
          <cell r="AG826">
            <v>72.13</v>
          </cell>
          <cell r="AH826">
            <v>7.78</v>
          </cell>
          <cell r="AJ826">
            <v>2018</v>
          </cell>
          <cell r="AK826">
            <v>4</v>
          </cell>
          <cell r="AL826">
            <v>9.2613289861999994E-3</v>
          </cell>
          <cell r="AM826" t="str">
            <v>1001-1300</v>
          </cell>
          <cell r="AN826" t="str">
            <v>3001-4000</v>
          </cell>
          <cell r="AO826" t="str">
            <v>401-500</v>
          </cell>
          <cell r="AP826" t="str">
            <v>70-80%</v>
          </cell>
          <cell r="AQ826" t="str">
            <v>1301-2000</v>
          </cell>
        </row>
        <row r="827">
          <cell r="B827">
            <v>1212068</v>
          </cell>
          <cell r="C827" t="str">
            <v>OPPO</v>
          </cell>
          <cell r="D827" t="str">
            <v>OPPO(含realme)</v>
          </cell>
          <cell r="E827" t="str">
            <v>OPPO</v>
          </cell>
          <cell r="F827">
            <v>1</v>
          </cell>
          <cell r="G827">
            <v>1</v>
          </cell>
          <cell r="H827">
            <v>2</v>
          </cell>
          <cell r="I827">
            <v>1600</v>
          </cell>
          <cell r="J827">
            <v>500</v>
          </cell>
          <cell r="N827">
            <v>1</v>
          </cell>
          <cell r="O827">
            <v>2000</v>
          </cell>
          <cell r="S827">
            <v>0</v>
          </cell>
          <cell r="T827">
            <v>3450</v>
          </cell>
          <cell r="U827" t="str">
            <v>联发科</v>
          </cell>
          <cell r="V827" t="str">
            <v>联发科 Helio P60（MT6771）手机性能排行</v>
          </cell>
          <cell r="W827">
            <v>402</v>
          </cell>
          <cell r="Y827">
            <v>4</v>
          </cell>
          <cell r="Z827">
            <v>128</v>
          </cell>
          <cell r="AB827">
            <v>6</v>
          </cell>
          <cell r="AC827">
            <v>0</v>
          </cell>
          <cell r="AD827" t="str">
            <v>后置指纹</v>
          </cell>
          <cell r="AE827">
            <v>43191</v>
          </cell>
          <cell r="AF827">
            <v>155.1</v>
          </cell>
          <cell r="AG827">
            <v>75.2</v>
          </cell>
          <cell r="AH827">
            <v>7.4</v>
          </cell>
          <cell r="AJ827">
            <v>2018</v>
          </cell>
          <cell r="AK827">
            <v>4</v>
          </cell>
          <cell r="AL827" t="str">
            <v/>
          </cell>
          <cell r="AM827" t="str">
            <v>1301-2000</v>
          </cell>
          <cell r="AN827" t="str">
            <v>3001-4000</v>
          </cell>
          <cell r="AO827" t="str">
            <v>401-500</v>
          </cell>
          <cell r="AP827" t="str">
            <v/>
          </cell>
          <cell r="AQ827" t="str">
            <v>1301-2000</v>
          </cell>
        </row>
        <row r="828">
          <cell r="B828">
            <v>1212262</v>
          </cell>
          <cell r="C828" t="str">
            <v>纽曼</v>
          </cell>
          <cell r="D828" t="str">
            <v>其他</v>
          </cell>
          <cell r="E828" t="str">
            <v>其他</v>
          </cell>
          <cell r="F828">
            <v>0</v>
          </cell>
          <cell r="G828">
            <v>0</v>
          </cell>
          <cell r="H828">
            <v>2</v>
          </cell>
          <cell r="I828">
            <v>1300</v>
          </cell>
          <cell r="J828">
            <v>1300</v>
          </cell>
          <cell r="N828">
            <v>1</v>
          </cell>
          <cell r="O828">
            <v>800</v>
          </cell>
          <cell r="S828">
            <v>0</v>
          </cell>
          <cell r="T828">
            <v>2800</v>
          </cell>
          <cell r="U828" t="str">
            <v>联发科</v>
          </cell>
          <cell r="V828" t="str">
            <v>联发科手机性能排行</v>
          </cell>
          <cell r="W828">
            <v>258</v>
          </cell>
          <cell r="Y828">
            <v>3</v>
          </cell>
          <cell r="Z828">
            <v>32</v>
          </cell>
          <cell r="AA828">
            <v>0.753</v>
          </cell>
          <cell r="AB828">
            <v>5</v>
          </cell>
          <cell r="AC828">
            <v>0</v>
          </cell>
          <cell r="AE828">
            <v>43191</v>
          </cell>
          <cell r="AF828">
            <v>157.80000000000001</v>
          </cell>
          <cell r="AG828">
            <v>75.400000000000006</v>
          </cell>
          <cell r="AH828">
            <v>8.1999999999999993</v>
          </cell>
          <cell r="AJ828">
            <v>2018</v>
          </cell>
          <cell r="AK828">
            <v>4</v>
          </cell>
          <cell r="AL828">
            <v>8.9592843600000034E-3</v>
          </cell>
          <cell r="AM828" t="str">
            <v>1001-1300</v>
          </cell>
          <cell r="AN828" t="str">
            <v>2000-3000</v>
          </cell>
          <cell r="AO828" t="str">
            <v>201-300</v>
          </cell>
          <cell r="AP828" t="str">
            <v>70-80%</v>
          </cell>
          <cell r="AQ828" t="str">
            <v>501-1000</v>
          </cell>
        </row>
        <row r="829">
          <cell r="B829">
            <v>1212428</v>
          </cell>
          <cell r="C829" t="str">
            <v>酷派</v>
          </cell>
          <cell r="D829" t="str">
            <v>其他</v>
          </cell>
          <cell r="E829" t="str">
            <v>其他</v>
          </cell>
          <cell r="F829">
            <v>0</v>
          </cell>
          <cell r="G829">
            <v>0</v>
          </cell>
          <cell r="H829">
            <v>2</v>
          </cell>
          <cell r="I829">
            <v>1300</v>
          </cell>
          <cell r="J829">
            <v>1300</v>
          </cell>
          <cell r="N829">
            <v>1</v>
          </cell>
          <cell r="O829">
            <v>800</v>
          </cell>
          <cell r="S829">
            <v>0</v>
          </cell>
          <cell r="T829">
            <v>3200</v>
          </cell>
          <cell r="U829" t="str">
            <v>联发科</v>
          </cell>
          <cell r="V829" t="str">
            <v>联发科 MT6750更多联发科 MT6750手机&gt;，手机性能排行</v>
          </cell>
          <cell r="W829">
            <v>282</v>
          </cell>
          <cell r="Y829">
            <v>4</v>
          </cell>
          <cell r="Z829">
            <v>64</v>
          </cell>
          <cell r="AA829">
            <v>0.73899999999999999</v>
          </cell>
          <cell r="AB829">
            <v>5</v>
          </cell>
          <cell r="AC829">
            <v>0</v>
          </cell>
          <cell r="AD829" t="str">
            <v>后置指纹</v>
          </cell>
          <cell r="AE829">
            <v>43191</v>
          </cell>
          <cell r="AF829">
            <v>154.69999999999999</v>
          </cell>
          <cell r="AG829">
            <v>73.3</v>
          </cell>
          <cell r="AH829">
            <v>9</v>
          </cell>
          <cell r="AJ829">
            <v>2018</v>
          </cell>
          <cell r="AK829">
            <v>4</v>
          </cell>
          <cell r="AL829">
            <v>8.3798978899999998E-3</v>
          </cell>
          <cell r="AM829" t="str">
            <v>1001-1300</v>
          </cell>
          <cell r="AN829" t="str">
            <v>3001-4000</v>
          </cell>
          <cell r="AO829" t="str">
            <v>201-300</v>
          </cell>
          <cell r="AP829" t="str">
            <v>70-80%</v>
          </cell>
          <cell r="AQ829" t="str">
            <v>501-1000</v>
          </cell>
        </row>
        <row r="830">
          <cell r="B830">
            <v>1213137</v>
          </cell>
          <cell r="C830" t="str">
            <v>酷比</v>
          </cell>
          <cell r="D830" t="str">
            <v>其他</v>
          </cell>
          <cell r="E830" t="str">
            <v>其他</v>
          </cell>
          <cell r="F830">
            <v>0</v>
          </cell>
          <cell r="G830">
            <v>1</v>
          </cell>
          <cell r="H830">
            <v>2</v>
          </cell>
          <cell r="I830">
            <v>1600</v>
          </cell>
          <cell r="J830">
            <v>1600</v>
          </cell>
          <cell r="N830">
            <v>1</v>
          </cell>
          <cell r="O830">
            <v>1600</v>
          </cell>
          <cell r="S830">
            <v>1</v>
          </cell>
          <cell r="T830">
            <v>3000</v>
          </cell>
          <cell r="U830" t="str">
            <v>其他</v>
          </cell>
          <cell r="W830">
            <v>402</v>
          </cell>
          <cell r="Y830">
            <v>4</v>
          </cell>
          <cell r="Z830">
            <v>64</v>
          </cell>
          <cell r="AA830">
            <v>0.78100000000000003</v>
          </cell>
          <cell r="AB830">
            <v>6</v>
          </cell>
          <cell r="AC830">
            <v>0</v>
          </cell>
          <cell r="AD830" t="str">
            <v>后置指纹</v>
          </cell>
          <cell r="AE830">
            <v>43191</v>
          </cell>
          <cell r="AF830">
            <v>157.5</v>
          </cell>
          <cell r="AG830">
            <v>75.5</v>
          </cell>
          <cell r="AH830">
            <v>7.9</v>
          </cell>
          <cell r="AJ830">
            <v>2018</v>
          </cell>
          <cell r="AK830">
            <v>4</v>
          </cell>
          <cell r="AL830">
            <v>9.2870662500000017E-3</v>
          </cell>
          <cell r="AM830" t="str">
            <v>1301-2000</v>
          </cell>
          <cell r="AN830" t="str">
            <v>2000-3000</v>
          </cell>
          <cell r="AO830" t="str">
            <v>401-500</v>
          </cell>
          <cell r="AP830" t="str">
            <v>70-80%</v>
          </cell>
          <cell r="AQ830" t="str">
            <v>1301-2000</v>
          </cell>
        </row>
        <row r="831">
          <cell r="B831">
            <v>1226225</v>
          </cell>
          <cell r="C831" t="str">
            <v>酷比</v>
          </cell>
          <cell r="D831" t="str">
            <v>其他</v>
          </cell>
          <cell r="E831" t="str">
            <v>其他</v>
          </cell>
          <cell r="F831">
            <v>0</v>
          </cell>
          <cell r="G831">
            <v>1</v>
          </cell>
          <cell r="H831">
            <v>3</v>
          </cell>
          <cell r="I831">
            <v>1600</v>
          </cell>
          <cell r="N831">
            <v>3</v>
          </cell>
          <cell r="O831">
            <v>1600</v>
          </cell>
          <cell r="S831">
            <v>1</v>
          </cell>
          <cell r="T831">
            <v>3000</v>
          </cell>
          <cell r="U831" t="str">
            <v>其他</v>
          </cell>
          <cell r="W831">
            <v>402</v>
          </cell>
          <cell r="Y831">
            <v>4</v>
          </cell>
          <cell r="Z831">
            <v>64</v>
          </cell>
          <cell r="AA831">
            <v>0.78100000000000003</v>
          </cell>
          <cell r="AB831">
            <v>6</v>
          </cell>
          <cell r="AC831">
            <v>0</v>
          </cell>
          <cell r="AD831" t="str">
            <v>后置指纹</v>
          </cell>
          <cell r="AE831">
            <v>43191</v>
          </cell>
          <cell r="AF831">
            <v>157.5</v>
          </cell>
          <cell r="AG831">
            <v>75.5</v>
          </cell>
          <cell r="AH831">
            <v>7.9</v>
          </cell>
          <cell r="AJ831">
            <v>2018</v>
          </cell>
          <cell r="AK831">
            <v>4</v>
          </cell>
          <cell r="AL831">
            <v>9.2870662500000017E-3</v>
          </cell>
          <cell r="AM831" t="str">
            <v>1301-2000</v>
          </cell>
          <cell r="AN831" t="str">
            <v>2000-3000</v>
          </cell>
          <cell r="AO831" t="str">
            <v>401-500</v>
          </cell>
          <cell r="AP831" t="str">
            <v>70-80%</v>
          </cell>
          <cell r="AQ831" t="str">
            <v>1301-2000</v>
          </cell>
        </row>
        <row r="832">
          <cell r="B832">
            <v>1226232</v>
          </cell>
          <cell r="C832" t="str">
            <v>酷比</v>
          </cell>
          <cell r="D832" t="str">
            <v>其他</v>
          </cell>
          <cell r="E832" t="str">
            <v>其他</v>
          </cell>
          <cell r="F832">
            <v>0</v>
          </cell>
          <cell r="G832">
            <v>1</v>
          </cell>
          <cell r="H832">
            <v>3</v>
          </cell>
          <cell r="I832">
            <v>1600</v>
          </cell>
          <cell r="N832">
            <v>1</v>
          </cell>
          <cell r="O832">
            <v>1600</v>
          </cell>
          <cell r="S832">
            <v>1</v>
          </cell>
          <cell r="T832">
            <v>3300</v>
          </cell>
          <cell r="U832" t="str">
            <v>其他</v>
          </cell>
          <cell r="W832">
            <v>402</v>
          </cell>
          <cell r="Y832">
            <v>6</v>
          </cell>
          <cell r="Z832">
            <v>128</v>
          </cell>
          <cell r="AA832">
            <v>0.81499999999999995</v>
          </cell>
          <cell r="AB832">
            <v>6</v>
          </cell>
          <cell r="AC832">
            <v>0</v>
          </cell>
          <cell r="AD832" t="str">
            <v>后置指纹</v>
          </cell>
          <cell r="AE832">
            <v>43191</v>
          </cell>
          <cell r="AF832">
            <v>157.5</v>
          </cell>
          <cell r="AG832">
            <v>75.5</v>
          </cell>
          <cell r="AH832">
            <v>7.9</v>
          </cell>
          <cell r="AJ832">
            <v>2018</v>
          </cell>
          <cell r="AK832">
            <v>4</v>
          </cell>
          <cell r="AL832">
            <v>9.6913687500000002E-3</v>
          </cell>
          <cell r="AM832" t="str">
            <v>1301-2000</v>
          </cell>
          <cell r="AN832" t="str">
            <v>3001-4000</v>
          </cell>
          <cell r="AO832" t="str">
            <v>401-500</v>
          </cell>
          <cell r="AP832" t="str">
            <v>80-90%</v>
          </cell>
          <cell r="AQ832" t="str">
            <v>1301-2000</v>
          </cell>
        </row>
        <row r="833">
          <cell r="B833">
            <v>1212252</v>
          </cell>
          <cell r="C833" t="str">
            <v>飞利浦</v>
          </cell>
          <cell r="D833" t="str">
            <v>其他</v>
          </cell>
          <cell r="E833" t="str">
            <v>其他</v>
          </cell>
          <cell r="F833">
            <v>0</v>
          </cell>
          <cell r="G833">
            <v>0</v>
          </cell>
          <cell r="H833">
            <v>1</v>
          </cell>
          <cell r="N833">
            <v>1</v>
          </cell>
          <cell r="S833">
            <v>0</v>
          </cell>
          <cell r="T833">
            <v>1050</v>
          </cell>
          <cell r="U833" t="str">
            <v>其他</v>
          </cell>
          <cell r="W833">
            <v>167</v>
          </cell>
          <cell r="AA833">
            <v>0.26800000000000002</v>
          </cell>
          <cell r="AB833">
            <v>2</v>
          </cell>
          <cell r="AC833">
            <v>0</v>
          </cell>
          <cell r="AE833">
            <v>43191</v>
          </cell>
          <cell r="AF833">
            <v>124.4</v>
          </cell>
          <cell r="AG833">
            <v>53.6</v>
          </cell>
          <cell r="AH833">
            <v>16</v>
          </cell>
          <cell r="AJ833">
            <v>2018</v>
          </cell>
          <cell r="AK833">
            <v>4</v>
          </cell>
          <cell r="AL833">
            <v>1.7869811200000002E-3</v>
          </cell>
          <cell r="AM833" t="str">
            <v/>
          </cell>
          <cell r="AN833" t="str">
            <v>0-2000</v>
          </cell>
          <cell r="AO833" t="str">
            <v>0-200</v>
          </cell>
          <cell r="AP833" t="str">
            <v>-50%</v>
          </cell>
          <cell r="AQ833" t="str">
            <v/>
          </cell>
        </row>
        <row r="834">
          <cell r="B834">
            <v>1259806</v>
          </cell>
          <cell r="C834" t="str">
            <v>天语</v>
          </cell>
          <cell r="D834" t="str">
            <v>其他</v>
          </cell>
          <cell r="E834" t="str">
            <v>其他</v>
          </cell>
          <cell r="F834">
            <v>0</v>
          </cell>
          <cell r="G834">
            <v>0</v>
          </cell>
          <cell r="H834">
            <v>1</v>
          </cell>
          <cell r="I834">
            <v>30</v>
          </cell>
          <cell r="N834">
            <v>1</v>
          </cell>
          <cell r="S834">
            <v>0</v>
          </cell>
          <cell r="T834">
            <v>800</v>
          </cell>
          <cell r="U834" t="str">
            <v>其他</v>
          </cell>
          <cell r="W834">
            <v>167</v>
          </cell>
          <cell r="AA834">
            <v>0.17199999999999999</v>
          </cell>
          <cell r="AB834">
            <v>2</v>
          </cell>
          <cell r="AC834">
            <v>0</v>
          </cell>
          <cell r="AE834">
            <v>43191</v>
          </cell>
          <cell r="AF834">
            <v>121.8</v>
          </cell>
          <cell r="AG834">
            <v>53</v>
          </cell>
          <cell r="AH834">
            <v>12.5</v>
          </cell>
          <cell r="AJ834">
            <v>2018</v>
          </cell>
          <cell r="AK834">
            <v>4</v>
          </cell>
          <cell r="AL834">
            <v>1.1103287999999999E-3</v>
          </cell>
          <cell r="AM834" t="str">
            <v>0-500</v>
          </cell>
          <cell r="AN834" t="str">
            <v>0-2000</v>
          </cell>
          <cell r="AO834" t="str">
            <v>0-200</v>
          </cell>
          <cell r="AP834" t="str">
            <v>-50%</v>
          </cell>
          <cell r="AQ834" t="str">
            <v/>
          </cell>
        </row>
        <row r="835">
          <cell r="B835">
            <v>1259844</v>
          </cell>
          <cell r="C835" t="str">
            <v>天语</v>
          </cell>
          <cell r="D835" t="str">
            <v>其他</v>
          </cell>
          <cell r="E835" t="str">
            <v>其他</v>
          </cell>
          <cell r="F835">
            <v>0</v>
          </cell>
          <cell r="G835">
            <v>0</v>
          </cell>
          <cell r="H835">
            <v>1</v>
          </cell>
          <cell r="I835">
            <v>30</v>
          </cell>
          <cell r="N835">
            <v>1</v>
          </cell>
          <cell r="S835">
            <v>0</v>
          </cell>
          <cell r="T835">
            <v>800</v>
          </cell>
          <cell r="U835" t="str">
            <v>其他</v>
          </cell>
          <cell r="W835">
            <v>167</v>
          </cell>
          <cell r="AA835">
            <v>0.17199999999999999</v>
          </cell>
          <cell r="AB835">
            <v>2</v>
          </cell>
          <cell r="AC835">
            <v>0</v>
          </cell>
          <cell r="AE835">
            <v>43191</v>
          </cell>
          <cell r="AF835">
            <v>105.4</v>
          </cell>
          <cell r="AG835">
            <v>54.4</v>
          </cell>
          <cell r="AH835">
            <v>21.5</v>
          </cell>
          <cell r="AJ835">
            <v>2018</v>
          </cell>
          <cell r="AK835">
            <v>4</v>
          </cell>
          <cell r="AL835">
            <v>9.8620671999999983E-4</v>
          </cell>
          <cell r="AM835" t="str">
            <v>0-500</v>
          </cell>
          <cell r="AN835" t="str">
            <v>0-2000</v>
          </cell>
          <cell r="AO835" t="str">
            <v>0-200</v>
          </cell>
          <cell r="AP835" t="str">
            <v>-50%</v>
          </cell>
          <cell r="AQ835" t="str">
            <v/>
          </cell>
        </row>
        <row r="836">
          <cell r="B836">
            <v>1259864</v>
          </cell>
          <cell r="C836" t="str">
            <v>康佳</v>
          </cell>
          <cell r="D836" t="str">
            <v>其他</v>
          </cell>
          <cell r="E836" t="str">
            <v>其他</v>
          </cell>
          <cell r="F836">
            <v>0</v>
          </cell>
          <cell r="G836">
            <v>0</v>
          </cell>
          <cell r="H836">
            <v>1</v>
          </cell>
          <cell r="I836">
            <v>30</v>
          </cell>
          <cell r="N836">
            <v>1</v>
          </cell>
          <cell r="S836">
            <v>0</v>
          </cell>
          <cell r="T836">
            <v>2000</v>
          </cell>
          <cell r="U836" t="str">
            <v>联发科</v>
          </cell>
          <cell r="V836" t="str">
            <v>MTK6261D</v>
          </cell>
          <cell r="W836">
            <v>143</v>
          </cell>
          <cell r="Y836">
            <v>32</v>
          </cell>
          <cell r="Z836">
            <v>32</v>
          </cell>
          <cell r="AA836">
            <v>0.34200000000000003</v>
          </cell>
          <cell r="AB836">
            <v>2</v>
          </cell>
          <cell r="AC836">
            <v>0</v>
          </cell>
          <cell r="AE836">
            <v>43191</v>
          </cell>
          <cell r="AF836">
            <v>125</v>
          </cell>
          <cell r="AG836">
            <v>56.8</v>
          </cell>
          <cell r="AH836">
            <v>14.5</v>
          </cell>
          <cell r="AJ836">
            <v>2018</v>
          </cell>
          <cell r="AK836">
            <v>4</v>
          </cell>
          <cell r="AL836">
            <v>2.4282000000000001E-3</v>
          </cell>
          <cell r="AM836" t="str">
            <v>0-500</v>
          </cell>
          <cell r="AN836" t="str">
            <v>0-2000</v>
          </cell>
          <cell r="AO836" t="str">
            <v>0-200</v>
          </cell>
          <cell r="AP836" t="str">
            <v>-50%</v>
          </cell>
          <cell r="AQ836" t="str">
            <v/>
          </cell>
        </row>
        <row r="837">
          <cell r="B837">
            <v>1209829</v>
          </cell>
          <cell r="C837" t="str">
            <v>OPPO</v>
          </cell>
          <cell r="D837" t="str">
            <v>OPPO(含realme)</v>
          </cell>
          <cell r="E837" t="str">
            <v>OPPO</v>
          </cell>
          <cell r="F837">
            <v>0</v>
          </cell>
          <cell r="G837">
            <v>1</v>
          </cell>
          <cell r="H837">
            <v>1</v>
          </cell>
          <cell r="I837">
            <v>1300</v>
          </cell>
          <cell r="N837">
            <v>1</v>
          </cell>
          <cell r="O837">
            <v>800</v>
          </cell>
          <cell r="S837">
            <v>1</v>
          </cell>
          <cell r="T837">
            <v>3180</v>
          </cell>
          <cell r="U837" t="str">
            <v>联发科</v>
          </cell>
          <cell r="V837" t="str">
            <v>联发科 MT6763T手机性能排行</v>
          </cell>
          <cell r="W837">
            <v>282</v>
          </cell>
          <cell r="Y837">
            <v>3</v>
          </cell>
          <cell r="Z837">
            <v>32</v>
          </cell>
          <cell r="AA837">
            <v>0.76200000000000001</v>
          </cell>
          <cell r="AB837">
            <v>5</v>
          </cell>
          <cell r="AC837">
            <v>0</v>
          </cell>
          <cell r="AE837">
            <v>43191</v>
          </cell>
          <cell r="AF837">
            <v>150.5</v>
          </cell>
          <cell r="AG837">
            <v>73.099999999999994</v>
          </cell>
          <cell r="AH837">
            <v>7.7</v>
          </cell>
          <cell r="AJ837">
            <v>2018</v>
          </cell>
          <cell r="AK837">
            <v>4</v>
          </cell>
          <cell r="AL837">
            <v>8.3831810999999996E-3</v>
          </cell>
          <cell r="AM837" t="str">
            <v>1001-1300</v>
          </cell>
          <cell r="AN837" t="str">
            <v>3001-4000</v>
          </cell>
          <cell r="AO837" t="str">
            <v>201-300</v>
          </cell>
          <cell r="AP837" t="str">
            <v>70-80%</v>
          </cell>
          <cell r="AQ837" t="str">
            <v>501-1000</v>
          </cell>
        </row>
        <row r="838">
          <cell r="B838">
            <v>1212408</v>
          </cell>
          <cell r="C838" t="str">
            <v>OPPO</v>
          </cell>
          <cell r="D838" t="str">
            <v>OPPO(含realme)</v>
          </cell>
          <cell r="E838" t="str">
            <v>OPPO</v>
          </cell>
          <cell r="F838">
            <v>0</v>
          </cell>
          <cell r="G838">
            <v>1</v>
          </cell>
          <cell r="H838">
            <v>1</v>
          </cell>
          <cell r="I838">
            <v>1300</v>
          </cell>
          <cell r="N838">
            <v>1</v>
          </cell>
          <cell r="O838">
            <v>800</v>
          </cell>
          <cell r="S838">
            <v>0</v>
          </cell>
          <cell r="T838">
            <v>3180</v>
          </cell>
          <cell r="U838" t="str">
            <v>联发科</v>
          </cell>
          <cell r="V838" t="str">
            <v>联发科 MT6763T手机性能排行</v>
          </cell>
          <cell r="W838">
            <v>282</v>
          </cell>
          <cell r="Y838">
            <v>4</v>
          </cell>
          <cell r="Z838">
            <v>64</v>
          </cell>
          <cell r="AA838">
            <v>0.76200000000000001</v>
          </cell>
          <cell r="AB838">
            <v>5</v>
          </cell>
          <cell r="AC838">
            <v>0</v>
          </cell>
          <cell r="AE838">
            <v>43191</v>
          </cell>
          <cell r="AF838">
            <v>150.5</v>
          </cell>
          <cell r="AG838">
            <v>73.099999999999994</v>
          </cell>
          <cell r="AH838">
            <v>7.7</v>
          </cell>
          <cell r="AJ838">
            <v>2018</v>
          </cell>
          <cell r="AK838">
            <v>4</v>
          </cell>
          <cell r="AL838">
            <v>8.3831810999999996E-3</v>
          </cell>
          <cell r="AM838" t="str">
            <v>1001-1300</v>
          </cell>
          <cell r="AN838" t="str">
            <v>3001-4000</v>
          </cell>
          <cell r="AO838" t="str">
            <v>201-300</v>
          </cell>
          <cell r="AP838" t="str">
            <v>70-80%</v>
          </cell>
          <cell r="AQ838" t="str">
            <v>501-1000</v>
          </cell>
        </row>
        <row r="839">
          <cell r="B839">
            <v>1226255</v>
          </cell>
          <cell r="C839" t="str">
            <v>酷比</v>
          </cell>
          <cell r="D839" t="str">
            <v>其他</v>
          </cell>
          <cell r="E839" t="str">
            <v>其他</v>
          </cell>
          <cell r="F839">
            <v>0</v>
          </cell>
          <cell r="G839">
            <v>1</v>
          </cell>
          <cell r="H839">
            <v>1</v>
          </cell>
          <cell r="I839">
            <v>1300</v>
          </cell>
          <cell r="N839">
            <v>1</v>
          </cell>
          <cell r="O839">
            <v>500</v>
          </cell>
          <cell r="S839">
            <v>0</v>
          </cell>
          <cell r="T839">
            <v>3000</v>
          </cell>
          <cell r="U839" t="str">
            <v>联发科</v>
          </cell>
          <cell r="V839" t="str">
            <v>联发科 MT6737</v>
          </cell>
          <cell r="W839">
            <v>282</v>
          </cell>
          <cell r="Y839">
            <v>3</v>
          </cell>
          <cell r="Z839">
            <v>32</v>
          </cell>
          <cell r="AA839">
            <v>0.751</v>
          </cell>
          <cell r="AB839">
            <v>5</v>
          </cell>
          <cell r="AC839">
            <v>0</v>
          </cell>
          <cell r="AD839" t="str">
            <v>后置指纹</v>
          </cell>
          <cell r="AE839">
            <v>43191</v>
          </cell>
          <cell r="AF839">
            <v>153</v>
          </cell>
          <cell r="AG839">
            <v>73</v>
          </cell>
          <cell r="AH839">
            <v>8.1999999999999993</v>
          </cell>
          <cell r="AJ839">
            <v>2018</v>
          </cell>
          <cell r="AK839">
            <v>4</v>
          </cell>
          <cell r="AL839">
            <v>8.3879190000000006E-3</v>
          </cell>
          <cell r="AM839" t="str">
            <v>1001-1300</v>
          </cell>
          <cell r="AN839" t="str">
            <v>2000-3000</v>
          </cell>
          <cell r="AO839" t="str">
            <v>201-300</v>
          </cell>
          <cell r="AP839" t="str">
            <v>70-80%</v>
          </cell>
          <cell r="AQ839" t="str">
            <v>0-500</v>
          </cell>
        </row>
        <row r="840">
          <cell r="B840">
            <v>1210207</v>
          </cell>
          <cell r="C840" t="str">
            <v>VERTU</v>
          </cell>
          <cell r="D840" t="str">
            <v>其他</v>
          </cell>
          <cell r="E840" t="str">
            <v>其他</v>
          </cell>
          <cell r="F840">
            <v>1</v>
          </cell>
          <cell r="G840">
            <v>0</v>
          </cell>
          <cell r="H840">
            <v>1</v>
          </cell>
          <cell r="I840">
            <v>1200</v>
          </cell>
          <cell r="N840">
            <v>1</v>
          </cell>
          <cell r="O840">
            <v>400</v>
          </cell>
          <cell r="S840">
            <v>1</v>
          </cell>
          <cell r="T840">
            <v>3200</v>
          </cell>
          <cell r="U840" t="str">
            <v>高通</v>
          </cell>
          <cell r="V840" t="str">
            <v>高通 骁龙820（MSM8996）更多高通 骁龙820（MSM8996）手机&gt;，手机性能排行</v>
          </cell>
          <cell r="W840">
            <v>534</v>
          </cell>
          <cell r="Y840">
            <v>4</v>
          </cell>
          <cell r="Z840">
            <v>128</v>
          </cell>
          <cell r="AA840">
            <v>0.66900000000000004</v>
          </cell>
          <cell r="AB840">
            <v>5</v>
          </cell>
          <cell r="AC840">
            <v>0</v>
          </cell>
          <cell r="AD840" t="str">
            <v>前置指纹</v>
          </cell>
          <cell r="AE840">
            <v>43191</v>
          </cell>
          <cell r="AF840">
            <v>162</v>
          </cell>
          <cell r="AG840">
            <v>77</v>
          </cell>
          <cell r="AH840">
            <v>10</v>
          </cell>
          <cell r="AJ840">
            <v>2018</v>
          </cell>
          <cell r="AK840">
            <v>4</v>
          </cell>
          <cell r="AL840">
            <v>8.3451060000000014E-3</v>
          </cell>
          <cell r="AM840" t="str">
            <v>1001-1300</v>
          </cell>
          <cell r="AN840" t="str">
            <v>3001-4000</v>
          </cell>
          <cell r="AO840" t="str">
            <v>500-</v>
          </cell>
          <cell r="AP840" t="str">
            <v>60-70%</v>
          </cell>
          <cell r="AQ840" t="str">
            <v>0-500</v>
          </cell>
        </row>
        <row r="841">
          <cell r="B841">
            <v>1273351</v>
          </cell>
          <cell r="C841" t="str">
            <v>酷派</v>
          </cell>
          <cell r="D841" t="str">
            <v>其他</v>
          </cell>
          <cell r="E841" t="str">
            <v>其他</v>
          </cell>
          <cell r="F841">
            <v>0</v>
          </cell>
          <cell r="G841">
            <v>0</v>
          </cell>
          <cell r="H841">
            <v>1</v>
          </cell>
          <cell r="I841">
            <v>1300</v>
          </cell>
          <cell r="N841">
            <v>1</v>
          </cell>
          <cell r="O841">
            <v>500</v>
          </cell>
          <cell r="S841">
            <v>0</v>
          </cell>
          <cell r="T841">
            <v>2150</v>
          </cell>
          <cell r="U841" t="str">
            <v>其他</v>
          </cell>
          <cell r="W841">
            <v>295</v>
          </cell>
          <cell r="Y841">
            <v>3</v>
          </cell>
          <cell r="Z841">
            <v>32</v>
          </cell>
          <cell r="AA841">
            <v>0.72</v>
          </cell>
          <cell r="AB841">
            <v>5</v>
          </cell>
          <cell r="AC841">
            <v>0</v>
          </cell>
          <cell r="AE841">
            <v>43191</v>
          </cell>
          <cell r="AF841">
            <v>149.6</v>
          </cell>
          <cell r="AG841">
            <v>71.2</v>
          </cell>
          <cell r="AH841">
            <v>8.8000000000000007</v>
          </cell>
          <cell r="AJ841">
            <v>2018</v>
          </cell>
          <cell r="AK841">
            <v>4</v>
          </cell>
          <cell r="AL841">
            <v>7.6690944000000006E-3</v>
          </cell>
          <cell r="AM841" t="str">
            <v>1001-1300</v>
          </cell>
          <cell r="AN841" t="str">
            <v>2000-3000</v>
          </cell>
          <cell r="AO841" t="str">
            <v>201-300</v>
          </cell>
          <cell r="AP841" t="str">
            <v>70-80%</v>
          </cell>
          <cell r="AQ841" t="str">
            <v>0-500</v>
          </cell>
        </row>
        <row r="842">
          <cell r="B842">
            <v>1210566</v>
          </cell>
          <cell r="C842" t="str">
            <v>荣耀</v>
          </cell>
          <cell r="D842" t="str">
            <v>华为(含荣耀)</v>
          </cell>
          <cell r="E842" t="str">
            <v>荣耀</v>
          </cell>
          <cell r="F842">
            <v>0</v>
          </cell>
          <cell r="G842">
            <v>1</v>
          </cell>
          <cell r="H842">
            <v>2</v>
          </cell>
          <cell r="I842">
            <v>1300</v>
          </cell>
          <cell r="J842">
            <v>200</v>
          </cell>
          <cell r="N842">
            <v>1</v>
          </cell>
          <cell r="O842">
            <v>800</v>
          </cell>
          <cell r="S842">
            <v>0</v>
          </cell>
          <cell r="T842">
            <v>3000</v>
          </cell>
          <cell r="U842" t="str">
            <v>高通</v>
          </cell>
          <cell r="V842" t="str">
            <v>高通 骁龙430（MSM8937）更多高通 骁龙430（MSM8937）手机&gt;，手机性能排行</v>
          </cell>
          <cell r="W842">
            <v>282</v>
          </cell>
          <cell r="Y842">
            <v>3</v>
          </cell>
          <cell r="Z842">
            <v>32</v>
          </cell>
          <cell r="AA842">
            <v>0.754</v>
          </cell>
          <cell r="AB842">
            <v>5</v>
          </cell>
          <cell r="AC842">
            <v>0</v>
          </cell>
          <cell r="AD842" t="str">
            <v>后置指纹</v>
          </cell>
          <cell r="AE842">
            <v>43193</v>
          </cell>
          <cell r="AF842">
            <v>152.4</v>
          </cell>
          <cell r="AG842">
            <v>73</v>
          </cell>
          <cell r="AH842">
            <v>7.8</v>
          </cell>
          <cell r="AJ842">
            <v>2018</v>
          </cell>
          <cell r="AK842">
            <v>4</v>
          </cell>
          <cell r="AL842">
            <v>8.3884007999999993E-3</v>
          </cell>
          <cell r="AM842" t="str">
            <v>1001-1300</v>
          </cell>
          <cell r="AN842" t="str">
            <v>2000-3000</v>
          </cell>
          <cell r="AO842" t="str">
            <v>201-300</v>
          </cell>
          <cell r="AP842" t="str">
            <v>70-80%</v>
          </cell>
          <cell r="AQ842" t="str">
            <v>501-1000</v>
          </cell>
        </row>
        <row r="843">
          <cell r="B843">
            <v>1210225</v>
          </cell>
          <cell r="C843" t="str">
            <v>荣耀</v>
          </cell>
          <cell r="D843" t="str">
            <v>华为(含荣耀)</v>
          </cell>
          <cell r="E843" t="str">
            <v>荣耀</v>
          </cell>
          <cell r="F843">
            <v>0</v>
          </cell>
          <cell r="G843">
            <v>1</v>
          </cell>
          <cell r="H843">
            <v>1</v>
          </cell>
          <cell r="I843">
            <v>1300</v>
          </cell>
          <cell r="N843">
            <v>1</v>
          </cell>
          <cell r="O843">
            <v>800</v>
          </cell>
          <cell r="S843">
            <v>0</v>
          </cell>
          <cell r="T843">
            <v>3000</v>
          </cell>
          <cell r="U843" t="str">
            <v>高通</v>
          </cell>
          <cell r="V843" t="str">
            <v>高通 骁龙430（MSM8937）更多高通 骁龙430（MSM8937）手机&gt;，手机性能排行</v>
          </cell>
          <cell r="W843">
            <v>282</v>
          </cell>
          <cell r="Y843">
            <v>2</v>
          </cell>
          <cell r="Z843">
            <v>32</v>
          </cell>
          <cell r="AA843">
            <v>0.754</v>
          </cell>
          <cell r="AB843">
            <v>5</v>
          </cell>
          <cell r="AC843">
            <v>0</v>
          </cell>
          <cell r="AD843" t="str">
            <v>后置指纹</v>
          </cell>
          <cell r="AE843">
            <v>43193</v>
          </cell>
          <cell r="AF843">
            <v>152.4</v>
          </cell>
          <cell r="AG843">
            <v>73</v>
          </cell>
          <cell r="AH843">
            <v>7.8</v>
          </cell>
          <cell r="AJ843">
            <v>2018</v>
          </cell>
          <cell r="AK843">
            <v>4</v>
          </cell>
          <cell r="AL843">
            <v>8.3884007999999993E-3</v>
          </cell>
          <cell r="AM843" t="str">
            <v>1001-1300</v>
          </cell>
          <cell r="AN843" t="str">
            <v>2000-3000</v>
          </cell>
          <cell r="AO843" t="str">
            <v>201-300</v>
          </cell>
          <cell r="AP843" t="str">
            <v>70-80%</v>
          </cell>
          <cell r="AQ843" t="str">
            <v>501-1000</v>
          </cell>
        </row>
        <row r="844">
          <cell r="B844">
            <v>1211049</v>
          </cell>
          <cell r="C844" t="str">
            <v>魅族</v>
          </cell>
          <cell r="D844" t="str">
            <v>其他</v>
          </cell>
          <cell r="E844" t="str">
            <v>其他</v>
          </cell>
          <cell r="F844">
            <v>0</v>
          </cell>
          <cell r="G844">
            <v>1</v>
          </cell>
          <cell r="H844">
            <v>2</v>
          </cell>
          <cell r="I844">
            <v>2000</v>
          </cell>
          <cell r="J844">
            <v>1200</v>
          </cell>
          <cell r="N844">
            <v>1</v>
          </cell>
          <cell r="O844">
            <v>800</v>
          </cell>
          <cell r="S844">
            <v>1</v>
          </cell>
          <cell r="T844">
            <v>3360</v>
          </cell>
          <cell r="U844" t="str">
            <v>高通</v>
          </cell>
          <cell r="V844" t="str">
            <v>高通 骁龙636手机性能排行</v>
          </cell>
          <cell r="W844">
            <v>403</v>
          </cell>
          <cell r="Y844">
            <v>6</v>
          </cell>
          <cell r="Z844">
            <v>64</v>
          </cell>
          <cell r="AA844">
            <v>0.78700000000000003</v>
          </cell>
          <cell r="AB844">
            <v>5</v>
          </cell>
          <cell r="AC844">
            <v>0</v>
          </cell>
          <cell r="AD844" t="str">
            <v>侧面指纹</v>
          </cell>
          <cell r="AE844">
            <v>43199</v>
          </cell>
          <cell r="AF844">
            <v>156.80000000000001</v>
          </cell>
          <cell r="AG844">
            <v>75</v>
          </cell>
          <cell r="AH844">
            <v>7.6</v>
          </cell>
          <cell r="AJ844">
            <v>2018</v>
          </cell>
          <cell r="AK844">
            <v>4</v>
          </cell>
          <cell r="AL844">
            <v>9.2551200000000004E-3</v>
          </cell>
          <cell r="AM844" t="str">
            <v>1301-2000</v>
          </cell>
          <cell r="AN844" t="str">
            <v>3001-4000</v>
          </cell>
          <cell r="AO844" t="str">
            <v>401-500</v>
          </cell>
          <cell r="AP844" t="str">
            <v>70-80%</v>
          </cell>
          <cell r="AQ844" t="str">
            <v>501-1000</v>
          </cell>
        </row>
        <row r="845">
          <cell r="B845">
            <v>1209757</v>
          </cell>
          <cell r="C845" t="str">
            <v>锤子科技</v>
          </cell>
          <cell r="D845" t="str">
            <v>其他</v>
          </cell>
          <cell r="E845" t="str">
            <v>其他</v>
          </cell>
          <cell r="F845">
            <v>0</v>
          </cell>
          <cell r="G845">
            <v>1</v>
          </cell>
          <cell r="H845">
            <v>2</v>
          </cell>
          <cell r="I845">
            <v>1300</v>
          </cell>
          <cell r="J845">
            <v>1300</v>
          </cell>
          <cell r="N845">
            <v>1</v>
          </cell>
          <cell r="O845">
            <v>800</v>
          </cell>
          <cell r="S845">
            <v>1</v>
          </cell>
          <cell r="T845">
            <v>4000</v>
          </cell>
          <cell r="U845" t="str">
            <v>高通</v>
          </cell>
          <cell r="V845" t="str">
            <v>高通 骁龙625（MSM8953）更多高通 骁龙625（MSM8953）手机&gt;，手机性能排行</v>
          </cell>
          <cell r="W845">
            <v>403</v>
          </cell>
          <cell r="Y845">
            <v>4</v>
          </cell>
          <cell r="Z845">
            <v>32</v>
          </cell>
          <cell r="AA845">
            <v>0.80900000000000005</v>
          </cell>
          <cell r="AB845">
            <v>5</v>
          </cell>
          <cell r="AC845">
            <v>0</v>
          </cell>
          <cell r="AD845" t="str">
            <v>前置指纹</v>
          </cell>
          <cell r="AE845">
            <v>43199</v>
          </cell>
          <cell r="AF845">
            <v>154</v>
          </cell>
          <cell r="AG845">
            <v>74.3</v>
          </cell>
          <cell r="AH845">
            <v>7.16</v>
          </cell>
          <cell r="AJ845">
            <v>2018</v>
          </cell>
          <cell r="AK845">
            <v>4</v>
          </cell>
          <cell r="AL845">
            <v>9.2567398000000002E-3</v>
          </cell>
          <cell r="AM845" t="str">
            <v>1001-1300</v>
          </cell>
          <cell r="AN845" t="str">
            <v>3001-4000</v>
          </cell>
          <cell r="AO845" t="str">
            <v>401-500</v>
          </cell>
          <cell r="AP845" t="str">
            <v>80-90%</v>
          </cell>
          <cell r="AQ845" t="str">
            <v>501-1000</v>
          </cell>
        </row>
        <row r="846">
          <cell r="B846">
            <v>1209618</v>
          </cell>
          <cell r="C846" t="str">
            <v>联想</v>
          </cell>
          <cell r="D846" t="str">
            <v>其他</v>
          </cell>
          <cell r="E846" t="str">
            <v>其他</v>
          </cell>
          <cell r="F846">
            <v>0</v>
          </cell>
          <cell r="G846">
            <v>1</v>
          </cell>
          <cell r="H846">
            <v>2</v>
          </cell>
          <cell r="I846">
            <v>1300</v>
          </cell>
          <cell r="J846">
            <v>500</v>
          </cell>
          <cell r="N846">
            <v>1</v>
          </cell>
          <cell r="O846">
            <v>800</v>
          </cell>
          <cell r="S846">
            <v>0</v>
          </cell>
          <cell r="T846">
            <v>3000</v>
          </cell>
          <cell r="U846" t="str">
            <v>联发科</v>
          </cell>
          <cell r="V846" t="str">
            <v>联发科 MT6750V/CB手机性能排行</v>
          </cell>
          <cell r="W846">
            <v>282</v>
          </cell>
          <cell r="Y846">
            <v>3</v>
          </cell>
          <cell r="Z846">
            <v>32</v>
          </cell>
          <cell r="AA846">
            <v>0.75</v>
          </cell>
          <cell r="AB846">
            <v>5</v>
          </cell>
          <cell r="AC846">
            <v>0</v>
          </cell>
          <cell r="AD846" t="str">
            <v>后置指纹</v>
          </cell>
          <cell r="AE846">
            <v>43200</v>
          </cell>
          <cell r="AF846">
            <v>153.80000000000001</v>
          </cell>
          <cell r="AG846">
            <v>72.7</v>
          </cell>
          <cell r="AH846">
            <v>7.8</v>
          </cell>
          <cell r="AJ846">
            <v>2018</v>
          </cell>
          <cell r="AK846">
            <v>4</v>
          </cell>
          <cell r="AL846">
            <v>8.3859450000000023E-3</v>
          </cell>
          <cell r="AM846" t="str">
            <v>1001-1300</v>
          </cell>
          <cell r="AN846" t="str">
            <v>2000-3000</v>
          </cell>
          <cell r="AO846" t="str">
            <v>201-300</v>
          </cell>
          <cell r="AP846" t="str">
            <v>70-80%</v>
          </cell>
          <cell r="AQ846" t="str">
            <v>501-1000</v>
          </cell>
        </row>
        <row r="847">
          <cell r="B847">
            <v>1207038</v>
          </cell>
          <cell r="C847" t="str">
            <v>华为</v>
          </cell>
          <cell r="D847" t="str">
            <v>华为(含荣耀)</v>
          </cell>
          <cell r="E847" t="str">
            <v>华为</v>
          </cell>
          <cell r="F847">
            <v>1</v>
          </cell>
          <cell r="G847">
            <v>0</v>
          </cell>
          <cell r="H847">
            <v>3</v>
          </cell>
          <cell r="I847">
            <v>4000</v>
          </cell>
          <cell r="J847">
            <v>2000</v>
          </cell>
          <cell r="K847">
            <v>800</v>
          </cell>
          <cell r="N847">
            <v>1</v>
          </cell>
          <cell r="O847">
            <v>2400</v>
          </cell>
          <cell r="S847">
            <v>0</v>
          </cell>
          <cell r="T847">
            <v>4000</v>
          </cell>
          <cell r="U847" t="str">
            <v>海思</v>
          </cell>
          <cell r="V847" t="str">
            <v>海思 麒麟 970更多海思 麒麟 970手机&gt;，手机性能排行</v>
          </cell>
          <cell r="W847">
            <v>408</v>
          </cell>
          <cell r="X847" t="str">
            <v>IP67</v>
          </cell>
          <cell r="Y847">
            <v>6</v>
          </cell>
          <cell r="Z847">
            <v>64</v>
          </cell>
          <cell r="AA847">
            <v>0.82</v>
          </cell>
          <cell r="AB847">
            <v>6</v>
          </cell>
          <cell r="AC847">
            <v>0</v>
          </cell>
          <cell r="AD847" t="str">
            <v>前置指纹</v>
          </cell>
          <cell r="AE847">
            <v>43202</v>
          </cell>
          <cell r="AF847">
            <v>155</v>
          </cell>
          <cell r="AG847">
            <v>73.900000000000006</v>
          </cell>
          <cell r="AH847">
            <v>7.8</v>
          </cell>
          <cell r="AJ847">
            <v>2018</v>
          </cell>
          <cell r="AK847">
            <v>4</v>
          </cell>
          <cell r="AL847">
            <v>9.3926899999999987E-3</v>
          </cell>
          <cell r="AM847" t="str">
            <v>4000-4799</v>
          </cell>
          <cell r="AN847" t="str">
            <v>3001-4000</v>
          </cell>
          <cell r="AO847" t="str">
            <v>401-500</v>
          </cell>
          <cell r="AP847" t="str">
            <v>80-90%</v>
          </cell>
          <cell r="AQ847" t="str">
            <v>2001-</v>
          </cell>
        </row>
        <row r="848">
          <cell r="B848">
            <v>1210089</v>
          </cell>
          <cell r="C848" t="str">
            <v>华为</v>
          </cell>
          <cell r="D848" t="str">
            <v>华为(含荣耀)</v>
          </cell>
          <cell r="E848" t="str">
            <v>华为</v>
          </cell>
          <cell r="F848">
            <v>1</v>
          </cell>
          <cell r="G848">
            <v>1</v>
          </cell>
          <cell r="H848">
            <v>3</v>
          </cell>
          <cell r="I848">
            <v>4000</v>
          </cell>
          <cell r="J848">
            <v>2000</v>
          </cell>
          <cell r="K848">
            <v>800</v>
          </cell>
          <cell r="N848">
            <v>1</v>
          </cell>
          <cell r="O848">
            <v>2400</v>
          </cell>
          <cell r="S848">
            <v>1</v>
          </cell>
          <cell r="T848">
            <v>4000</v>
          </cell>
          <cell r="U848" t="str">
            <v>海思</v>
          </cell>
          <cell r="V848" t="str">
            <v>海思 麒麟 970更多海思 麒麟 970手机&gt;，手机性能排行</v>
          </cell>
          <cell r="W848">
            <v>537</v>
          </cell>
          <cell r="X848" t="str">
            <v>IP67</v>
          </cell>
          <cell r="Y848">
            <v>6</v>
          </cell>
          <cell r="Z848">
            <v>256</v>
          </cell>
          <cell r="AA848">
            <v>0.83799999999999997</v>
          </cell>
          <cell r="AB848">
            <v>6</v>
          </cell>
          <cell r="AC848">
            <v>0</v>
          </cell>
          <cell r="AD848" t="str">
            <v>后置指纹</v>
          </cell>
          <cell r="AE848">
            <v>43202</v>
          </cell>
          <cell r="AF848">
            <v>152.9</v>
          </cell>
          <cell r="AG848">
            <v>72.5</v>
          </cell>
          <cell r="AH848">
            <v>8.5</v>
          </cell>
          <cell r="AJ848">
            <v>2018</v>
          </cell>
          <cell r="AK848">
            <v>4</v>
          </cell>
          <cell r="AL848">
            <v>9.2894394999999998E-3</v>
          </cell>
          <cell r="AM848" t="str">
            <v>4000-4799</v>
          </cell>
          <cell r="AN848" t="str">
            <v>3001-4000</v>
          </cell>
          <cell r="AO848" t="str">
            <v>500-</v>
          </cell>
          <cell r="AP848" t="str">
            <v>80-90%</v>
          </cell>
          <cell r="AQ848" t="str">
            <v>2001-</v>
          </cell>
        </row>
        <row r="849">
          <cell r="B849">
            <v>1230261</v>
          </cell>
          <cell r="C849" t="str">
            <v>华为</v>
          </cell>
          <cell r="D849" t="str">
            <v>华为(含荣耀)</v>
          </cell>
          <cell r="E849" t="str">
            <v>华为</v>
          </cell>
          <cell r="F849">
            <v>1</v>
          </cell>
          <cell r="G849">
            <v>1</v>
          </cell>
          <cell r="H849">
            <v>3</v>
          </cell>
          <cell r="I849">
            <v>4000</v>
          </cell>
          <cell r="J849">
            <v>2000</v>
          </cell>
          <cell r="K849">
            <v>800</v>
          </cell>
          <cell r="N849">
            <v>1</v>
          </cell>
          <cell r="O849">
            <v>2400</v>
          </cell>
          <cell r="S849">
            <v>0</v>
          </cell>
          <cell r="T849">
            <v>4000</v>
          </cell>
          <cell r="U849" t="str">
            <v>海思</v>
          </cell>
          <cell r="V849" t="str">
            <v>海思 麒麟 970更多海思 麒麟 970手机&gt;，手机性能排行</v>
          </cell>
          <cell r="W849">
            <v>408</v>
          </cell>
          <cell r="X849" t="str">
            <v>IP67</v>
          </cell>
          <cell r="Y849">
            <v>8</v>
          </cell>
          <cell r="Z849">
            <v>256</v>
          </cell>
          <cell r="AA849">
            <v>0.82</v>
          </cell>
          <cell r="AB849">
            <v>6</v>
          </cell>
          <cell r="AC849">
            <v>0</v>
          </cell>
          <cell r="AD849" t="str">
            <v>前置指纹</v>
          </cell>
          <cell r="AE849">
            <v>43202</v>
          </cell>
          <cell r="AF849">
            <v>155</v>
          </cell>
          <cell r="AG849">
            <v>73.900000000000006</v>
          </cell>
          <cell r="AH849">
            <v>7.8</v>
          </cell>
          <cell r="AJ849">
            <v>2018</v>
          </cell>
          <cell r="AK849">
            <v>4</v>
          </cell>
          <cell r="AL849">
            <v>9.3926899999999987E-3</v>
          </cell>
          <cell r="AM849" t="str">
            <v>4000-4799</v>
          </cell>
          <cell r="AN849" t="str">
            <v>3001-4000</v>
          </cell>
          <cell r="AO849" t="str">
            <v>401-500</v>
          </cell>
          <cell r="AP849" t="str">
            <v>80-90%</v>
          </cell>
          <cell r="AQ849" t="str">
            <v>2001-</v>
          </cell>
        </row>
        <row r="850">
          <cell r="B850">
            <v>1231072</v>
          </cell>
          <cell r="C850" t="str">
            <v>华为</v>
          </cell>
          <cell r="D850" t="str">
            <v>华为(含荣耀)</v>
          </cell>
          <cell r="E850" t="str">
            <v>华为</v>
          </cell>
          <cell r="F850">
            <v>1</v>
          </cell>
          <cell r="G850">
            <v>1</v>
          </cell>
          <cell r="H850">
            <v>3</v>
          </cell>
          <cell r="I850">
            <v>4000</v>
          </cell>
          <cell r="J850">
            <v>2000</v>
          </cell>
          <cell r="K850">
            <v>800</v>
          </cell>
          <cell r="N850">
            <v>1</v>
          </cell>
          <cell r="O850">
            <v>2400</v>
          </cell>
          <cell r="S850">
            <v>0</v>
          </cell>
          <cell r="T850">
            <v>4000</v>
          </cell>
          <cell r="U850" t="str">
            <v>海思</v>
          </cell>
          <cell r="V850" t="str">
            <v>海思 麒麟 970更多海思 麒麟 970手机&gt;，手机性能排行</v>
          </cell>
          <cell r="W850">
            <v>408</v>
          </cell>
          <cell r="X850" t="str">
            <v>IP67</v>
          </cell>
          <cell r="Y850">
            <v>8</v>
          </cell>
          <cell r="Z850">
            <v>128</v>
          </cell>
          <cell r="AA850">
            <v>0.82</v>
          </cell>
          <cell r="AB850">
            <v>6</v>
          </cell>
          <cell r="AC850">
            <v>0</v>
          </cell>
          <cell r="AD850" t="str">
            <v>前置指纹</v>
          </cell>
          <cell r="AE850">
            <v>43202</v>
          </cell>
          <cell r="AF850">
            <v>155</v>
          </cell>
          <cell r="AG850">
            <v>73.900000000000006</v>
          </cell>
          <cell r="AH850">
            <v>7.8</v>
          </cell>
          <cell r="AJ850">
            <v>2018</v>
          </cell>
          <cell r="AK850">
            <v>4</v>
          </cell>
          <cell r="AL850">
            <v>9.3926899999999987E-3</v>
          </cell>
          <cell r="AM850" t="str">
            <v>4000-4799</v>
          </cell>
          <cell r="AN850" t="str">
            <v>3001-4000</v>
          </cell>
          <cell r="AO850" t="str">
            <v>401-500</v>
          </cell>
          <cell r="AP850" t="str">
            <v>80-90%</v>
          </cell>
          <cell r="AQ850" t="str">
            <v>2001-</v>
          </cell>
        </row>
        <row r="851">
          <cell r="B851">
            <v>1175779</v>
          </cell>
          <cell r="C851" t="str">
            <v>华为</v>
          </cell>
          <cell r="D851" t="str">
            <v>华为(含荣耀)</v>
          </cell>
          <cell r="E851" t="str">
            <v>华为</v>
          </cell>
          <cell r="F851">
            <v>0</v>
          </cell>
          <cell r="G851">
            <v>0</v>
          </cell>
          <cell r="H851">
            <v>2</v>
          </cell>
          <cell r="I851">
            <v>2000</v>
          </cell>
          <cell r="J851">
            <v>1200</v>
          </cell>
          <cell r="N851">
            <v>1</v>
          </cell>
          <cell r="O851">
            <v>2400</v>
          </cell>
          <cell r="S851">
            <v>0</v>
          </cell>
          <cell r="T851">
            <v>3400</v>
          </cell>
          <cell r="U851" t="str">
            <v>海思</v>
          </cell>
          <cell r="V851" t="str">
            <v>海思 麒麟 970更多海思 麒麟 970手机&gt;，手机性能排行</v>
          </cell>
          <cell r="W851">
            <v>428</v>
          </cell>
          <cell r="Y851">
            <v>6</v>
          </cell>
          <cell r="Z851">
            <v>64</v>
          </cell>
          <cell r="AA851">
            <v>0.80300000000000005</v>
          </cell>
          <cell r="AB851">
            <v>5</v>
          </cell>
          <cell r="AC851">
            <v>0</v>
          </cell>
          <cell r="AD851" t="str">
            <v>前置指纹</v>
          </cell>
          <cell r="AE851">
            <v>43202</v>
          </cell>
          <cell r="AF851">
            <v>149.1</v>
          </cell>
          <cell r="AG851">
            <v>70.8</v>
          </cell>
          <cell r="AH851">
            <v>7.65</v>
          </cell>
          <cell r="AJ851">
            <v>2018</v>
          </cell>
          <cell r="AK851">
            <v>4</v>
          </cell>
          <cell r="AL851">
            <v>8.4766928399999993E-3</v>
          </cell>
          <cell r="AM851" t="str">
            <v>1301-2000</v>
          </cell>
          <cell r="AN851" t="str">
            <v>3001-4000</v>
          </cell>
          <cell r="AO851" t="str">
            <v>401-500</v>
          </cell>
          <cell r="AP851" t="str">
            <v>80-90%</v>
          </cell>
          <cell r="AQ851" t="str">
            <v>2001-</v>
          </cell>
        </row>
        <row r="852">
          <cell r="B852">
            <v>1209619</v>
          </cell>
          <cell r="C852" t="str">
            <v>联想</v>
          </cell>
          <cell r="D852" t="str">
            <v>其他</v>
          </cell>
          <cell r="E852" t="str">
            <v>其他</v>
          </cell>
          <cell r="F852">
            <v>0</v>
          </cell>
          <cell r="G852">
            <v>1</v>
          </cell>
          <cell r="H852">
            <v>2</v>
          </cell>
          <cell r="I852">
            <v>1300</v>
          </cell>
          <cell r="J852">
            <v>200</v>
          </cell>
          <cell r="N852">
            <v>1</v>
          </cell>
          <cell r="O852">
            <v>800</v>
          </cell>
          <cell r="S852">
            <v>0</v>
          </cell>
          <cell r="T852">
            <v>3000</v>
          </cell>
          <cell r="U852" t="str">
            <v>高通</v>
          </cell>
          <cell r="V852" t="str">
            <v>高通 骁龙430（MSM8937）更多高通 骁龙430（MSM8937）手机&gt;，手机性能排行</v>
          </cell>
          <cell r="W852">
            <v>282</v>
          </cell>
          <cell r="Y852">
            <v>2</v>
          </cell>
          <cell r="Z852">
            <v>16</v>
          </cell>
          <cell r="AA852">
            <v>0.751</v>
          </cell>
          <cell r="AB852">
            <v>5</v>
          </cell>
          <cell r="AC852">
            <v>0</v>
          </cell>
          <cell r="AD852" t="str">
            <v>后置指纹</v>
          </cell>
          <cell r="AE852">
            <v>43207</v>
          </cell>
          <cell r="AF852">
            <v>153.75</v>
          </cell>
          <cell r="AG852">
            <v>72.599999999999994</v>
          </cell>
          <cell r="AH852">
            <v>7.85</v>
          </cell>
          <cell r="AJ852">
            <v>2018</v>
          </cell>
          <cell r="AK852">
            <v>4</v>
          </cell>
          <cell r="AL852">
            <v>8.3828497500000008E-3</v>
          </cell>
          <cell r="AM852" t="str">
            <v>1001-1300</v>
          </cell>
          <cell r="AN852" t="str">
            <v>2000-3000</v>
          </cell>
          <cell r="AO852" t="str">
            <v>201-300</v>
          </cell>
          <cell r="AP852" t="str">
            <v>70-80%</v>
          </cell>
          <cell r="AQ852" t="str">
            <v>501-1000</v>
          </cell>
        </row>
        <row r="853">
          <cell r="B853">
            <v>1209620</v>
          </cell>
          <cell r="C853" t="str">
            <v>联想</v>
          </cell>
          <cell r="D853" t="str">
            <v>其他</v>
          </cell>
          <cell r="E853" t="str">
            <v>其他</v>
          </cell>
          <cell r="F853">
            <v>0</v>
          </cell>
          <cell r="G853">
            <v>1</v>
          </cell>
          <cell r="H853">
            <v>2</v>
          </cell>
          <cell r="I853">
            <v>1300</v>
          </cell>
          <cell r="J853">
            <v>200</v>
          </cell>
          <cell r="N853">
            <v>1</v>
          </cell>
          <cell r="O853">
            <v>800</v>
          </cell>
          <cell r="S853">
            <v>0</v>
          </cell>
          <cell r="T853">
            <v>3000</v>
          </cell>
          <cell r="U853" t="str">
            <v>高通</v>
          </cell>
          <cell r="V853" t="str">
            <v>高通 骁龙430（MSM8937）更多高通 骁龙430（MSM8937）手机&gt;，手机性能排行</v>
          </cell>
          <cell r="W853">
            <v>282</v>
          </cell>
          <cell r="Y853">
            <v>3</v>
          </cell>
          <cell r="Z853">
            <v>32</v>
          </cell>
          <cell r="AA853">
            <v>0.751</v>
          </cell>
          <cell r="AB853">
            <v>5</v>
          </cell>
          <cell r="AC853">
            <v>0</v>
          </cell>
          <cell r="AD853" t="str">
            <v>后置指纹</v>
          </cell>
          <cell r="AE853">
            <v>43207</v>
          </cell>
          <cell r="AF853">
            <v>153.75</v>
          </cell>
          <cell r="AG853">
            <v>72.599999999999994</v>
          </cell>
          <cell r="AH853">
            <v>7.85</v>
          </cell>
          <cell r="AJ853">
            <v>2018</v>
          </cell>
          <cell r="AK853">
            <v>4</v>
          </cell>
          <cell r="AL853">
            <v>8.3828497500000008E-3</v>
          </cell>
          <cell r="AM853" t="str">
            <v>1001-1300</v>
          </cell>
          <cell r="AN853" t="str">
            <v>2000-3000</v>
          </cell>
          <cell r="AO853" t="str">
            <v>201-300</v>
          </cell>
          <cell r="AP853" t="str">
            <v>70-80%</v>
          </cell>
          <cell r="AQ853" t="str">
            <v>501-1000</v>
          </cell>
        </row>
        <row r="854">
          <cell r="B854">
            <v>1210483</v>
          </cell>
          <cell r="C854" t="str">
            <v>努比亚</v>
          </cell>
          <cell r="D854" t="str">
            <v>其他</v>
          </cell>
          <cell r="E854" t="str">
            <v>其他</v>
          </cell>
          <cell r="F854">
            <v>0</v>
          </cell>
          <cell r="G854">
            <v>1</v>
          </cell>
          <cell r="H854">
            <v>2</v>
          </cell>
          <cell r="I854">
            <v>2400</v>
          </cell>
          <cell r="J854">
            <v>500</v>
          </cell>
          <cell r="N854">
            <v>1</v>
          </cell>
          <cell r="O854">
            <v>800</v>
          </cell>
          <cell r="S854">
            <v>0</v>
          </cell>
          <cell r="T854">
            <v>3450</v>
          </cell>
          <cell r="U854" t="str">
            <v>高通</v>
          </cell>
          <cell r="V854" t="str">
            <v>高通 骁龙660AIE手机性能排行</v>
          </cell>
          <cell r="W854">
            <v>424</v>
          </cell>
          <cell r="Y854">
            <v>6</v>
          </cell>
          <cell r="Z854">
            <v>64</v>
          </cell>
          <cell r="AA854">
            <v>0.80300000000000005</v>
          </cell>
          <cell r="AB854">
            <v>5</v>
          </cell>
          <cell r="AC854">
            <v>0</v>
          </cell>
          <cell r="AD854" t="str">
            <v>后置指纹</v>
          </cell>
          <cell r="AE854">
            <v>43209</v>
          </cell>
          <cell r="AF854">
            <v>148</v>
          </cell>
          <cell r="AG854">
            <v>70.599999999999994</v>
          </cell>
          <cell r="AH854">
            <v>7.6</v>
          </cell>
          <cell r="AJ854">
            <v>2018</v>
          </cell>
          <cell r="AK854">
            <v>4</v>
          </cell>
          <cell r="AL854">
            <v>8.3903863999999998E-3</v>
          </cell>
          <cell r="AM854" t="str">
            <v>2001-3999</v>
          </cell>
          <cell r="AN854" t="str">
            <v>3001-4000</v>
          </cell>
          <cell r="AO854" t="str">
            <v>401-500</v>
          </cell>
          <cell r="AP854" t="str">
            <v>80-90%</v>
          </cell>
          <cell r="AQ854" t="str">
            <v>501-1000</v>
          </cell>
        </row>
        <row r="855">
          <cell r="B855">
            <v>1210725</v>
          </cell>
          <cell r="C855" t="str">
            <v>黑鲨</v>
          </cell>
          <cell r="D855" t="str">
            <v>其他</v>
          </cell>
          <cell r="E855" t="str">
            <v>其他</v>
          </cell>
          <cell r="F855">
            <v>0</v>
          </cell>
          <cell r="G855">
            <v>1</v>
          </cell>
          <cell r="H855">
            <v>2</v>
          </cell>
          <cell r="I855">
            <v>2000</v>
          </cell>
          <cell r="J855">
            <v>1200</v>
          </cell>
          <cell r="N855">
            <v>1</v>
          </cell>
          <cell r="O855">
            <v>2000</v>
          </cell>
          <cell r="S855">
            <v>1</v>
          </cell>
          <cell r="T855">
            <v>4000</v>
          </cell>
          <cell r="U855" t="str">
            <v>高通</v>
          </cell>
          <cell r="V855" t="str">
            <v>高通 骁龙845更多高通 骁龙845手机&gt;，手机性能排行</v>
          </cell>
          <cell r="W855">
            <v>403</v>
          </cell>
          <cell r="Y855">
            <v>6</v>
          </cell>
          <cell r="Z855">
            <v>64</v>
          </cell>
          <cell r="AA855">
            <v>0.76</v>
          </cell>
          <cell r="AB855">
            <v>5</v>
          </cell>
          <cell r="AC855">
            <v>0</v>
          </cell>
          <cell r="AD855" t="str">
            <v>前置指纹</v>
          </cell>
          <cell r="AE855">
            <v>43210</v>
          </cell>
          <cell r="AF855">
            <v>161.62</v>
          </cell>
          <cell r="AG855">
            <v>75.400000000000006</v>
          </cell>
          <cell r="AH855">
            <v>9.25</v>
          </cell>
          <cell r="AJ855">
            <v>2018</v>
          </cell>
          <cell r="AK855">
            <v>4</v>
          </cell>
          <cell r="AL855">
            <v>9.2614724800000013E-3</v>
          </cell>
          <cell r="AM855" t="str">
            <v>1301-2000</v>
          </cell>
          <cell r="AN855" t="str">
            <v>3001-4000</v>
          </cell>
          <cell r="AO855" t="str">
            <v>401-500</v>
          </cell>
          <cell r="AP855" t="str">
            <v>70-80%</v>
          </cell>
          <cell r="AQ855" t="str">
            <v>1301-2000</v>
          </cell>
        </row>
        <row r="856">
          <cell r="B856">
            <v>1211577</v>
          </cell>
          <cell r="C856" t="str">
            <v>黑鲨</v>
          </cell>
          <cell r="D856" t="str">
            <v>其他</v>
          </cell>
          <cell r="E856" t="str">
            <v>其他</v>
          </cell>
          <cell r="F856">
            <v>0</v>
          </cell>
          <cell r="G856">
            <v>1</v>
          </cell>
          <cell r="H856">
            <v>2</v>
          </cell>
          <cell r="I856">
            <v>2000</v>
          </cell>
          <cell r="J856">
            <v>1200</v>
          </cell>
          <cell r="N856">
            <v>1</v>
          </cell>
          <cell r="O856">
            <v>2000</v>
          </cell>
          <cell r="S856">
            <v>1</v>
          </cell>
          <cell r="T856">
            <v>4000</v>
          </cell>
          <cell r="U856" t="str">
            <v>高通</v>
          </cell>
          <cell r="V856" t="str">
            <v>高通 骁龙845更多高通 骁龙845手机&gt;，手机性能排行</v>
          </cell>
          <cell r="W856">
            <v>403</v>
          </cell>
          <cell r="Y856">
            <v>8</v>
          </cell>
          <cell r="Z856">
            <v>128</v>
          </cell>
          <cell r="AA856">
            <v>0.76</v>
          </cell>
          <cell r="AB856">
            <v>5</v>
          </cell>
          <cell r="AC856">
            <v>0</v>
          </cell>
          <cell r="AD856" t="str">
            <v>前置指纹</v>
          </cell>
          <cell r="AE856">
            <v>43210</v>
          </cell>
          <cell r="AF856">
            <v>161.62</v>
          </cell>
          <cell r="AG856">
            <v>75.400000000000006</v>
          </cell>
          <cell r="AH856">
            <v>9.25</v>
          </cell>
          <cell r="AJ856">
            <v>2018</v>
          </cell>
          <cell r="AK856">
            <v>4</v>
          </cell>
          <cell r="AL856">
            <v>9.2614724800000013E-3</v>
          </cell>
          <cell r="AM856" t="str">
            <v>1301-2000</v>
          </cell>
          <cell r="AN856" t="str">
            <v>3001-4000</v>
          </cell>
          <cell r="AO856" t="str">
            <v>401-500</v>
          </cell>
          <cell r="AP856" t="str">
            <v>70-80%</v>
          </cell>
          <cell r="AQ856" t="str">
            <v>1301-2000</v>
          </cell>
        </row>
        <row r="857">
          <cell r="B857">
            <v>1170480</v>
          </cell>
          <cell r="C857" t="str">
            <v>小米</v>
          </cell>
          <cell r="D857" t="str">
            <v>小米(含红米）</v>
          </cell>
          <cell r="E857" t="str">
            <v>小米</v>
          </cell>
          <cell r="F857">
            <v>0</v>
          </cell>
          <cell r="G857">
            <v>1</v>
          </cell>
          <cell r="H857">
            <v>2</v>
          </cell>
          <cell r="I857">
            <v>2000</v>
          </cell>
          <cell r="J857">
            <v>1200</v>
          </cell>
          <cell r="N857">
            <v>1</v>
          </cell>
          <cell r="O857">
            <v>2000</v>
          </cell>
          <cell r="S857">
            <v>1</v>
          </cell>
          <cell r="T857">
            <v>3010</v>
          </cell>
          <cell r="U857" t="str">
            <v>高通</v>
          </cell>
          <cell r="V857" t="str">
            <v>高通 骁龙660AIE手机性能排行</v>
          </cell>
          <cell r="W857">
            <v>403</v>
          </cell>
          <cell r="Y857">
            <v>4</v>
          </cell>
          <cell r="Z857">
            <v>32</v>
          </cell>
          <cell r="AA857">
            <v>0.77400000000000002</v>
          </cell>
          <cell r="AB857">
            <v>5</v>
          </cell>
          <cell r="AC857">
            <v>0</v>
          </cell>
          <cell r="AD857" t="str">
            <v>后置指纹</v>
          </cell>
          <cell r="AE857">
            <v>43217</v>
          </cell>
          <cell r="AF857">
            <v>158.69999999999999</v>
          </cell>
          <cell r="AG857">
            <v>75.400000000000006</v>
          </cell>
          <cell r="AH857">
            <v>7.3</v>
          </cell>
          <cell r="AJ857">
            <v>2018</v>
          </cell>
          <cell r="AK857">
            <v>4</v>
          </cell>
          <cell r="AL857">
            <v>9.2616685200000003E-3</v>
          </cell>
          <cell r="AM857" t="str">
            <v>1301-2000</v>
          </cell>
          <cell r="AN857" t="str">
            <v>3001-4000</v>
          </cell>
          <cell r="AO857" t="str">
            <v>401-500</v>
          </cell>
          <cell r="AP857" t="str">
            <v>70-80%</v>
          </cell>
          <cell r="AQ857" t="str">
            <v>1301-2000</v>
          </cell>
        </row>
        <row r="858">
          <cell r="B858">
            <v>1207689</v>
          </cell>
          <cell r="C858" t="str">
            <v>荣耀</v>
          </cell>
          <cell r="D858" t="str">
            <v>华为(含荣耀)</v>
          </cell>
          <cell r="E858" t="str">
            <v>荣耀</v>
          </cell>
          <cell r="F858">
            <v>0</v>
          </cell>
          <cell r="G858">
            <v>0</v>
          </cell>
          <cell r="H858">
            <v>2</v>
          </cell>
          <cell r="I858">
            <v>2400</v>
          </cell>
          <cell r="J858">
            <v>1600</v>
          </cell>
          <cell r="N858">
            <v>1</v>
          </cell>
          <cell r="O858">
            <v>2400</v>
          </cell>
          <cell r="S858">
            <v>0</v>
          </cell>
          <cell r="T858">
            <v>3400</v>
          </cell>
          <cell r="U858" t="str">
            <v>海思</v>
          </cell>
          <cell r="V858" t="str">
            <v>海思 麒麟 970游戏运行完美(击败84.55%手机)更多海思 麒麟 970手机&gt;，手机性能排行</v>
          </cell>
          <cell r="W858">
            <v>432</v>
          </cell>
          <cell r="Y858">
            <v>6</v>
          </cell>
          <cell r="Z858">
            <v>64</v>
          </cell>
          <cell r="AA858">
            <v>0.79900000000000004</v>
          </cell>
          <cell r="AB858">
            <v>5</v>
          </cell>
          <cell r="AC858">
            <v>0</v>
          </cell>
          <cell r="AD858" t="str">
            <v>前置指纹</v>
          </cell>
          <cell r="AE858">
            <v>43217</v>
          </cell>
          <cell r="AF858">
            <v>149.6</v>
          </cell>
          <cell r="AG858">
            <v>71.2</v>
          </cell>
          <cell r="AH858">
            <v>7.7</v>
          </cell>
          <cell r="AJ858">
            <v>2018</v>
          </cell>
          <cell r="AK858">
            <v>4</v>
          </cell>
          <cell r="AL858">
            <v>8.5105644800000015E-3</v>
          </cell>
          <cell r="AM858" t="str">
            <v>2001-3999</v>
          </cell>
          <cell r="AN858" t="str">
            <v>3001-4000</v>
          </cell>
          <cell r="AO858" t="str">
            <v>401-500</v>
          </cell>
          <cell r="AP858" t="str">
            <v>70-80%</v>
          </cell>
          <cell r="AQ858" t="str">
            <v>2001-</v>
          </cell>
        </row>
        <row r="859">
          <cell r="B859">
            <v>1212271</v>
          </cell>
          <cell r="C859" t="str">
            <v>小米</v>
          </cell>
          <cell r="D859" t="str">
            <v>小米(含红米）</v>
          </cell>
          <cell r="E859" t="str">
            <v>小米</v>
          </cell>
          <cell r="F859">
            <v>0</v>
          </cell>
          <cell r="G859">
            <v>1</v>
          </cell>
          <cell r="H859">
            <v>2</v>
          </cell>
          <cell r="I859">
            <v>2000</v>
          </cell>
          <cell r="J859">
            <v>1200</v>
          </cell>
          <cell r="N859">
            <v>1</v>
          </cell>
          <cell r="O859">
            <v>2000</v>
          </cell>
          <cell r="S859">
            <v>1</v>
          </cell>
          <cell r="T859">
            <v>3010</v>
          </cell>
          <cell r="U859" t="str">
            <v>高通</v>
          </cell>
          <cell r="V859" t="str">
            <v>高通 骁龙660AIE手机性能排行</v>
          </cell>
          <cell r="W859">
            <v>403</v>
          </cell>
          <cell r="Y859">
            <v>6</v>
          </cell>
          <cell r="Z859">
            <v>64</v>
          </cell>
          <cell r="AA859">
            <v>0.77400000000000002</v>
          </cell>
          <cell r="AB859">
            <v>5</v>
          </cell>
          <cell r="AC859">
            <v>0</v>
          </cell>
          <cell r="AD859" t="str">
            <v>后置指纹</v>
          </cell>
          <cell r="AE859">
            <v>43217</v>
          </cell>
          <cell r="AF859">
            <v>158.69999999999999</v>
          </cell>
          <cell r="AG859">
            <v>75.400000000000006</v>
          </cell>
          <cell r="AH859">
            <v>7.3</v>
          </cell>
          <cell r="AJ859">
            <v>2018</v>
          </cell>
          <cell r="AK859">
            <v>4</v>
          </cell>
          <cell r="AL859">
            <v>9.2616685200000003E-3</v>
          </cell>
          <cell r="AM859" t="str">
            <v>1301-2000</v>
          </cell>
          <cell r="AN859" t="str">
            <v>3001-4000</v>
          </cell>
          <cell r="AO859" t="str">
            <v>401-500</v>
          </cell>
          <cell r="AP859" t="str">
            <v>70-80%</v>
          </cell>
          <cell r="AQ859" t="str">
            <v>1301-2000</v>
          </cell>
        </row>
        <row r="860">
          <cell r="B860">
            <v>1221642</v>
          </cell>
          <cell r="C860" t="str">
            <v>小米</v>
          </cell>
          <cell r="D860" t="str">
            <v>小米(含红米）</v>
          </cell>
          <cell r="E860" t="str">
            <v>小米</v>
          </cell>
          <cell r="F860">
            <v>0</v>
          </cell>
          <cell r="G860">
            <v>1</v>
          </cell>
          <cell r="H860">
            <v>2</v>
          </cell>
          <cell r="I860">
            <v>2000</v>
          </cell>
          <cell r="J860">
            <v>1200</v>
          </cell>
          <cell r="N860">
            <v>1</v>
          </cell>
          <cell r="O860">
            <v>2000</v>
          </cell>
          <cell r="S860">
            <v>1</v>
          </cell>
          <cell r="T860">
            <v>3010</v>
          </cell>
          <cell r="U860" t="str">
            <v>高通</v>
          </cell>
          <cell r="V860" t="str">
            <v>高通 骁龙660AIE手机性能排行</v>
          </cell>
          <cell r="W860">
            <v>403</v>
          </cell>
          <cell r="Y860">
            <v>6</v>
          </cell>
          <cell r="Z860">
            <v>64</v>
          </cell>
          <cell r="AA860">
            <v>0.77400000000000002</v>
          </cell>
          <cell r="AB860">
            <v>5</v>
          </cell>
          <cell r="AC860">
            <v>0</v>
          </cell>
          <cell r="AD860" t="str">
            <v>后置指纹</v>
          </cell>
          <cell r="AE860">
            <v>43217</v>
          </cell>
          <cell r="AF860">
            <v>158.69999999999999</v>
          </cell>
          <cell r="AG860">
            <v>75.400000000000006</v>
          </cell>
          <cell r="AH860">
            <v>7.3</v>
          </cell>
          <cell r="AJ860">
            <v>2018</v>
          </cell>
          <cell r="AK860">
            <v>4</v>
          </cell>
          <cell r="AL860">
            <v>9.2616685200000003E-3</v>
          </cell>
          <cell r="AM860" t="str">
            <v>1301-2000</v>
          </cell>
          <cell r="AN860" t="str">
            <v>3001-4000</v>
          </cell>
          <cell r="AO860" t="str">
            <v>401-500</v>
          </cell>
          <cell r="AP860" t="str">
            <v>70-80%</v>
          </cell>
          <cell r="AQ860" t="str">
            <v>1301-2000</v>
          </cell>
        </row>
        <row r="861">
          <cell r="B861">
            <v>1214435</v>
          </cell>
          <cell r="C861" t="str">
            <v>海尔</v>
          </cell>
          <cell r="D861" t="str">
            <v>其他</v>
          </cell>
          <cell r="E861" t="str">
            <v>其他</v>
          </cell>
          <cell r="F861">
            <v>0</v>
          </cell>
          <cell r="G861">
            <v>1</v>
          </cell>
          <cell r="H861">
            <v>2</v>
          </cell>
          <cell r="I861">
            <v>1200</v>
          </cell>
          <cell r="J861">
            <v>200</v>
          </cell>
          <cell r="N861">
            <v>1</v>
          </cell>
          <cell r="O861">
            <v>800</v>
          </cell>
          <cell r="S861">
            <v>1</v>
          </cell>
          <cell r="T861">
            <v>4000</v>
          </cell>
          <cell r="U861" t="str">
            <v>高通</v>
          </cell>
          <cell r="V861" t="str">
            <v>高通 骁龙450</v>
          </cell>
          <cell r="W861">
            <v>403</v>
          </cell>
          <cell r="Y861">
            <v>4</v>
          </cell>
          <cell r="Z861">
            <v>64</v>
          </cell>
          <cell r="AA861">
            <v>0.76100000000000001</v>
          </cell>
          <cell r="AB861">
            <v>5</v>
          </cell>
          <cell r="AC861">
            <v>0</v>
          </cell>
          <cell r="AD861" t="str">
            <v>后置指纹</v>
          </cell>
          <cell r="AE861">
            <v>43221</v>
          </cell>
          <cell r="AJ861">
            <v>2018</v>
          </cell>
          <cell r="AK861">
            <v>5</v>
          </cell>
          <cell r="AL861" t="str">
            <v/>
          </cell>
          <cell r="AM861" t="str">
            <v>1001-1300</v>
          </cell>
          <cell r="AN861" t="str">
            <v>3001-4000</v>
          </cell>
          <cell r="AO861" t="str">
            <v>401-500</v>
          </cell>
          <cell r="AP861" t="str">
            <v>70-80%</v>
          </cell>
          <cell r="AQ861" t="str">
            <v>501-1000</v>
          </cell>
        </row>
        <row r="862">
          <cell r="B862">
            <v>1214767</v>
          </cell>
          <cell r="C862" t="str">
            <v>中国移动</v>
          </cell>
          <cell r="D862" t="str">
            <v>其他</v>
          </cell>
          <cell r="E862" t="str">
            <v>其他</v>
          </cell>
          <cell r="F862">
            <v>0</v>
          </cell>
          <cell r="G862">
            <v>1</v>
          </cell>
          <cell r="H862">
            <v>2</v>
          </cell>
          <cell r="I862">
            <v>1300</v>
          </cell>
          <cell r="J862">
            <v>200</v>
          </cell>
          <cell r="N862">
            <v>1</v>
          </cell>
          <cell r="O862">
            <v>800</v>
          </cell>
          <cell r="S862">
            <v>0</v>
          </cell>
          <cell r="T862">
            <v>3300</v>
          </cell>
          <cell r="U862" t="str">
            <v>联发科</v>
          </cell>
          <cell r="V862" t="str">
            <v>联发科 MT6750N</v>
          </cell>
          <cell r="W862">
            <v>282</v>
          </cell>
          <cell r="Y862">
            <v>2</v>
          </cell>
          <cell r="Z862">
            <v>16</v>
          </cell>
          <cell r="AB862">
            <v>5</v>
          </cell>
          <cell r="AC862">
            <v>0</v>
          </cell>
          <cell r="AE862">
            <v>43221</v>
          </cell>
          <cell r="AJ862">
            <v>2018</v>
          </cell>
          <cell r="AK862">
            <v>5</v>
          </cell>
          <cell r="AL862" t="str">
            <v/>
          </cell>
          <cell r="AM862" t="str">
            <v>1001-1300</v>
          </cell>
          <cell r="AN862" t="str">
            <v>3001-4000</v>
          </cell>
          <cell r="AO862" t="str">
            <v>201-300</v>
          </cell>
          <cell r="AP862" t="str">
            <v/>
          </cell>
          <cell r="AQ862" t="str">
            <v>501-1000</v>
          </cell>
        </row>
        <row r="863">
          <cell r="B863">
            <v>1216588</v>
          </cell>
          <cell r="C863" t="str">
            <v>中国移动</v>
          </cell>
          <cell r="D863" t="str">
            <v>其他</v>
          </cell>
          <cell r="E863" t="str">
            <v>其他</v>
          </cell>
          <cell r="F863">
            <v>0</v>
          </cell>
          <cell r="G863">
            <v>1</v>
          </cell>
          <cell r="H863">
            <v>1</v>
          </cell>
          <cell r="I863">
            <v>800</v>
          </cell>
          <cell r="N863">
            <v>1</v>
          </cell>
          <cell r="O863">
            <v>500</v>
          </cell>
          <cell r="S863">
            <v>0</v>
          </cell>
          <cell r="T863">
            <v>3000</v>
          </cell>
          <cell r="U863" t="str">
            <v>其他</v>
          </cell>
          <cell r="V863" t="str">
            <v>展讯 SC9850K</v>
          </cell>
          <cell r="W863">
            <v>295</v>
          </cell>
          <cell r="Y863">
            <v>1</v>
          </cell>
          <cell r="Z863">
            <v>16</v>
          </cell>
          <cell r="AB863">
            <v>5</v>
          </cell>
          <cell r="AC863">
            <v>0</v>
          </cell>
          <cell r="AE863">
            <v>43221</v>
          </cell>
          <cell r="AJ863">
            <v>2018</v>
          </cell>
          <cell r="AK863">
            <v>5</v>
          </cell>
          <cell r="AL863" t="str">
            <v/>
          </cell>
          <cell r="AM863" t="str">
            <v>501-1000</v>
          </cell>
          <cell r="AN863" t="str">
            <v>2000-3000</v>
          </cell>
          <cell r="AO863" t="str">
            <v>201-300</v>
          </cell>
          <cell r="AP863" t="str">
            <v/>
          </cell>
          <cell r="AQ863" t="str">
            <v>0-500</v>
          </cell>
        </row>
        <row r="864">
          <cell r="B864">
            <v>1212421</v>
          </cell>
          <cell r="C864" t="str">
            <v>诺基亚</v>
          </cell>
          <cell r="D864" t="str">
            <v>其他</v>
          </cell>
          <cell r="E864" t="str">
            <v>其他</v>
          </cell>
          <cell r="F864">
            <v>0</v>
          </cell>
          <cell r="G864">
            <v>1</v>
          </cell>
          <cell r="H864">
            <v>2</v>
          </cell>
          <cell r="I864">
            <v>1600</v>
          </cell>
          <cell r="J864">
            <v>500</v>
          </cell>
          <cell r="N864">
            <v>1</v>
          </cell>
          <cell r="O864">
            <v>1600</v>
          </cell>
          <cell r="S864">
            <v>1</v>
          </cell>
          <cell r="T864">
            <v>3060</v>
          </cell>
          <cell r="U864" t="str">
            <v>高通</v>
          </cell>
          <cell r="V864" t="str">
            <v>高通 骁龙636手机性能排行</v>
          </cell>
          <cell r="W864">
            <v>435</v>
          </cell>
          <cell r="Y864">
            <v>4</v>
          </cell>
          <cell r="Z864">
            <v>32</v>
          </cell>
          <cell r="AB864">
            <v>5</v>
          </cell>
          <cell r="AC864">
            <v>0</v>
          </cell>
          <cell r="AD864" t="str">
            <v>后置指纹</v>
          </cell>
          <cell r="AE864">
            <v>43221</v>
          </cell>
          <cell r="AG864">
            <v>70.98</v>
          </cell>
          <cell r="AJ864">
            <v>2018</v>
          </cell>
          <cell r="AK864">
            <v>5</v>
          </cell>
          <cell r="AL864" t="str">
            <v/>
          </cell>
          <cell r="AM864" t="str">
            <v>1301-2000</v>
          </cell>
          <cell r="AN864" t="str">
            <v>3001-4000</v>
          </cell>
          <cell r="AO864" t="str">
            <v>401-500</v>
          </cell>
          <cell r="AP864" t="str">
            <v/>
          </cell>
          <cell r="AQ864" t="str">
            <v>1301-2000</v>
          </cell>
        </row>
        <row r="865">
          <cell r="B865">
            <v>1214180</v>
          </cell>
          <cell r="C865" t="str">
            <v>诺基亚</v>
          </cell>
          <cell r="D865" t="str">
            <v>其他</v>
          </cell>
          <cell r="E865" t="str">
            <v>其他</v>
          </cell>
          <cell r="F865">
            <v>0</v>
          </cell>
          <cell r="G865">
            <v>1</v>
          </cell>
          <cell r="H865">
            <v>2</v>
          </cell>
          <cell r="I865">
            <v>1600</v>
          </cell>
          <cell r="J865">
            <v>500</v>
          </cell>
          <cell r="N865">
            <v>1</v>
          </cell>
          <cell r="O865">
            <v>1600</v>
          </cell>
          <cell r="S865">
            <v>1</v>
          </cell>
          <cell r="T865">
            <v>3060</v>
          </cell>
          <cell r="U865" t="str">
            <v>高通</v>
          </cell>
          <cell r="V865" t="str">
            <v>高通 骁龙636手机性能排行</v>
          </cell>
          <cell r="W865">
            <v>435</v>
          </cell>
          <cell r="Y865">
            <v>6</v>
          </cell>
          <cell r="Z865">
            <v>64</v>
          </cell>
          <cell r="AB865">
            <v>5</v>
          </cell>
          <cell r="AC865">
            <v>0</v>
          </cell>
          <cell r="AD865" t="str">
            <v>后置指纹</v>
          </cell>
          <cell r="AE865">
            <v>43221</v>
          </cell>
          <cell r="AG865">
            <v>70.98</v>
          </cell>
          <cell r="AJ865">
            <v>2018</v>
          </cell>
          <cell r="AK865">
            <v>5</v>
          </cell>
          <cell r="AL865" t="str">
            <v/>
          </cell>
          <cell r="AM865" t="str">
            <v>1301-2000</v>
          </cell>
          <cell r="AN865" t="str">
            <v>3001-4000</v>
          </cell>
          <cell r="AO865" t="str">
            <v>401-500</v>
          </cell>
          <cell r="AP865" t="str">
            <v/>
          </cell>
          <cell r="AQ865" t="str">
            <v>1301-2000</v>
          </cell>
        </row>
        <row r="866">
          <cell r="B866">
            <v>1214507</v>
          </cell>
          <cell r="C866" t="str">
            <v>魅族</v>
          </cell>
          <cell r="D866" t="str">
            <v>其他</v>
          </cell>
          <cell r="E866" t="str">
            <v>其他</v>
          </cell>
          <cell r="F866">
            <v>0</v>
          </cell>
          <cell r="G866">
            <v>1</v>
          </cell>
          <cell r="H866">
            <v>2</v>
          </cell>
          <cell r="I866">
            <v>1300</v>
          </cell>
          <cell r="J866">
            <v>200</v>
          </cell>
          <cell r="N866">
            <v>1</v>
          </cell>
          <cell r="O866">
            <v>800</v>
          </cell>
          <cell r="S866">
            <v>0</v>
          </cell>
          <cell r="T866">
            <v>3300</v>
          </cell>
          <cell r="U866" t="str">
            <v>联发科</v>
          </cell>
          <cell r="V866" t="str">
            <v>联发科 MT6750更多联发科 MT6750手机&gt;，手机性能排行</v>
          </cell>
          <cell r="W866">
            <v>282</v>
          </cell>
          <cell r="Y866">
            <v>3</v>
          </cell>
          <cell r="Z866">
            <v>32</v>
          </cell>
          <cell r="AA866">
            <v>0.754</v>
          </cell>
          <cell r="AB866">
            <v>5</v>
          </cell>
          <cell r="AC866">
            <v>0</v>
          </cell>
          <cell r="AD866" t="str">
            <v>后置指纹</v>
          </cell>
          <cell r="AE866">
            <v>43221</v>
          </cell>
          <cell r="AF866">
            <v>152.30000000000001</v>
          </cell>
          <cell r="AG866">
            <v>73</v>
          </cell>
          <cell r="AH866">
            <v>8.4</v>
          </cell>
          <cell r="AJ866">
            <v>2018</v>
          </cell>
          <cell r="AK866">
            <v>5</v>
          </cell>
          <cell r="AL866">
            <v>8.3828966000000019E-3</v>
          </cell>
          <cell r="AM866" t="str">
            <v>1001-1300</v>
          </cell>
          <cell r="AN866" t="str">
            <v>3001-4000</v>
          </cell>
          <cell r="AO866" t="str">
            <v>201-300</v>
          </cell>
          <cell r="AP866" t="str">
            <v>70-80%</v>
          </cell>
          <cell r="AQ866" t="str">
            <v>501-1000</v>
          </cell>
        </row>
        <row r="867">
          <cell r="B867">
            <v>1216735</v>
          </cell>
          <cell r="C867" t="str">
            <v>魅族</v>
          </cell>
          <cell r="D867" t="str">
            <v>其他</v>
          </cell>
          <cell r="E867" t="str">
            <v>其他</v>
          </cell>
          <cell r="F867">
            <v>0</v>
          </cell>
          <cell r="G867">
            <v>1</v>
          </cell>
          <cell r="H867">
            <v>2</v>
          </cell>
          <cell r="I867">
            <v>1300</v>
          </cell>
          <cell r="J867">
            <v>200</v>
          </cell>
          <cell r="N867">
            <v>1</v>
          </cell>
          <cell r="O867">
            <v>800</v>
          </cell>
          <cell r="S867">
            <v>0</v>
          </cell>
          <cell r="T867">
            <v>3300</v>
          </cell>
          <cell r="U867" t="str">
            <v>联发科</v>
          </cell>
          <cell r="V867" t="str">
            <v>联发科 MT6750更多联发科 MT6750手机&gt;，手机性能排行</v>
          </cell>
          <cell r="W867">
            <v>282</v>
          </cell>
          <cell r="Y867">
            <v>4</v>
          </cell>
          <cell r="Z867">
            <v>32</v>
          </cell>
          <cell r="AA867">
            <v>0.754</v>
          </cell>
          <cell r="AB867">
            <v>5</v>
          </cell>
          <cell r="AC867">
            <v>0</v>
          </cell>
          <cell r="AD867" t="str">
            <v>后置指纹</v>
          </cell>
          <cell r="AE867">
            <v>43221</v>
          </cell>
          <cell r="AF867">
            <v>152.30000000000001</v>
          </cell>
          <cell r="AG867">
            <v>73</v>
          </cell>
          <cell r="AH867">
            <v>8.4</v>
          </cell>
          <cell r="AJ867">
            <v>2018</v>
          </cell>
          <cell r="AK867">
            <v>5</v>
          </cell>
          <cell r="AL867">
            <v>8.3828966000000019E-3</v>
          </cell>
          <cell r="AM867" t="str">
            <v>1001-1300</v>
          </cell>
          <cell r="AN867" t="str">
            <v>3001-4000</v>
          </cell>
          <cell r="AO867" t="str">
            <v>201-300</v>
          </cell>
          <cell r="AP867" t="str">
            <v>70-80%</v>
          </cell>
          <cell r="AQ867" t="str">
            <v>501-1000</v>
          </cell>
        </row>
        <row r="868">
          <cell r="B868">
            <v>1212923</v>
          </cell>
          <cell r="C868" t="str">
            <v>三星</v>
          </cell>
          <cell r="D868" t="str">
            <v>其他</v>
          </cell>
          <cell r="E868" t="str">
            <v>其他</v>
          </cell>
          <cell r="F868">
            <v>1</v>
          </cell>
          <cell r="G868">
            <v>1</v>
          </cell>
          <cell r="H868">
            <v>1</v>
          </cell>
          <cell r="I868">
            <v>1600</v>
          </cell>
          <cell r="N868">
            <v>1</v>
          </cell>
          <cell r="O868">
            <v>800</v>
          </cell>
          <cell r="S868">
            <v>0</v>
          </cell>
          <cell r="T868">
            <v>3000</v>
          </cell>
          <cell r="U868" t="str">
            <v>高通</v>
          </cell>
          <cell r="V868" t="str">
            <v>高通 骁龙660</v>
          </cell>
          <cell r="W868">
            <v>426</v>
          </cell>
          <cell r="X868" t="str">
            <v>IP68</v>
          </cell>
          <cell r="Y868">
            <v>4</v>
          </cell>
          <cell r="Z868">
            <v>64</v>
          </cell>
          <cell r="AA868">
            <v>0.84199999999999997</v>
          </cell>
          <cell r="AB868">
            <v>5</v>
          </cell>
          <cell r="AC868">
            <v>1</v>
          </cell>
          <cell r="AD868" t="str">
            <v>后置指纹</v>
          </cell>
          <cell r="AE868">
            <v>43221</v>
          </cell>
          <cell r="AF868">
            <v>148.9</v>
          </cell>
          <cell r="AG868">
            <v>68.099999999999994</v>
          </cell>
          <cell r="AH868">
            <v>8</v>
          </cell>
          <cell r="AJ868">
            <v>2018</v>
          </cell>
          <cell r="AK868">
            <v>5</v>
          </cell>
          <cell r="AL868">
            <v>8.5379557800000002E-3</v>
          </cell>
          <cell r="AM868" t="str">
            <v>1301-2000</v>
          </cell>
          <cell r="AN868" t="str">
            <v>2000-3000</v>
          </cell>
          <cell r="AO868" t="str">
            <v>401-500</v>
          </cell>
          <cell r="AP868" t="str">
            <v>80-90%</v>
          </cell>
          <cell r="AQ868" t="str">
            <v>501-1000</v>
          </cell>
        </row>
        <row r="869">
          <cell r="B869">
            <v>1162957</v>
          </cell>
          <cell r="C869" t="str">
            <v>锤子科技</v>
          </cell>
          <cell r="D869" t="str">
            <v>其他</v>
          </cell>
          <cell r="E869" t="str">
            <v>其他</v>
          </cell>
          <cell r="F869">
            <v>0</v>
          </cell>
          <cell r="G869">
            <v>1</v>
          </cell>
          <cell r="H869">
            <v>2</v>
          </cell>
          <cell r="I869">
            <v>1200</v>
          </cell>
          <cell r="J869">
            <v>2000</v>
          </cell>
          <cell r="N869">
            <v>1</v>
          </cell>
          <cell r="O869">
            <v>2400</v>
          </cell>
          <cell r="S869">
            <v>1</v>
          </cell>
          <cell r="T869">
            <v>3600</v>
          </cell>
          <cell r="U869" t="str">
            <v>高通</v>
          </cell>
          <cell r="V869" t="str">
            <v>高通 骁龙845游戏运行完美(击败92.42%手机)更多高通 骁龙845手机&gt;，手机性能排行</v>
          </cell>
          <cell r="W869">
            <v>403</v>
          </cell>
          <cell r="Y869">
            <v>6</v>
          </cell>
          <cell r="Z869">
            <v>64</v>
          </cell>
          <cell r="AA869">
            <v>0.84099999999999997</v>
          </cell>
          <cell r="AB869">
            <v>6</v>
          </cell>
          <cell r="AC869">
            <v>0</v>
          </cell>
          <cell r="AD869" t="str">
            <v>后置指纹</v>
          </cell>
          <cell r="AE869">
            <v>43221</v>
          </cell>
          <cell r="AF869">
            <v>153.30000000000001</v>
          </cell>
          <cell r="AG869">
            <v>74.5</v>
          </cell>
          <cell r="AH869">
            <v>7.9</v>
          </cell>
          <cell r="AJ869">
            <v>2018</v>
          </cell>
          <cell r="AK869">
            <v>5</v>
          </cell>
          <cell r="AL869">
            <v>9.6049348499999999E-3</v>
          </cell>
          <cell r="AM869" t="str">
            <v>1001-1300</v>
          </cell>
          <cell r="AN869" t="str">
            <v>3001-4000</v>
          </cell>
          <cell r="AO869" t="str">
            <v>401-500</v>
          </cell>
          <cell r="AP869" t="str">
            <v>80-90%</v>
          </cell>
          <cell r="AQ869" t="str">
            <v>2001-</v>
          </cell>
        </row>
        <row r="870">
          <cell r="B870">
            <v>1213907</v>
          </cell>
          <cell r="C870" t="str">
            <v>锤子科技</v>
          </cell>
          <cell r="D870" t="str">
            <v>其他</v>
          </cell>
          <cell r="E870" t="str">
            <v>其他</v>
          </cell>
          <cell r="F870">
            <v>0</v>
          </cell>
          <cell r="G870">
            <v>1</v>
          </cell>
          <cell r="H870">
            <v>2</v>
          </cell>
          <cell r="I870">
            <v>1200</v>
          </cell>
          <cell r="J870">
            <v>500</v>
          </cell>
          <cell r="N870">
            <v>1</v>
          </cell>
          <cell r="O870">
            <v>1600</v>
          </cell>
          <cell r="S870">
            <v>1</v>
          </cell>
          <cell r="T870">
            <v>3500</v>
          </cell>
          <cell r="U870" t="str">
            <v>高通</v>
          </cell>
          <cell r="V870" t="str">
            <v>高通 骁龙636手机性能排行</v>
          </cell>
          <cell r="W870">
            <v>403</v>
          </cell>
          <cell r="Y870">
            <v>6</v>
          </cell>
          <cell r="Z870">
            <v>64</v>
          </cell>
          <cell r="AA870">
            <v>0.81499999999999995</v>
          </cell>
          <cell r="AB870">
            <v>5</v>
          </cell>
          <cell r="AC870">
            <v>0</v>
          </cell>
          <cell r="AD870" t="str">
            <v>后置指纹</v>
          </cell>
          <cell r="AE870">
            <v>43221</v>
          </cell>
          <cell r="AF870">
            <v>154.5</v>
          </cell>
          <cell r="AG870">
            <v>73.5</v>
          </cell>
          <cell r="AH870">
            <v>7.4</v>
          </cell>
          <cell r="AJ870">
            <v>2018</v>
          </cell>
          <cell r="AK870">
            <v>5</v>
          </cell>
          <cell r="AL870">
            <v>9.2549362499999982E-3</v>
          </cell>
          <cell r="AM870" t="str">
            <v>1001-1300</v>
          </cell>
          <cell r="AN870" t="str">
            <v>3001-4000</v>
          </cell>
          <cell r="AO870" t="str">
            <v>401-500</v>
          </cell>
          <cell r="AP870" t="str">
            <v>80-90%</v>
          </cell>
          <cell r="AQ870" t="str">
            <v>1301-2000</v>
          </cell>
        </row>
        <row r="871">
          <cell r="B871">
            <v>1214020</v>
          </cell>
          <cell r="C871" t="str">
            <v>锤子科技</v>
          </cell>
          <cell r="D871" t="str">
            <v>其他</v>
          </cell>
          <cell r="E871" t="str">
            <v>其他</v>
          </cell>
          <cell r="F871">
            <v>0</v>
          </cell>
          <cell r="G871">
            <v>1</v>
          </cell>
          <cell r="H871">
            <v>2</v>
          </cell>
          <cell r="I871">
            <v>1200</v>
          </cell>
          <cell r="J871">
            <v>2000</v>
          </cell>
          <cell r="N871">
            <v>1</v>
          </cell>
          <cell r="O871">
            <v>2400</v>
          </cell>
          <cell r="S871">
            <v>1</v>
          </cell>
          <cell r="T871">
            <v>3600</v>
          </cell>
          <cell r="U871" t="str">
            <v>高通</v>
          </cell>
          <cell r="V871" t="str">
            <v>高通 骁龙845更多高通 骁龙845手机&gt;，手机性能排行</v>
          </cell>
          <cell r="W871">
            <v>403</v>
          </cell>
          <cell r="Y871">
            <v>8</v>
          </cell>
          <cell r="Z871">
            <v>128</v>
          </cell>
          <cell r="AA871">
            <v>0.84099999999999997</v>
          </cell>
          <cell r="AB871">
            <v>6</v>
          </cell>
          <cell r="AC871">
            <v>0</v>
          </cell>
          <cell r="AD871" t="str">
            <v>后置指纹</v>
          </cell>
          <cell r="AE871">
            <v>43221</v>
          </cell>
          <cell r="AF871">
            <v>153.30000000000001</v>
          </cell>
          <cell r="AG871">
            <v>74.5</v>
          </cell>
          <cell r="AH871">
            <v>7.9</v>
          </cell>
          <cell r="AJ871">
            <v>2018</v>
          </cell>
          <cell r="AK871">
            <v>5</v>
          </cell>
          <cell r="AL871">
            <v>9.6049348499999999E-3</v>
          </cell>
          <cell r="AM871" t="str">
            <v>1001-1300</v>
          </cell>
          <cell r="AN871" t="str">
            <v>3001-4000</v>
          </cell>
          <cell r="AO871" t="str">
            <v>401-500</v>
          </cell>
          <cell r="AP871" t="str">
            <v>80-90%</v>
          </cell>
          <cell r="AQ871" t="str">
            <v>2001-</v>
          </cell>
        </row>
        <row r="872">
          <cell r="B872">
            <v>1205469</v>
          </cell>
          <cell r="C872" t="str">
            <v>一加</v>
          </cell>
          <cell r="D872" t="str">
            <v>其他</v>
          </cell>
          <cell r="E872" t="str">
            <v>其他</v>
          </cell>
          <cell r="F872">
            <v>1</v>
          </cell>
          <cell r="G872">
            <v>1</v>
          </cell>
          <cell r="H872">
            <v>2</v>
          </cell>
          <cell r="I872">
            <v>1600</v>
          </cell>
          <cell r="J872">
            <v>2000</v>
          </cell>
          <cell r="N872">
            <v>1</v>
          </cell>
          <cell r="O872">
            <v>1600</v>
          </cell>
          <cell r="S872">
            <v>1</v>
          </cell>
          <cell r="T872">
            <v>3300</v>
          </cell>
          <cell r="U872" t="str">
            <v>高通</v>
          </cell>
          <cell r="V872" t="str">
            <v>高通 骁龙845</v>
          </cell>
          <cell r="W872">
            <v>402</v>
          </cell>
          <cell r="Y872">
            <v>8</v>
          </cell>
          <cell r="Z872">
            <v>128</v>
          </cell>
          <cell r="AA872">
            <v>0.83799999999999997</v>
          </cell>
          <cell r="AB872">
            <v>6</v>
          </cell>
          <cell r="AC872">
            <v>0</v>
          </cell>
          <cell r="AD872" t="str">
            <v>后置指纹</v>
          </cell>
          <cell r="AE872">
            <v>43221</v>
          </cell>
          <cell r="AF872">
            <v>155.69999999999999</v>
          </cell>
          <cell r="AG872">
            <v>75.400000000000006</v>
          </cell>
          <cell r="AH872">
            <v>7.75</v>
          </cell>
          <cell r="AJ872">
            <v>2018</v>
          </cell>
          <cell r="AK872">
            <v>5</v>
          </cell>
          <cell r="AL872">
            <v>9.83793564E-3</v>
          </cell>
          <cell r="AM872" t="str">
            <v>1301-2000</v>
          </cell>
          <cell r="AN872" t="str">
            <v>3001-4000</v>
          </cell>
          <cell r="AO872" t="str">
            <v>401-500</v>
          </cell>
          <cell r="AP872" t="str">
            <v>80-90%</v>
          </cell>
          <cell r="AQ872" t="str">
            <v>1301-2000</v>
          </cell>
        </row>
        <row r="873">
          <cell r="B873">
            <v>1206666</v>
          </cell>
          <cell r="C873" t="str">
            <v>Moto</v>
          </cell>
          <cell r="D873" t="str">
            <v>其他</v>
          </cell>
          <cell r="E873" t="str">
            <v>其他</v>
          </cell>
          <cell r="F873">
            <v>0</v>
          </cell>
          <cell r="G873">
            <v>1</v>
          </cell>
          <cell r="H873">
            <v>2</v>
          </cell>
          <cell r="I873">
            <v>1200</v>
          </cell>
          <cell r="J873">
            <v>500</v>
          </cell>
          <cell r="N873">
            <v>1</v>
          </cell>
          <cell r="O873">
            <v>1600</v>
          </cell>
          <cell r="S873">
            <v>0</v>
          </cell>
          <cell r="T873">
            <v>3000</v>
          </cell>
          <cell r="U873" t="str">
            <v>高通</v>
          </cell>
          <cell r="V873" t="str">
            <v>高通 骁龙450手机性能排行</v>
          </cell>
          <cell r="W873">
            <v>424</v>
          </cell>
          <cell r="Y873">
            <v>4</v>
          </cell>
          <cell r="Z873">
            <v>64</v>
          </cell>
          <cell r="AA873">
            <v>0.751</v>
          </cell>
          <cell r="AB873">
            <v>5</v>
          </cell>
          <cell r="AC873">
            <v>0</v>
          </cell>
          <cell r="AD873" t="str">
            <v>前置指纹</v>
          </cell>
          <cell r="AE873">
            <v>43221</v>
          </cell>
          <cell r="AF873">
            <v>154.5</v>
          </cell>
          <cell r="AG873">
            <v>72.3</v>
          </cell>
          <cell r="AH873">
            <v>8.3000000000000007</v>
          </cell>
          <cell r="AJ873">
            <v>2018</v>
          </cell>
          <cell r="AK873">
            <v>5</v>
          </cell>
          <cell r="AL873">
            <v>8.3889328500000009E-3</v>
          </cell>
          <cell r="AM873" t="str">
            <v>1001-1300</v>
          </cell>
          <cell r="AN873" t="str">
            <v>2000-3000</v>
          </cell>
          <cell r="AO873" t="str">
            <v>401-500</v>
          </cell>
          <cell r="AP873" t="str">
            <v>70-80%</v>
          </cell>
          <cell r="AQ873" t="str">
            <v>1301-2000</v>
          </cell>
        </row>
        <row r="874">
          <cell r="B874">
            <v>1211887</v>
          </cell>
          <cell r="C874" t="str">
            <v>小米</v>
          </cell>
          <cell r="D874" t="str">
            <v>小米(含红米）</v>
          </cell>
          <cell r="E874" t="str">
            <v>小米</v>
          </cell>
          <cell r="F874">
            <v>0</v>
          </cell>
          <cell r="G874">
            <v>1</v>
          </cell>
          <cell r="H874">
            <v>2</v>
          </cell>
          <cell r="I874">
            <v>1200</v>
          </cell>
          <cell r="J874">
            <v>500</v>
          </cell>
          <cell r="N874">
            <v>1</v>
          </cell>
          <cell r="O874">
            <v>1600</v>
          </cell>
          <cell r="S874">
            <v>1</v>
          </cell>
          <cell r="T874">
            <v>3080</v>
          </cell>
          <cell r="U874" t="str">
            <v>高通</v>
          </cell>
          <cell r="V874" t="str">
            <v>高通 骁龙625（MSM8953）</v>
          </cell>
          <cell r="W874">
            <v>269</v>
          </cell>
          <cell r="Y874">
            <v>3</v>
          </cell>
          <cell r="Z874">
            <v>32</v>
          </cell>
          <cell r="AA874">
            <v>0.746</v>
          </cell>
          <cell r="AB874">
            <v>5</v>
          </cell>
          <cell r="AC874">
            <v>0</v>
          </cell>
          <cell r="AD874" t="str">
            <v>后置指纹</v>
          </cell>
          <cell r="AE874">
            <v>43221</v>
          </cell>
          <cell r="AF874">
            <v>160.72999999999999</v>
          </cell>
          <cell r="AG874">
            <v>77.260000000000005</v>
          </cell>
          <cell r="AH874">
            <v>8.1</v>
          </cell>
          <cell r="AJ874">
            <v>2018</v>
          </cell>
          <cell r="AK874">
            <v>5</v>
          </cell>
          <cell r="AL874">
            <v>9.2638278507999987E-3</v>
          </cell>
          <cell r="AM874" t="str">
            <v>1001-1300</v>
          </cell>
          <cell r="AN874" t="str">
            <v>3001-4000</v>
          </cell>
          <cell r="AO874" t="str">
            <v>201-300</v>
          </cell>
          <cell r="AP874" t="str">
            <v>70-80%</v>
          </cell>
          <cell r="AQ874" t="str">
            <v>1301-2000</v>
          </cell>
        </row>
        <row r="875">
          <cell r="B875">
            <v>1213828</v>
          </cell>
          <cell r="C875" t="str">
            <v>OPPO</v>
          </cell>
          <cell r="D875" t="str">
            <v>OPPO(含realme)</v>
          </cell>
          <cell r="E875" t="str">
            <v>OPPO</v>
          </cell>
          <cell r="F875">
            <v>1</v>
          </cell>
          <cell r="G875">
            <v>1</v>
          </cell>
          <cell r="H875">
            <v>2</v>
          </cell>
          <cell r="I875">
            <v>1600</v>
          </cell>
          <cell r="J875">
            <v>500</v>
          </cell>
          <cell r="N875">
            <v>1</v>
          </cell>
          <cell r="O875">
            <v>2000</v>
          </cell>
          <cell r="S875">
            <v>0</v>
          </cell>
          <cell r="T875">
            <v>3400</v>
          </cell>
          <cell r="U875" t="str">
            <v>联发科</v>
          </cell>
          <cell r="V875" t="str">
            <v>联发科 Helio P60（MT6771）手机性能排行</v>
          </cell>
          <cell r="W875">
            <v>402</v>
          </cell>
          <cell r="Y875">
            <v>6</v>
          </cell>
          <cell r="Z875">
            <v>128</v>
          </cell>
          <cell r="AB875">
            <v>6</v>
          </cell>
          <cell r="AC875">
            <v>0</v>
          </cell>
          <cell r="AD875" t="str">
            <v>后置指纹</v>
          </cell>
          <cell r="AE875">
            <v>43221</v>
          </cell>
          <cell r="AF875">
            <v>155.30000000000001</v>
          </cell>
          <cell r="AG875">
            <v>75</v>
          </cell>
          <cell r="AH875">
            <v>7.5</v>
          </cell>
          <cell r="AJ875">
            <v>2018</v>
          </cell>
          <cell r="AK875">
            <v>5</v>
          </cell>
          <cell r="AL875" t="str">
            <v/>
          </cell>
          <cell r="AM875" t="str">
            <v>1301-2000</v>
          </cell>
          <cell r="AN875" t="str">
            <v>3001-4000</v>
          </cell>
          <cell r="AO875" t="str">
            <v>401-500</v>
          </cell>
          <cell r="AP875" t="str">
            <v/>
          </cell>
          <cell r="AQ875" t="str">
            <v>1301-2000</v>
          </cell>
        </row>
        <row r="876">
          <cell r="B876">
            <v>1214241</v>
          </cell>
          <cell r="C876" t="str">
            <v>一加</v>
          </cell>
          <cell r="D876" t="str">
            <v>其他</v>
          </cell>
          <cell r="E876" t="str">
            <v>其他</v>
          </cell>
          <cell r="F876">
            <v>1</v>
          </cell>
          <cell r="G876">
            <v>1</v>
          </cell>
          <cell r="H876">
            <v>2</v>
          </cell>
          <cell r="I876">
            <v>1600</v>
          </cell>
          <cell r="J876">
            <v>2000</v>
          </cell>
          <cell r="N876">
            <v>1</v>
          </cell>
          <cell r="O876">
            <v>1600</v>
          </cell>
          <cell r="S876">
            <v>1</v>
          </cell>
          <cell r="T876">
            <v>3300</v>
          </cell>
          <cell r="U876" t="str">
            <v>高通</v>
          </cell>
          <cell r="V876" t="str">
            <v>高通 骁龙845更多高通 骁龙845手机&gt;，手机性能排行</v>
          </cell>
          <cell r="W876">
            <v>402</v>
          </cell>
          <cell r="Y876">
            <v>6</v>
          </cell>
          <cell r="Z876">
            <v>64</v>
          </cell>
          <cell r="AA876">
            <v>0.83799999999999997</v>
          </cell>
          <cell r="AB876">
            <v>6</v>
          </cell>
          <cell r="AC876">
            <v>0</v>
          </cell>
          <cell r="AD876" t="str">
            <v>后置指纹</v>
          </cell>
          <cell r="AE876">
            <v>43221</v>
          </cell>
          <cell r="AF876">
            <v>155.69999999999999</v>
          </cell>
          <cell r="AG876">
            <v>75.400000000000006</v>
          </cell>
          <cell r="AH876">
            <v>7.75</v>
          </cell>
          <cell r="AJ876">
            <v>2018</v>
          </cell>
          <cell r="AK876">
            <v>5</v>
          </cell>
          <cell r="AL876">
            <v>9.83793564E-3</v>
          </cell>
          <cell r="AM876" t="str">
            <v>1301-2000</v>
          </cell>
          <cell r="AN876" t="str">
            <v>3001-4000</v>
          </cell>
          <cell r="AO876" t="str">
            <v>401-500</v>
          </cell>
          <cell r="AP876" t="str">
            <v>80-90%</v>
          </cell>
          <cell r="AQ876" t="str">
            <v>1301-2000</v>
          </cell>
        </row>
        <row r="877">
          <cell r="B877">
            <v>1215415</v>
          </cell>
          <cell r="C877" t="str">
            <v>国美</v>
          </cell>
          <cell r="D877" t="str">
            <v>其他</v>
          </cell>
          <cell r="E877" t="str">
            <v>其他</v>
          </cell>
          <cell r="F877">
            <v>0</v>
          </cell>
          <cell r="G877">
            <v>1</v>
          </cell>
          <cell r="H877">
            <v>2</v>
          </cell>
          <cell r="I877">
            <v>1300</v>
          </cell>
          <cell r="J877">
            <v>500</v>
          </cell>
          <cell r="N877">
            <v>1</v>
          </cell>
          <cell r="O877">
            <v>500</v>
          </cell>
          <cell r="S877">
            <v>0</v>
          </cell>
          <cell r="T877">
            <v>3500</v>
          </cell>
          <cell r="U877" t="str">
            <v>联发科</v>
          </cell>
          <cell r="V877" t="str">
            <v>联发科 MT6763T手机性能排行</v>
          </cell>
          <cell r="W877">
            <v>269</v>
          </cell>
          <cell r="Y877">
            <v>2</v>
          </cell>
          <cell r="Z877">
            <v>16</v>
          </cell>
          <cell r="AA877">
            <v>0.76600000000000001</v>
          </cell>
          <cell r="AB877">
            <v>5</v>
          </cell>
          <cell r="AC877">
            <v>0</v>
          </cell>
          <cell r="AD877" t="str">
            <v>后置指纹</v>
          </cell>
          <cell r="AE877">
            <v>43221</v>
          </cell>
          <cell r="AF877">
            <v>157.44999999999999</v>
          </cell>
          <cell r="AG877">
            <v>76.8</v>
          </cell>
          <cell r="AH877">
            <v>8.65</v>
          </cell>
          <cell r="AJ877">
            <v>2018</v>
          </cell>
          <cell r="AK877">
            <v>5</v>
          </cell>
          <cell r="AL877">
            <v>9.2625945599999985E-3</v>
          </cell>
          <cell r="AM877" t="str">
            <v>1001-1300</v>
          </cell>
          <cell r="AN877" t="str">
            <v>3001-4000</v>
          </cell>
          <cell r="AO877" t="str">
            <v>201-300</v>
          </cell>
          <cell r="AP877" t="str">
            <v>70-80%</v>
          </cell>
          <cell r="AQ877" t="str">
            <v>0-500</v>
          </cell>
        </row>
        <row r="878">
          <cell r="B878">
            <v>1216414</v>
          </cell>
          <cell r="C878" t="str">
            <v>国美</v>
          </cell>
          <cell r="D878" t="str">
            <v>其他</v>
          </cell>
          <cell r="E878" t="str">
            <v>其他</v>
          </cell>
          <cell r="F878">
            <v>0</v>
          </cell>
          <cell r="G878">
            <v>1</v>
          </cell>
          <cell r="H878">
            <v>2</v>
          </cell>
          <cell r="I878">
            <v>1300</v>
          </cell>
          <cell r="J878">
            <v>500</v>
          </cell>
          <cell r="N878">
            <v>1</v>
          </cell>
          <cell r="O878">
            <v>500</v>
          </cell>
          <cell r="S878">
            <v>0</v>
          </cell>
          <cell r="T878">
            <v>3500</v>
          </cell>
          <cell r="U878" t="str">
            <v>联发科</v>
          </cell>
          <cell r="V878" t="str">
            <v>联发科 MT6763T手机性能排行</v>
          </cell>
          <cell r="W878">
            <v>269</v>
          </cell>
          <cell r="Y878">
            <v>3</v>
          </cell>
          <cell r="Z878">
            <v>32</v>
          </cell>
          <cell r="AA878">
            <v>0.76600000000000001</v>
          </cell>
          <cell r="AB878">
            <v>5</v>
          </cell>
          <cell r="AC878">
            <v>0</v>
          </cell>
          <cell r="AD878" t="str">
            <v>后置指纹</v>
          </cell>
          <cell r="AE878">
            <v>43221</v>
          </cell>
          <cell r="AF878">
            <v>157.44999999999999</v>
          </cell>
          <cell r="AG878">
            <v>76.8</v>
          </cell>
          <cell r="AH878">
            <v>8.65</v>
          </cell>
          <cell r="AJ878">
            <v>2018</v>
          </cell>
          <cell r="AK878">
            <v>5</v>
          </cell>
          <cell r="AL878">
            <v>9.2625945599999985E-3</v>
          </cell>
          <cell r="AM878" t="str">
            <v>1001-1300</v>
          </cell>
          <cell r="AN878" t="str">
            <v>3001-4000</v>
          </cell>
          <cell r="AO878" t="str">
            <v>201-300</v>
          </cell>
          <cell r="AP878" t="str">
            <v>70-80%</v>
          </cell>
          <cell r="AQ878" t="str">
            <v>0-500</v>
          </cell>
        </row>
        <row r="879">
          <cell r="B879">
            <v>1216423</v>
          </cell>
          <cell r="C879" t="str">
            <v>国美</v>
          </cell>
          <cell r="D879" t="str">
            <v>其他</v>
          </cell>
          <cell r="E879" t="str">
            <v>其他</v>
          </cell>
          <cell r="F879">
            <v>0</v>
          </cell>
          <cell r="G879">
            <v>1</v>
          </cell>
          <cell r="H879">
            <v>2</v>
          </cell>
          <cell r="I879">
            <v>1300</v>
          </cell>
          <cell r="J879">
            <v>500</v>
          </cell>
          <cell r="N879">
            <v>1</v>
          </cell>
          <cell r="O879">
            <v>500</v>
          </cell>
          <cell r="S879">
            <v>0</v>
          </cell>
          <cell r="T879">
            <v>3500</v>
          </cell>
          <cell r="U879" t="str">
            <v>联发科</v>
          </cell>
          <cell r="V879" t="str">
            <v>联发科 MT6763T手机性能排行</v>
          </cell>
          <cell r="W879">
            <v>269</v>
          </cell>
          <cell r="Y879">
            <v>4</v>
          </cell>
          <cell r="Z879">
            <v>64</v>
          </cell>
          <cell r="AA879">
            <v>0.76600000000000001</v>
          </cell>
          <cell r="AB879">
            <v>5</v>
          </cell>
          <cell r="AC879">
            <v>0</v>
          </cell>
          <cell r="AD879" t="str">
            <v>后置指纹</v>
          </cell>
          <cell r="AE879">
            <v>43221</v>
          </cell>
          <cell r="AF879">
            <v>157.44999999999999</v>
          </cell>
          <cell r="AG879">
            <v>76.8</v>
          </cell>
          <cell r="AH879">
            <v>8.65</v>
          </cell>
          <cell r="AJ879">
            <v>2018</v>
          </cell>
          <cell r="AK879">
            <v>5</v>
          </cell>
          <cell r="AL879">
            <v>9.2625945599999985E-3</v>
          </cell>
          <cell r="AM879" t="str">
            <v>1001-1300</v>
          </cell>
          <cell r="AN879" t="str">
            <v>3001-4000</v>
          </cell>
          <cell r="AO879" t="str">
            <v>201-300</v>
          </cell>
          <cell r="AP879" t="str">
            <v>70-80%</v>
          </cell>
          <cell r="AQ879" t="str">
            <v>0-500</v>
          </cell>
        </row>
        <row r="880">
          <cell r="B880">
            <v>1217453</v>
          </cell>
          <cell r="C880" t="str">
            <v>小米</v>
          </cell>
          <cell r="D880" t="str">
            <v>小米(含红米）</v>
          </cell>
          <cell r="E880" t="str">
            <v>小米</v>
          </cell>
          <cell r="F880">
            <v>1</v>
          </cell>
          <cell r="G880">
            <v>1</v>
          </cell>
          <cell r="H880">
            <v>2</v>
          </cell>
          <cell r="I880">
            <v>1200</v>
          </cell>
          <cell r="J880">
            <v>500</v>
          </cell>
          <cell r="N880">
            <v>1</v>
          </cell>
          <cell r="O880">
            <v>2000</v>
          </cell>
          <cell r="S880">
            <v>1</v>
          </cell>
          <cell r="T880">
            <v>3120</v>
          </cell>
          <cell r="U880" t="str">
            <v>高通</v>
          </cell>
          <cell r="V880" t="str">
            <v>高通 骁龙710更多高通 骁龙710手机&gt;，手机性能排行</v>
          </cell>
          <cell r="W880">
            <v>424</v>
          </cell>
          <cell r="Y880">
            <v>4</v>
          </cell>
          <cell r="Z880">
            <v>64</v>
          </cell>
          <cell r="AA880">
            <v>0.81</v>
          </cell>
          <cell r="AB880">
            <v>5</v>
          </cell>
          <cell r="AC880">
            <v>0</v>
          </cell>
          <cell r="AD880" t="str">
            <v>后置指纹</v>
          </cell>
          <cell r="AE880">
            <v>43221</v>
          </cell>
          <cell r="AF880">
            <v>147.28</v>
          </cell>
          <cell r="AG880">
            <v>73.09</v>
          </cell>
          <cell r="AH880">
            <v>7.5</v>
          </cell>
          <cell r="AJ880">
            <v>2018</v>
          </cell>
          <cell r="AK880">
            <v>5</v>
          </cell>
          <cell r="AL880">
            <v>8.7194031120000001E-3</v>
          </cell>
          <cell r="AM880" t="str">
            <v>1001-1300</v>
          </cell>
          <cell r="AN880" t="str">
            <v>3001-4000</v>
          </cell>
          <cell r="AO880" t="str">
            <v>401-500</v>
          </cell>
          <cell r="AP880" t="str">
            <v>80-90%</v>
          </cell>
          <cell r="AQ880" t="str">
            <v>1301-2000</v>
          </cell>
        </row>
        <row r="881">
          <cell r="B881">
            <v>1217457</v>
          </cell>
          <cell r="C881" t="str">
            <v>小米</v>
          </cell>
          <cell r="D881" t="str">
            <v>小米(含红米）</v>
          </cell>
          <cell r="E881" t="str">
            <v>小米</v>
          </cell>
          <cell r="F881">
            <v>1</v>
          </cell>
          <cell r="G881">
            <v>1</v>
          </cell>
          <cell r="H881">
            <v>2</v>
          </cell>
          <cell r="I881">
            <v>1200</v>
          </cell>
          <cell r="J881">
            <v>500</v>
          </cell>
          <cell r="N881">
            <v>1</v>
          </cell>
          <cell r="O881">
            <v>2000</v>
          </cell>
          <cell r="S881">
            <v>1</v>
          </cell>
          <cell r="T881">
            <v>3120</v>
          </cell>
          <cell r="U881" t="str">
            <v>高通</v>
          </cell>
          <cell r="V881" t="str">
            <v>高通 骁龙710更多高通 骁龙710手机&gt;，手机性能排行</v>
          </cell>
          <cell r="W881">
            <v>424</v>
          </cell>
          <cell r="Y881">
            <v>6</v>
          </cell>
          <cell r="Z881">
            <v>64</v>
          </cell>
          <cell r="AA881">
            <v>0.81</v>
          </cell>
          <cell r="AB881">
            <v>5</v>
          </cell>
          <cell r="AC881">
            <v>0</v>
          </cell>
          <cell r="AD881" t="str">
            <v>后置指纹</v>
          </cell>
          <cell r="AE881">
            <v>43221</v>
          </cell>
          <cell r="AF881">
            <v>147.28</v>
          </cell>
          <cell r="AG881">
            <v>73.09</v>
          </cell>
          <cell r="AH881">
            <v>7.5</v>
          </cell>
          <cell r="AJ881">
            <v>2018</v>
          </cell>
          <cell r="AK881">
            <v>5</v>
          </cell>
          <cell r="AL881">
            <v>8.7194031120000001E-3</v>
          </cell>
          <cell r="AM881" t="str">
            <v>1001-1300</v>
          </cell>
          <cell r="AN881" t="str">
            <v>3001-4000</v>
          </cell>
          <cell r="AO881" t="str">
            <v>401-500</v>
          </cell>
          <cell r="AP881" t="str">
            <v>80-90%</v>
          </cell>
          <cell r="AQ881" t="str">
            <v>1301-2000</v>
          </cell>
        </row>
        <row r="882">
          <cell r="B882">
            <v>1221897</v>
          </cell>
          <cell r="C882" t="str">
            <v>一加</v>
          </cell>
          <cell r="D882" t="str">
            <v>其他</v>
          </cell>
          <cell r="E882" t="str">
            <v>其他</v>
          </cell>
          <cell r="F882">
            <v>1</v>
          </cell>
          <cell r="G882">
            <v>1</v>
          </cell>
          <cell r="H882">
            <v>2</v>
          </cell>
          <cell r="I882">
            <v>1600</v>
          </cell>
          <cell r="J882">
            <v>2000</v>
          </cell>
          <cell r="N882">
            <v>1</v>
          </cell>
          <cell r="O882">
            <v>1600</v>
          </cell>
          <cell r="S882">
            <v>1</v>
          </cell>
          <cell r="T882">
            <v>3300</v>
          </cell>
          <cell r="U882" t="str">
            <v>高通</v>
          </cell>
          <cell r="V882" t="str">
            <v>高通 骁龙845更多高通 骁龙845手机&gt;，手机性能排行</v>
          </cell>
          <cell r="W882">
            <v>402</v>
          </cell>
          <cell r="Y882">
            <v>8</v>
          </cell>
          <cell r="Z882">
            <v>256</v>
          </cell>
          <cell r="AA882">
            <v>0.83799999999999997</v>
          </cell>
          <cell r="AB882">
            <v>6</v>
          </cell>
          <cell r="AC882">
            <v>0</v>
          </cell>
          <cell r="AD882" t="str">
            <v>后置指纹</v>
          </cell>
          <cell r="AE882">
            <v>43221</v>
          </cell>
          <cell r="AF882">
            <v>155.69999999999999</v>
          </cell>
          <cell r="AG882">
            <v>75.400000000000006</v>
          </cell>
          <cell r="AH882">
            <v>7.75</v>
          </cell>
          <cell r="AJ882">
            <v>2018</v>
          </cell>
          <cell r="AK882">
            <v>5</v>
          </cell>
          <cell r="AL882">
            <v>9.83793564E-3</v>
          </cell>
          <cell r="AM882" t="str">
            <v>1301-2000</v>
          </cell>
          <cell r="AN882" t="str">
            <v>3001-4000</v>
          </cell>
          <cell r="AO882" t="str">
            <v>401-500</v>
          </cell>
          <cell r="AP882" t="str">
            <v>80-90%</v>
          </cell>
          <cell r="AQ882" t="str">
            <v>1301-2000</v>
          </cell>
        </row>
        <row r="883">
          <cell r="B883">
            <v>1259495</v>
          </cell>
          <cell r="C883" t="str">
            <v>小辣椒</v>
          </cell>
          <cell r="D883" t="str">
            <v>其他</v>
          </cell>
          <cell r="E883" t="str">
            <v>其他</v>
          </cell>
          <cell r="F883">
            <v>0</v>
          </cell>
          <cell r="G883">
            <v>0</v>
          </cell>
          <cell r="H883">
            <v>2</v>
          </cell>
          <cell r="I883">
            <v>1300</v>
          </cell>
          <cell r="J883">
            <v>200</v>
          </cell>
          <cell r="N883">
            <v>1</v>
          </cell>
          <cell r="O883">
            <v>800</v>
          </cell>
          <cell r="S883">
            <v>1</v>
          </cell>
          <cell r="T883">
            <v>3850</v>
          </cell>
          <cell r="U883" t="str">
            <v>联发科</v>
          </cell>
          <cell r="V883" t="str">
            <v>联发科 MT6763手机性能排行</v>
          </cell>
          <cell r="W883">
            <v>268</v>
          </cell>
          <cell r="Y883">
            <v>6</v>
          </cell>
          <cell r="Z883">
            <v>64</v>
          </cell>
          <cell r="AA883">
            <v>0.76700000000000002</v>
          </cell>
          <cell r="AB883">
            <v>5</v>
          </cell>
          <cell r="AC883">
            <v>0</v>
          </cell>
          <cell r="AD883" t="str">
            <v>后置指纹</v>
          </cell>
          <cell r="AE883">
            <v>43221</v>
          </cell>
          <cell r="AF883">
            <v>160.19999999999999</v>
          </cell>
          <cell r="AG883">
            <v>77.3</v>
          </cell>
          <cell r="AH883">
            <v>8.3699999999999992</v>
          </cell>
          <cell r="AJ883">
            <v>2018</v>
          </cell>
          <cell r="AK883">
            <v>5</v>
          </cell>
          <cell r="AL883">
            <v>9.4981138199999992E-3</v>
          </cell>
          <cell r="AM883" t="str">
            <v>1001-1300</v>
          </cell>
          <cell r="AN883" t="str">
            <v>3001-4000</v>
          </cell>
          <cell r="AO883" t="str">
            <v>201-300</v>
          </cell>
          <cell r="AP883" t="str">
            <v>70-80%</v>
          </cell>
          <cell r="AQ883" t="str">
            <v>501-1000</v>
          </cell>
        </row>
        <row r="884">
          <cell r="B884">
            <v>1212770</v>
          </cell>
          <cell r="C884" t="str">
            <v>纽曼</v>
          </cell>
          <cell r="D884" t="str">
            <v>其他</v>
          </cell>
          <cell r="E884" t="str">
            <v>其他</v>
          </cell>
          <cell r="F884">
            <v>0</v>
          </cell>
          <cell r="G884">
            <v>0</v>
          </cell>
          <cell r="H884">
            <v>1</v>
          </cell>
          <cell r="I884">
            <v>30</v>
          </cell>
          <cell r="N884">
            <v>1</v>
          </cell>
          <cell r="S884">
            <v>0</v>
          </cell>
          <cell r="T884">
            <v>2080</v>
          </cell>
          <cell r="U884" t="str">
            <v>其他</v>
          </cell>
          <cell r="W884">
            <v>143</v>
          </cell>
          <cell r="AA884">
            <v>0.308</v>
          </cell>
          <cell r="AB884">
            <v>2</v>
          </cell>
          <cell r="AC884">
            <v>0</v>
          </cell>
          <cell r="AE884">
            <v>43221</v>
          </cell>
          <cell r="AF884">
            <v>139</v>
          </cell>
          <cell r="AG884">
            <v>56.8</v>
          </cell>
          <cell r="AH884">
            <v>16.3</v>
          </cell>
          <cell r="AJ884">
            <v>2018</v>
          </cell>
          <cell r="AK884">
            <v>5</v>
          </cell>
          <cell r="AL884">
            <v>2.4317215999999997E-3</v>
          </cell>
          <cell r="AM884" t="str">
            <v>0-500</v>
          </cell>
          <cell r="AN884" t="str">
            <v>2000-3000</v>
          </cell>
          <cell r="AO884" t="str">
            <v>0-200</v>
          </cell>
          <cell r="AP884" t="str">
            <v>-50%</v>
          </cell>
          <cell r="AQ884" t="str">
            <v/>
          </cell>
        </row>
        <row r="885">
          <cell r="B885">
            <v>1213778</v>
          </cell>
          <cell r="C885" t="str">
            <v>vivo</v>
          </cell>
          <cell r="D885" t="str">
            <v>vivo(含iQOO)</v>
          </cell>
          <cell r="E885" t="str">
            <v>vivo</v>
          </cell>
          <cell r="F885">
            <v>0</v>
          </cell>
          <cell r="G885">
            <v>1</v>
          </cell>
          <cell r="H885">
            <v>1</v>
          </cell>
          <cell r="I885">
            <v>1300</v>
          </cell>
          <cell r="N885">
            <v>1</v>
          </cell>
          <cell r="O885">
            <v>800</v>
          </cell>
          <cell r="S885">
            <v>0</v>
          </cell>
          <cell r="T885">
            <v>3260</v>
          </cell>
          <cell r="U885" t="str">
            <v>联发科</v>
          </cell>
          <cell r="V885" t="str">
            <v>联发科 Helio P22（MT6762）</v>
          </cell>
          <cell r="W885">
            <v>270</v>
          </cell>
          <cell r="Y885">
            <v>4</v>
          </cell>
          <cell r="Z885">
            <v>64</v>
          </cell>
          <cell r="AA885">
            <v>0.88</v>
          </cell>
          <cell r="AB885">
            <v>6</v>
          </cell>
          <cell r="AC885">
            <v>0</v>
          </cell>
          <cell r="AE885">
            <v>43221</v>
          </cell>
          <cell r="AF885">
            <v>155.21</v>
          </cell>
          <cell r="AG885">
            <v>75.239999999999995</v>
          </cell>
          <cell r="AH885">
            <v>7.7</v>
          </cell>
          <cell r="AJ885">
            <v>2018</v>
          </cell>
          <cell r="AK885">
            <v>5</v>
          </cell>
          <cell r="AL885">
            <v>1.0276640351999999E-2</v>
          </cell>
          <cell r="AM885" t="str">
            <v>1001-1300</v>
          </cell>
          <cell r="AN885" t="str">
            <v>3001-4000</v>
          </cell>
          <cell r="AO885" t="str">
            <v>201-300</v>
          </cell>
          <cell r="AP885" t="str">
            <v>80-90%</v>
          </cell>
          <cell r="AQ885" t="str">
            <v>501-1000</v>
          </cell>
        </row>
        <row r="886">
          <cell r="B886">
            <v>1216366</v>
          </cell>
          <cell r="C886" t="str">
            <v>国美</v>
          </cell>
          <cell r="D886" t="str">
            <v>其他</v>
          </cell>
          <cell r="E886" t="str">
            <v>其他</v>
          </cell>
          <cell r="F886">
            <v>0</v>
          </cell>
          <cell r="G886">
            <v>1</v>
          </cell>
          <cell r="H886">
            <v>1</v>
          </cell>
          <cell r="I886">
            <v>30</v>
          </cell>
          <cell r="N886">
            <v>1</v>
          </cell>
          <cell r="S886">
            <v>0</v>
          </cell>
          <cell r="T886">
            <v>2000</v>
          </cell>
          <cell r="U886" t="str">
            <v>其他</v>
          </cell>
          <cell r="V886" t="str">
            <v>展讯 SC9820手机性能排行</v>
          </cell>
          <cell r="W886">
            <v>167</v>
          </cell>
          <cell r="Y886">
            <v>256</v>
          </cell>
          <cell r="Z886">
            <v>512</v>
          </cell>
          <cell r="AA886">
            <v>0.29899999999999999</v>
          </cell>
          <cell r="AB886">
            <v>2</v>
          </cell>
          <cell r="AC886">
            <v>0</v>
          </cell>
          <cell r="AE886">
            <v>43221</v>
          </cell>
          <cell r="AF886">
            <v>112.6</v>
          </cell>
          <cell r="AG886">
            <v>53</v>
          </cell>
          <cell r="AH886">
            <v>14</v>
          </cell>
          <cell r="AJ886">
            <v>2018</v>
          </cell>
          <cell r="AK886">
            <v>5</v>
          </cell>
          <cell r="AL886">
            <v>1.7843721999999998E-3</v>
          </cell>
          <cell r="AM886" t="str">
            <v>0-500</v>
          </cell>
          <cell r="AN886" t="str">
            <v>0-2000</v>
          </cell>
          <cell r="AO886" t="str">
            <v>0-200</v>
          </cell>
          <cell r="AP886" t="str">
            <v>-50%</v>
          </cell>
          <cell r="AQ886" t="str">
            <v/>
          </cell>
        </row>
        <row r="887">
          <cell r="B887">
            <v>1212637</v>
          </cell>
          <cell r="C887" t="str">
            <v>国美</v>
          </cell>
          <cell r="D887" t="str">
            <v>其他</v>
          </cell>
          <cell r="E887" t="str">
            <v>其他</v>
          </cell>
          <cell r="F887">
            <v>0</v>
          </cell>
          <cell r="G887">
            <v>1</v>
          </cell>
          <cell r="H887">
            <v>1</v>
          </cell>
          <cell r="I887">
            <v>1300</v>
          </cell>
          <cell r="N887">
            <v>1</v>
          </cell>
          <cell r="O887">
            <v>1600</v>
          </cell>
          <cell r="S887">
            <v>0</v>
          </cell>
          <cell r="T887">
            <v>2800</v>
          </cell>
          <cell r="U887" t="str">
            <v>联发科</v>
          </cell>
          <cell r="V887" t="str">
            <v>联发科 Helio X20手机性能排行</v>
          </cell>
          <cell r="W887">
            <v>294</v>
          </cell>
          <cell r="Y887">
            <v>4</v>
          </cell>
          <cell r="Z887">
            <v>64</v>
          </cell>
          <cell r="AA887">
            <v>0.73699999999999999</v>
          </cell>
          <cell r="AB887">
            <v>5</v>
          </cell>
          <cell r="AC887">
            <v>0</v>
          </cell>
          <cell r="AD887" t="str">
            <v>后置指纹</v>
          </cell>
          <cell r="AE887">
            <v>43221</v>
          </cell>
          <cell r="AF887">
            <v>150.1</v>
          </cell>
          <cell r="AG887">
            <v>69.8</v>
          </cell>
          <cell r="AH887">
            <v>7.9</v>
          </cell>
          <cell r="AJ887">
            <v>2018</v>
          </cell>
          <cell r="AK887">
            <v>5</v>
          </cell>
          <cell r="AL887">
            <v>7.7215342600000002E-3</v>
          </cell>
          <cell r="AM887" t="str">
            <v>1001-1300</v>
          </cell>
          <cell r="AN887" t="str">
            <v>2000-3000</v>
          </cell>
          <cell r="AO887" t="str">
            <v>201-300</v>
          </cell>
          <cell r="AP887" t="str">
            <v>70-80%</v>
          </cell>
          <cell r="AQ887" t="str">
            <v>1301-2000</v>
          </cell>
        </row>
        <row r="888">
          <cell r="B888">
            <v>1227355</v>
          </cell>
          <cell r="C888" t="str">
            <v>纽曼</v>
          </cell>
          <cell r="D888" t="str">
            <v>其他</v>
          </cell>
          <cell r="E888" t="str">
            <v>其他</v>
          </cell>
          <cell r="F888">
            <v>0</v>
          </cell>
          <cell r="G888">
            <v>0</v>
          </cell>
          <cell r="H888">
            <v>1</v>
          </cell>
          <cell r="I888">
            <v>1300</v>
          </cell>
          <cell r="N888">
            <v>1</v>
          </cell>
          <cell r="O888">
            <v>500</v>
          </cell>
          <cell r="S888">
            <v>0</v>
          </cell>
          <cell r="T888">
            <v>5300</v>
          </cell>
          <cell r="U888" t="str">
            <v>联发科</v>
          </cell>
          <cell r="V888" t="str">
            <v>联发科 MT6737T手机性能排行</v>
          </cell>
          <cell r="W888">
            <v>260</v>
          </cell>
          <cell r="Y888">
            <v>2</v>
          </cell>
          <cell r="Z888">
            <v>16</v>
          </cell>
          <cell r="AA888">
            <v>0.71299999999999997</v>
          </cell>
          <cell r="AB888">
            <v>5</v>
          </cell>
          <cell r="AC888">
            <v>0</v>
          </cell>
          <cell r="AD888" t="str">
            <v>后置指纹</v>
          </cell>
          <cell r="AE888">
            <v>43221</v>
          </cell>
          <cell r="AF888">
            <v>150</v>
          </cell>
          <cell r="AG888">
            <v>73</v>
          </cell>
          <cell r="AH888">
            <v>15</v>
          </cell>
          <cell r="AJ888">
            <v>2018</v>
          </cell>
          <cell r="AK888">
            <v>5</v>
          </cell>
          <cell r="AL888">
            <v>7.8073499999999994E-3</v>
          </cell>
          <cell r="AM888" t="str">
            <v>1001-1300</v>
          </cell>
          <cell r="AN888" t="str">
            <v>4000-</v>
          </cell>
          <cell r="AO888" t="str">
            <v>201-300</v>
          </cell>
          <cell r="AP888" t="str">
            <v>70-80%</v>
          </cell>
          <cell r="AQ888" t="str">
            <v>0-500</v>
          </cell>
        </row>
        <row r="889">
          <cell r="B889">
            <v>1227356</v>
          </cell>
          <cell r="C889" t="str">
            <v>纽曼</v>
          </cell>
          <cell r="D889" t="str">
            <v>其他</v>
          </cell>
          <cell r="E889" t="str">
            <v>其他</v>
          </cell>
          <cell r="F889">
            <v>0</v>
          </cell>
          <cell r="G889">
            <v>0</v>
          </cell>
          <cell r="H889">
            <v>1</v>
          </cell>
          <cell r="I889">
            <v>1300</v>
          </cell>
          <cell r="N889">
            <v>1</v>
          </cell>
          <cell r="O889">
            <v>500</v>
          </cell>
          <cell r="S889">
            <v>0</v>
          </cell>
          <cell r="T889">
            <v>5300</v>
          </cell>
          <cell r="U889" t="str">
            <v>联发科</v>
          </cell>
          <cell r="V889" t="str">
            <v>联发科 MT6737T手机性能排行</v>
          </cell>
          <cell r="W889">
            <v>260</v>
          </cell>
          <cell r="Y889">
            <v>3</v>
          </cell>
          <cell r="Z889">
            <v>32</v>
          </cell>
          <cell r="AA889">
            <v>0.71299999999999997</v>
          </cell>
          <cell r="AB889">
            <v>5</v>
          </cell>
          <cell r="AC889">
            <v>0</v>
          </cell>
          <cell r="AD889" t="str">
            <v>后置指纹</v>
          </cell>
          <cell r="AE889">
            <v>43221</v>
          </cell>
          <cell r="AF889">
            <v>150</v>
          </cell>
          <cell r="AG889">
            <v>73</v>
          </cell>
          <cell r="AH889">
            <v>15</v>
          </cell>
          <cell r="AJ889">
            <v>2018</v>
          </cell>
          <cell r="AK889">
            <v>5</v>
          </cell>
          <cell r="AL889">
            <v>7.8073499999999994E-3</v>
          </cell>
          <cell r="AM889" t="str">
            <v>1001-1300</v>
          </cell>
          <cell r="AN889" t="str">
            <v>4000-</v>
          </cell>
          <cell r="AO889" t="str">
            <v>201-300</v>
          </cell>
          <cell r="AP889" t="str">
            <v>70-80%</v>
          </cell>
          <cell r="AQ889" t="str">
            <v>0-500</v>
          </cell>
        </row>
        <row r="890">
          <cell r="B890">
            <v>1213449</v>
          </cell>
          <cell r="C890" t="str">
            <v>vivo</v>
          </cell>
          <cell r="D890" t="str">
            <v>vivo(含iQOO)</v>
          </cell>
          <cell r="E890" t="str">
            <v>vivo</v>
          </cell>
          <cell r="F890">
            <v>0</v>
          </cell>
          <cell r="G890">
            <v>1</v>
          </cell>
          <cell r="H890">
            <v>1</v>
          </cell>
          <cell r="I890">
            <v>1300</v>
          </cell>
          <cell r="N890">
            <v>1</v>
          </cell>
          <cell r="O890">
            <v>1600</v>
          </cell>
          <cell r="S890">
            <v>0</v>
          </cell>
          <cell r="T890">
            <v>3225</v>
          </cell>
          <cell r="U890" t="str">
            <v>高通</v>
          </cell>
          <cell r="V890" t="str">
            <v>高通 骁龙450手机性能排行</v>
          </cell>
          <cell r="W890">
            <v>269</v>
          </cell>
          <cell r="Y890">
            <v>4</v>
          </cell>
          <cell r="Z890">
            <v>32</v>
          </cell>
          <cell r="AA890">
            <v>0.84399999999999997</v>
          </cell>
          <cell r="AB890">
            <v>5</v>
          </cell>
          <cell r="AC890">
            <v>0</v>
          </cell>
          <cell r="AD890" t="str">
            <v>后置指纹</v>
          </cell>
          <cell r="AE890">
            <v>43235</v>
          </cell>
          <cell r="AF890">
            <v>155.87</v>
          </cell>
          <cell r="AG890">
            <v>75.739999999999995</v>
          </cell>
          <cell r="AH890">
            <v>7.7</v>
          </cell>
          <cell r="AJ890">
            <v>2018</v>
          </cell>
          <cell r="AK890">
            <v>5</v>
          </cell>
          <cell r="AL890">
            <v>9.9639211671999975E-3</v>
          </cell>
          <cell r="AM890" t="str">
            <v>1001-1300</v>
          </cell>
          <cell r="AN890" t="str">
            <v>3001-4000</v>
          </cell>
          <cell r="AO890" t="str">
            <v>201-300</v>
          </cell>
          <cell r="AP890" t="str">
            <v>80-90%</v>
          </cell>
          <cell r="AQ890" t="str">
            <v>1301-2000</v>
          </cell>
        </row>
        <row r="891">
          <cell r="B891">
            <v>1214336</v>
          </cell>
          <cell r="C891" t="str">
            <v>荣耀</v>
          </cell>
          <cell r="D891" t="str">
            <v>华为(含荣耀)</v>
          </cell>
          <cell r="E891" t="str">
            <v>荣耀</v>
          </cell>
          <cell r="F891">
            <v>0</v>
          </cell>
          <cell r="G891">
            <v>1</v>
          </cell>
          <cell r="H891">
            <v>1</v>
          </cell>
          <cell r="I891">
            <v>1300</v>
          </cell>
          <cell r="N891">
            <v>1</v>
          </cell>
          <cell r="O891">
            <v>500</v>
          </cell>
          <cell r="S891">
            <v>0</v>
          </cell>
          <cell r="T891">
            <v>3020</v>
          </cell>
          <cell r="U891" t="str">
            <v>联发科</v>
          </cell>
          <cell r="V891" t="str">
            <v>联发科 MT6739手机性能排行</v>
          </cell>
          <cell r="W891">
            <v>295</v>
          </cell>
          <cell r="Y891">
            <v>2</v>
          </cell>
          <cell r="Z891">
            <v>16</v>
          </cell>
          <cell r="AA891">
            <v>0.73799999999999999</v>
          </cell>
          <cell r="AB891">
            <v>5</v>
          </cell>
          <cell r="AC891">
            <v>0</v>
          </cell>
          <cell r="AE891">
            <v>43242</v>
          </cell>
          <cell r="AF891">
            <v>146.5</v>
          </cell>
          <cell r="AG891">
            <v>70.900000000000006</v>
          </cell>
          <cell r="AH891">
            <v>8.3000000000000007</v>
          </cell>
          <cell r="AJ891">
            <v>2018</v>
          </cell>
          <cell r="AK891">
            <v>5</v>
          </cell>
          <cell r="AL891">
            <v>7.6654952999999993E-3</v>
          </cell>
          <cell r="AM891" t="str">
            <v>1001-1300</v>
          </cell>
          <cell r="AN891" t="str">
            <v>3001-4000</v>
          </cell>
          <cell r="AO891" t="str">
            <v>201-300</v>
          </cell>
          <cell r="AP891" t="str">
            <v>70-80%</v>
          </cell>
          <cell r="AQ891" t="str">
            <v>0-500</v>
          </cell>
        </row>
        <row r="892">
          <cell r="B892">
            <v>1215753</v>
          </cell>
          <cell r="C892" t="str">
            <v>vivo</v>
          </cell>
          <cell r="D892" t="str">
            <v>vivo(含iQOO)</v>
          </cell>
          <cell r="E892" t="str">
            <v>vivo</v>
          </cell>
          <cell r="F892">
            <v>1</v>
          </cell>
          <cell r="G892">
            <v>1</v>
          </cell>
          <cell r="H892">
            <v>2</v>
          </cell>
          <cell r="I892">
            <v>1200</v>
          </cell>
          <cell r="J892">
            <v>500</v>
          </cell>
          <cell r="N892">
            <v>1</v>
          </cell>
          <cell r="O892">
            <v>1200</v>
          </cell>
          <cell r="S892">
            <v>1</v>
          </cell>
          <cell r="T892">
            <v>3200</v>
          </cell>
          <cell r="U892" t="str">
            <v>高通</v>
          </cell>
          <cell r="V892" t="str">
            <v>高通 骁龙660AIE手机性能排行</v>
          </cell>
          <cell r="W892">
            <v>402</v>
          </cell>
          <cell r="Y892">
            <v>6</v>
          </cell>
          <cell r="Z892">
            <v>128</v>
          </cell>
          <cell r="AA892">
            <v>0.90300000000000002</v>
          </cell>
          <cell r="AB892">
            <v>6</v>
          </cell>
          <cell r="AC892">
            <v>0</v>
          </cell>
          <cell r="AD892" t="str">
            <v>屏幕指纹</v>
          </cell>
          <cell r="AE892">
            <v>43246</v>
          </cell>
          <cell r="AF892">
            <v>154.44999999999999</v>
          </cell>
          <cell r="AG892">
            <v>74.78</v>
          </cell>
          <cell r="AH892">
            <v>7.37</v>
          </cell>
          <cell r="AJ892">
            <v>2018</v>
          </cell>
          <cell r="AK892">
            <v>5</v>
          </cell>
          <cell r="AL892">
            <v>1.0429443213E-2</v>
          </cell>
          <cell r="AM892" t="str">
            <v>1001-1300</v>
          </cell>
          <cell r="AN892" t="str">
            <v>3001-4000</v>
          </cell>
          <cell r="AO892" t="str">
            <v>401-500</v>
          </cell>
          <cell r="AP892" t="str">
            <v>90%-</v>
          </cell>
          <cell r="AQ892" t="str">
            <v>1001-1300</v>
          </cell>
        </row>
        <row r="893">
          <cell r="B893">
            <v>1221181</v>
          </cell>
          <cell r="C893" t="str">
            <v>汇威</v>
          </cell>
          <cell r="D893" t="str">
            <v>其他</v>
          </cell>
          <cell r="E893" t="str">
            <v>其他</v>
          </cell>
          <cell r="F893">
            <v>0</v>
          </cell>
          <cell r="G893">
            <v>1</v>
          </cell>
          <cell r="H893">
            <v>2</v>
          </cell>
          <cell r="I893">
            <v>1300</v>
          </cell>
          <cell r="J893">
            <v>1300</v>
          </cell>
          <cell r="N893">
            <v>1</v>
          </cell>
          <cell r="O893">
            <v>800</v>
          </cell>
          <cell r="S893">
            <v>1</v>
          </cell>
          <cell r="T893">
            <v>3000</v>
          </cell>
          <cell r="U893" t="str">
            <v>高通</v>
          </cell>
          <cell r="V893" t="str">
            <v>高通 骁龙450</v>
          </cell>
          <cell r="W893">
            <v>403</v>
          </cell>
          <cell r="Y893">
            <v>4</v>
          </cell>
          <cell r="Z893">
            <v>6</v>
          </cell>
          <cell r="AB893">
            <v>5</v>
          </cell>
          <cell r="AC893">
            <v>0</v>
          </cell>
          <cell r="AD893" t="str">
            <v>后置指纹</v>
          </cell>
          <cell r="AE893">
            <v>43252</v>
          </cell>
          <cell r="AJ893">
            <v>2018</v>
          </cell>
          <cell r="AK893">
            <v>6</v>
          </cell>
          <cell r="AL893" t="str">
            <v/>
          </cell>
          <cell r="AM893" t="str">
            <v>1001-1300</v>
          </cell>
          <cell r="AN893" t="str">
            <v>2000-3000</v>
          </cell>
          <cell r="AO893" t="str">
            <v>401-500</v>
          </cell>
          <cell r="AP893" t="str">
            <v/>
          </cell>
          <cell r="AQ893" t="str">
            <v>501-1000</v>
          </cell>
        </row>
        <row r="894">
          <cell r="B894">
            <v>1271100</v>
          </cell>
          <cell r="C894" t="str">
            <v>朵唯</v>
          </cell>
          <cell r="D894" t="str">
            <v>其他</v>
          </cell>
          <cell r="E894" t="str">
            <v>其他</v>
          </cell>
          <cell r="F894">
            <v>0</v>
          </cell>
          <cell r="G894">
            <v>0</v>
          </cell>
          <cell r="H894">
            <v>1</v>
          </cell>
          <cell r="I894">
            <v>1300</v>
          </cell>
          <cell r="N894">
            <v>1</v>
          </cell>
          <cell r="O894">
            <v>500</v>
          </cell>
          <cell r="S894">
            <v>0</v>
          </cell>
          <cell r="T894">
            <v>2800</v>
          </cell>
          <cell r="U894" t="str">
            <v>联发科</v>
          </cell>
          <cell r="V894" t="str">
            <v>联发科 MT6739手机性能排行</v>
          </cell>
          <cell r="Y894">
            <v>4</v>
          </cell>
          <cell r="Z894">
            <v>64</v>
          </cell>
          <cell r="AB894">
            <v>5</v>
          </cell>
          <cell r="AC894">
            <v>0</v>
          </cell>
          <cell r="AD894" t="str">
            <v>后置指纹</v>
          </cell>
          <cell r="AE894">
            <v>43252</v>
          </cell>
          <cell r="AJ894">
            <v>2018</v>
          </cell>
          <cell r="AK894">
            <v>6</v>
          </cell>
          <cell r="AL894" t="str">
            <v/>
          </cell>
          <cell r="AM894" t="str">
            <v>1001-1300</v>
          </cell>
          <cell r="AN894" t="str">
            <v>2000-3000</v>
          </cell>
          <cell r="AO894" t="str">
            <v/>
          </cell>
          <cell r="AP894" t="str">
            <v/>
          </cell>
          <cell r="AQ894" t="str">
            <v>0-500</v>
          </cell>
        </row>
        <row r="895">
          <cell r="B895">
            <v>1218162</v>
          </cell>
          <cell r="C895" t="str">
            <v>联想</v>
          </cell>
          <cell r="D895" t="str">
            <v>其他</v>
          </cell>
          <cell r="E895" t="str">
            <v>其他</v>
          </cell>
          <cell r="F895">
            <v>0</v>
          </cell>
          <cell r="G895">
            <v>1</v>
          </cell>
          <cell r="H895">
            <v>1</v>
          </cell>
          <cell r="I895">
            <v>1300</v>
          </cell>
          <cell r="N895">
            <v>1</v>
          </cell>
          <cell r="O895">
            <v>800</v>
          </cell>
          <cell r="S895">
            <v>0</v>
          </cell>
          <cell r="T895">
            <v>4000</v>
          </cell>
          <cell r="U895" t="str">
            <v>其他</v>
          </cell>
          <cell r="Y895">
            <v>3</v>
          </cell>
          <cell r="Z895">
            <v>16</v>
          </cell>
          <cell r="AB895">
            <v>5</v>
          </cell>
          <cell r="AC895">
            <v>0</v>
          </cell>
          <cell r="AD895" t="str">
            <v>前置指纹</v>
          </cell>
          <cell r="AE895">
            <v>43252</v>
          </cell>
          <cell r="AJ895">
            <v>2018</v>
          </cell>
          <cell r="AK895">
            <v>6</v>
          </cell>
          <cell r="AL895" t="str">
            <v/>
          </cell>
          <cell r="AM895" t="str">
            <v>1001-1300</v>
          </cell>
          <cell r="AN895" t="str">
            <v>3001-4000</v>
          </cell>
          <cell r="AO895" t="str">
            <v/>
          </cell>
          <cell r="AP895" t="str">
            <v/>
          </cell>
          <cell r="AQ895" t="str">
            <v>501-1000</v>
          </cell>
        </row>
        <row r="896">
          <cell r="B896">
            <v>1214501</v>
          </cell>
          <cell r="C896" t="str">
            <v>美图</v>
          </cell>
          <cell r="D896" t="str">
            <v>其他</v>
          </cell>
          <cell r="E896" t="str">
            <v>其他</v>
          </cell>
          <cell r="F896">
            <v>1</v>
          </cell>
          <cell r="G896">
            <v>1</v>
          </cell>
          <cell r="H896">
            <v>2</v>
          </cell>
          <cell r="I896">
            <v>1200</v>
          </cell>
          <cell r="J896">
            <v>500</v>
          </cell>
          <cell r="N896">
            <v>2</v>
          </cell>
          <cell r="O896">
            <v>1200</v>
          </cell>
          <cell r="P896">
            <v>500</v>
          </cell>
          <cell r="S896">
            <v>1</v>
          </cell>
          <cell r="T896">
            <v>3100</v>
          </cell>
          <cell r="U896" t="str">
            <v>高通</v>
          </cell>
          <cell r="V896" t="str">
            <v>高通 骁龙660游戏体验 轻掉帧(击败72.89%手机)更多高通 骁龙660手机&gt;，手机性能排行</v>
          </cell>
          <cell r="W896">
            <v>402</v>
          </cell>
          <cell r="Y896">
            <v>4</v>
          </cell>
          <cell r="Z896">
            <v>64</v>
          </cell>
          <cell r="AA896">
            <v>0.72199999999999998</v>
          </cell>
          <cell r="AB896">
            <v>6</v>
          </cell>
          <cell r="AC896">
            <v>0</v>
          </cell>
          <cell r="AD896" t="str">
            <v>后置指纹</v>
          </cell>
          <cell r="AE896">
            <v>43252</v>
          </cell>
          <cell r="AF896">
            <v>172.1</v>
          </cell>
          <cell r="AG896">
            <v>75</v>
          </cell>
          <cell r="AH896">
            <v>9.5</v>
          </cell>
          <cell r="AJ896">
            <v>2018</v>
          </cell>
          <cell r="AK896">
            <v>6</v>
          </cell>
          <cell r="AL896">
            <v>9.3192150000000005E-3</v>
          </cell>
          <cell r="AM896" t="str">
            <v>1001-1300</v>
          </cell>
          <cell r="AN896" t="str">
            <v>3001-4000</v>
          </cell>
          <cell r="AO896" t="str">
            <v>401-500</v>
          </cell>
          <cell r="AP896" t="str">
            <v>70-80%</v>
          </cell>
          <cell r="AQ896" t="str">
            <v>1001-1300</v>
          </cell>
        </row>
        <row r="897">
          <cell r="B897">
            <v>1217848</v>
          </cell>
          <cell r="C897" t="str">
            <v>美图</v>
          </cell>
          <cell r="D897" t="str">
            <v>其他</v>
          </cell>
          <cell r="E897" t="str">
            <v>其他</v>
          </cell>
          <cell r="F897">
            <v>1</v>
          </cell>
          <cell r="G897">
            <v>1</v>
          </cell>
          <cell r="H897">
            <v>2</v>
          </cell>
          <cell r="I897">
            <v>1200</v>
          </cell>
          <cell r="J897">
            <v>500</v>
          </cell>
          <cell r="N897">
            <v>2</v>
          </cell>
          <cell r="O897">
            <v>1200</v>
          </cell>
          <cell r="P897">
            <v>500</v>
          </cell>
          <cell r="S897">
            <v>1</v>
          </cell>
          <cell r="T897">
            <v>3100</v>
          </cell>
          <cell r="U897" t="str">
            <v>高通</v>
          </cell>
          <cell r="V897" t="str">
            <v>高通 骁龙660更多高通 骁龙660手机&gt;，手机性能排行</v>
          </cell>
          <cell r="W897">
            <v>402</v>
          </cell>
          <cell r="Y897">
            <v>6</v>
          </cell>
          <cell r="Z897">
            <v>128</v>
          </cell>
          <cell r="AA897">
            <v>0.72199999999999998</v>
          </cell>
          <cell r="AB897">
            <v>6</v>
          </cell>
          <cell r="AC897">
            <v>0</v>
          </cell>
          <cell r="AD897" t="str">
            <v>后置指纹</v>
          </cell>
          <cell r="AE897">
            <v>43252</v>
          </cell>
          <cell r="AF897">
            <v>172.1</v>
          </cell>
          <cell r="AG897">
            <v>75</v>
          </cell>
          <cell r="AH897">
            <v>9.5</v>
          </cell>
          <cell r="AJ897">
            <v>2018</v>
          </cell>
          <cell r="AK897">
            <v>6</v>
          </cell>
          <cell r="AL897">
            <v>9.3192150000000005E-3</v>
          </cell>
          <cell r="AM897" t="str">
            <v>1001-1300</v>
          </cell>
          <cell r="AN897" t="str">
            <v>3001-4000</v>
          </cell>
          <cell r="AO897" t="str">
            <v>401-500</v>
          </cell>
          <cell r="AP897" t="str">
            <v>70-80%</v>
          </cell>
          <cell r="AQ897" t="str">
            <v>1001-1300</v>
          </cell>
        </row>
        <row r="898">
          <cell r="B898">
            <v>1228571</v>
          </cell>
          <cell r="C898" t="str">
            <v>美图</v>
          </cell>
          <cell r="D898" t="str">
            <v>其他</v>
          </cell>
          <cell r="E898" t="str">
            <v>其他</v>
          </cell>
          <cell r="F898">
            <v>1</v>
          </cell>
          <cell r="G898">
            <v>1</v>
          </cell>
          <cell r="H898">
            <v>2</v>
          </cell>
          <cell r="I898">
            <v>1200</v>
          </cell>
          <cell r="J898">
            <v>500</v>
          </cell>
          <cell r="N898">
            <v>2</v>
          </cell>
          <cell r="O898">
            <v>1200</v>
          </cell>
          <cell r="P898">
            <v>500</v>
          </cell>
          <cell r="S898">
            <v>1</v>
          </cell>
          <cell r="T898">
            <v>3100</v>
          </cell>
          <cell r="U898" t="str">
            <v>高通</v>
          </cell>
          <cell r="V898" t="str">
            <v>高通 骁龙660</v>
          </cell>
          <cell r="W898">
            <v>402</v>
          </cell>
          <cell r="Y898">
            <v>4</v>
          </cell>
          <cell r="Z898">
            <v>64</v>
          </cell>
          <cell r="AA898">
            <v>0.72199999999999998</v>
          </cell>
          <cell r="AB898">
            <v>6</v>
          </cell>
          <cell r="AC898">
            <v>0</v>
          </cell>
          <cell r="AD898" t="str">
            <v>后置指纹</v>
          </cell>
          <cell r="AE898">
            <v>43252</v>
          </cell>
          <cell r="AF898">
            <v>172.1</v>
          </cell>
          <cell r="AG898">
            <v>75</v>
          </cell>
          <cell r="AH898">
            <v>9.5</v>
          </cell>
          <cell r="AJ898">
            <v>2018</v>
          </cell>
          <cell r="AK898">
            <v>6</v>
          </cell>
          <cell r="AL898">
            <v>9.3192150000000005E-3</v>
          </cell>
          <cell r="AM898" t="str">
            <v>1001-1300</v>
          </cell>
          <cell r="AN898" t="str">
            <v>3001-4000</v>
          </cell>
          <cell r="AO898" t="str">
            <v>401-500</v>
          </cell>
          <cell r="AP898" t="str">
            <v>70-80%</v>
          </cell>
          <cell r="AQ898" t="str">
            <v>1001-1300</v>
          </cell>
        </row>
        <row r="899">
          <cell r="B899">
            <v>1228573</v>
          </cell>
          <cell r="C899" t="str">
            <v>美图</v>
          </cell>
          <cell r="D899" t="str">
            <v>其他</v>
          </cell>
          <cell r="E899" t="str">
            <v>其他</v>
          </cell>
          <cell r="F899">
            <v>1</v>
          </cell>
          <cell r="G899">
            <v>1</v>
          </cell>
          <cell r="H899">
            <v>2</v>
          </cell>
          <cell r="I899">
            <v>1200</v>
          </cell>
          <cell r="J899">
            <v>500</v>
          </cell>
          <cell r="N899">
            <v>2</v>
          </cell>
          <cell r="O899">
            <v>1200</v>
          </cell>
          <cell r="P899">
            <v>500</v>
          </cell>
          <cell r="S899">
            <v>1</v>
          </cell>
          <cell r="T899">
            <v>3100</v>
          </cell>
          <cell r="U899" t="str">
            <v>高通</v>
          </cell>
          <cell r="V899" t="str">
            <v>高通 骁龙660</v>
          </cell>
          <cell r="W899">
            <v>402</v>
          </cell>
          <cell r="Y899">
            <v>6</v>
          </cell>
          <cell r="Z899">
            <v>128</v>
          </cell>
          <cell r="AA899">
            <v>0.72199999999999998</v>
          </cell>
          <cell r="AB899">
            <v>6</v>
          </cell>
          <cell r="AC899">
            <v>0</v>
          </cell>
          <cell r="AD899" t="str">
            <v>后置指纹</v>
          </cell>
          <cell r="AE899">
            <v>43252</v>
          </cell>
          <cell r="AF899">
            <v>172.1</v>
          </cell>
          <cell r="AG899">
            <v>75</v>
          </cell>
          <cell r="AH899">
            <v>9.5</v>
          </cell>
          <cell r="AJ899">
            <v>2018</v>
          </cell>
          <cell r="AK899">
            <v>6</v>
          </cell>
          <cell r="AL899">
            <v>9.3192150000000005E-3</v>
          </cell>
          <cell r="AM899" t="str">
            <v>1001-1300</v>
          </cell>
          <cell r="AN899" t="str">
            <v>3001-4000</v>
          </cell>
          <cell r="AO899" t="str">
            <v>401-500</v>
          </cell>
          <cell r="AP899" t="str">
            <v>70-80%</v>
          </cell>
          <cell r="AQ899" t="str">
            <v>1001-1300</v>
          </cell>
        </row>
        <row r="900">
          <cell r="B900">
            <v>1231870</v>
          </cell>
          <cell r="C900" t="str">
            <v>美图</v>
          </cell>
          <cell r="D900" t="str">
            <v>其他</v>
          </cell>
          <cell r="E900" t="str">
            <v>其他</v>
          </cell>
          <cell r="F900">
            <v>1</v>
          </cell>
          <cell r="G900">
            <v>1</v>
          </cell>
          <cell r="H900">
            <v>2</v>
          </cell>
          <cell r="I900">
            <v>1200</v>
          </cell>
          <cell r="J900">
            <v>500</v>
          </cell>
          <cell r="N900">
            <v>2</v>
          </cell>
          <cell r="O900">
            <v>1200</v>
          </cell>
          <cell r="P900">
            <v>500</v>
          </cell>
          <cell r="S900">
            <v>1</v>
          </cell>
          <cell r="T900">
            <v>3100</v>
          </cell>
          <cell r="U900" t="str">
            <v>高通</v>
          </cell>
          <cell r="V900" t="str">
            <v>高通 骁龙660更多高通 骁龙660手机&gt;，手机性能排行</v>
          </cell>
          <cell r="W900">
            <v>402</v>
          </cell>
          <cell r="Y900">
            <v>4</v>
          </cell>
          <cell r="Z900">
            <v>128</v>
          </cell>
          <cell r="AA900">
            <v>0.72199999999999998</v>
          </cell>
          <cell r="AB900">
            <v>6</v>
          </cell>
          <cell r="AC900">
            <v>0</v>
          </cell>
          <cell r="AD900" t="str">
            <v>后置指纹</v>
          </cell>
          <cell r="AE900">
            <v>43252</v>
          </cell>
          <cell r="AF900">
            <v>172.1</v>
          </cell>
          <cell r="AG900">
            <v>75</v>
          </cell>
          <cell r="AH900">
            <v>9.5</v>
          </cell>
          <cell r="AJ900">
            <v>2018</v>
          </cell>
          <cell r="AK900">
            <v>6</v>
          </cell>
          <cell r="AL900">
            <v>9.3192150000000005E-3</v>
          </cell>
          <cell r="AM900" t="str">
            <v>1001-1300</v>
          </cell>
          <cell r="AN900" t="str">
            <v>3001-4000</v>
          </cell>
          <cell r="AO900" t="str">
            <v>401-500</v>
          </cell>
          <cell r="AP900" t="str">
            <v>70-80%</v>
          </cell>
          <cell r="AQ900" t="str">
            <v>1001-1300</v>
          </cell>
        </row>
        <row r="901">
          <cell r="B901">
            <v>1231871</v>
          </cell>
          <cell r="C901" t="str">
            <v>美图</v>
          </cell>
          <cell r="D901" t="str">
            <v>其他</v>
          </cell>
          <cell r="E901" t="str">
            <v>其他</v>
          </cell>
          <cell r="F901">
            <v>1</v>
          </cell>
          <cell r="G901">
            <v>1</v>
          </cell>
          <cell r="H901">
            <v>2</v>
          </cell>
          <cell r="I901">
            <v>1200</v>
          </cell>
          <cell r="J901">
            <v>500</v>
          </cell>
          <cell r="N901">
            <v>2</v>
          </cell>
          <cell r="O901">
            <v>1200</v>
          </cell>
          <cell r="P901">
            <v>500</v>
          </cell>
          <cell r="S901">
            <v>1</v>
          </cell>
          <cell r="T901">
            <v>3100</v>
          </cell>
          <cell r="U901" t="str">
            <v>高通</v>
          </cell>
          <cell r="V901" t="str">
            <v>高通 骁龙660更多高通 骁龙660手机&gt;，手机性能排行</v>
          </cell>
          <cell r="W901">
            <v>402</v>
          </cell>
          <cell r="Y901">
            <v>4</v>
          </cell>
          <cell r="Z901">
            <v>128</v>
          </cell>
          <cell r="AA901">
            <v>0.72199999999999998</v>
          </cell>
          <cell r="AB901">
            <v>6</v>
          </cell>
          <cell r="AC901">
            <v>0</v>
          </cell>
          <cell r="AD901" t="str">
            <v>后置指纹</v>
          </cell>
          <cell r="AE901">
            <v>43252</v>
          </cell>
          <cell r="AF901">
            <v>172.1</v>
          </cell>
          <cell r="AG901">
            <v>75</v>
          </cell>
          <cell r="AH901">
            <v>9.5</v>
          </cell>
          <cell r="AJ901">
            <v>2018</v>
          </cell>
          <cell r="AK901">
            <v>6</v>
          </cell>
          <cell r="AL901">
            <v>9.3192150000000005E-3</v>
          </cell>
          <cell r="AM901" t="str">
            <v>1001-1300</v>
          </cell>
          <cell r="AN901" t="str">
            <v>3001-4000</v>
          </cell>
          <cell r="AO901" t="str">
            <v>401-500</v>
          </cell>
          <cell r="AP901" t="str">
            <v>70-80%</v>
          </cell>
          <cell r="AQ901" t="str">
            <v>1001-1300</v>
          </cell>
        </row>
        <row r="902">
          <cell r="B902">
            <v>1260420</v>
          </cell>
          <cell r="C902" t="str">
            <v>詹姆士</v>
          </cell>
          <cell r="D902" t="str">
            <v>其他</v>
          </cell>
          <cell r="E902" t="str">
            <v>其他</v>
          </cell>
          <cell r="F902">
            <v>0</v>
          </cell>
          <cell r="G902">
            <v>0</v>
          </cell>
          <cell r="H902">
            <v>2</v>
          </cell>
          <cell r="I902">
            <v>1300</v>
          </cell>
          <cell r="J902">
            <v>1300</v>
          </cell>
          <cell r="N902">
            <v>2</v>
          </cell>
          <cell r="O902">
            <v>1600</v>
          </cell>
          <cell r="P902">
            <v>500</v>
          </cell>
          <cell r="S902">
            <v>0</v>
          </cell>
          <cell r="T902">
            <v>3100</v>
          </cell>
          <cell r="U902" t="str">
            <v>高通</v>
          </cell>
          <cell r="V902" t="str">
            <v>高通 骁龙手机性能排行</v>
          </cell>
          <cell r="W902">
            <v>424</v>
          </cell>
          <cell r="Y902">
            <v>6</v>
          </cell>
          <cell r="Z902">
            <v>128</v>
          </cell>
          <cell r="AA902">
            <v>0.66400000000000003</v>
          </cell>
          <cell r="AB902">
            <v>5</v>
          </cell>
          <cell r="AC902">
            <v>0</v>
          </cell>
          <cell r="AD902" t="str">
            <v>前置指纹</v>
          </cell>
          <cell r="AE902">
            <v>43252</v>
          </cell>
          <cell r="AF902">
            <v>151.80000000000001</v>
          </cell>
          <cell r="AG902">
            <v>74</v>
          </cell>
          <cell r="AH902">
            <v>9.85</v>
          </cell>
          <cell r="AJ902">
            <v>2018</v>
          </cell>
          <cell r="AK902">
            <v>6</v>
          </cell>
          <cell r="AL902">
            <v>7.4588448000000003E-3</v>
          </cell>
          <cell r="AM902" t="str">
            <v>1001-1300</v>
          </cell>
          <cell r="AN902" t="str">
            <v>3001-4000</v>
          </cell>
          <cell r="AO902" t="str">
            <v>401-500</v>
          </cell>
          <cell r="AP902" t="str">
            <v>60-70%</v>
          </cell>
          <cell r="AQ902" t="str">
            <v>1301-2000</v>
          </cell>
        </row>
        <row r="903">
          <cell r="B903">
            <v>1260427</v>
          </cell>
          <cell r="C903" t="str">
            <v>詹姆士</v>
          </cell>
          <cell r="D903" t="str">
            <v>其他</v>
          </cell>
          <cell r="E903" t="str">
            <v>其他</v>
          </cell>
          <cell r="F903">
            <v>0</v>
          </cell>
          <cell r="G903">
            <v>0</v>
          </cell>
          <cell r="H903">
            <v>2</v>
          </cell>
          <cell r="I903">
            <v>1300</v>
          </cell>
          <cell r="J903">
            <v>1300</v>
          </cell>
          <cell r="N903">
            <v>2</v>
          </cell>
          <cell r="O903">
            <v>1600</v>
          </cell>
          <cell r="P903">
            <v>500</v>
          </cell>
          <cell r="S903">
            <v>0</v>
          </cell>
          <cell r="T903">
            <v>3100</v>
          </cell>
          <cell r="U903" t="str">
            <v>高通</v>
          </cell>
          <cell r="V903" t="str">
            <v>高通 骁龙手机性能排行</v>
          </cell>
          <cell r="W903">
            <v>424</v>
          </cell>
          <cell r="Y903">
            <v>6</v>
          </cell>
          <cell r="Z903">
            <v>256</v>
          </cell>
          <cell r="AA903">
            <v>0.66400000000000003</v>
          </cell>
          <cell r="AB903">
            <v>5</v>
          </cell>
          <cell r="AC903">
            <v>0</v>
          </cell>
          <cell r="AD903" t="str">
            <v>前置指纹</v>
          </cell>
          <cell r="AE903">
            <v>43252</v>
          </cell>
          <cell r="AF903">
            <v>151.80000000000001</v>
          </cell>
          <cell r="AG903">
            <v>74</v>
          </cell>
          <cell r="AH903">
            <v>9.85</v>
          </cell>
          <cell r="AJ903">
            <v>2018</v>
          </cell>
          <cell r="AK903">
            <v>6</v>
          </cell>
          <cell r="AL903">
            <v>7.4588448000000003E-3</v>
          </cell>
          <cell r="AM903" t="str">
            <v>1001-1300</v>
          </cell>
          <cell r="AN903" t="str">
            <v>3001-4000</v>
          </cell>
          <cell r="AO903" t="str">
            <v>401-500</v>
          </cell>
          <cell r="AP903" t="str">
            <v>60-70%</v>
          </cell>
          <cell r="AQ903" t="str">
            <v>1301-2000</v>
          </cell>
        </row>
        <row r="904">
          <cell r="B904">
            <v>1260430</v>
          </cell>
          <cell r="C904" t="str">
            <v>詹姆士</v>
          </cell>
          <cell r="D904" t="str">
            <v>其他</v>
          </cell>
          <cell r="E904" t="str">
            <v>其他</v>
          </cell>
          <cell r="F904">
            <v>0</v>
          </cell>
          <cell r="G904">
            <v>0</v>
          </cell>
          <cell r="H904">
            <v>2</v>
          </cell>
          <cell r="I904">
            <v>1300</v>
          </cell>
          <cell r="J904">
            <v>1300</v>
          </cell>
          <cell r="N904">
            <v>2</v>
          </cell>
          <cell r="O904">
            <v>1600</v>
          </cell>
          <cell r="P904">
            <v>500</v>
          </cell>
          <cell r="S904">
            <v>0</v>
          </cell>
          <cell r="T904">
            <v>3100</v>
          </cell>
          <cell r="U904" t="str">
            <v>高通</v>
          </cell>
          <cell r="V904" t="str">
            <v>高通 骁龙手机性能排行</v>
          </cell>
          <cell r="W904">
            <v>424</v>
          </cell>
          <cell r="Y904">
            <v>6</v>
          </cell>
          <cell r="Z904">
            <v>256</v>
          </cell>
          <cell r="AA904">
            <v>0.66400000000000003</v>
          </cell>
          <cell r="AB904">
            <v>5</v>
          </cell>
          <cell r="AC904">
            <v>0</v>
          </cell>
          <cell r="AD904" t="str">
            <v>前置指纹</v>
          </cell>
          <cell r="AE904">
            <v>43252</v>
          </cell>
          <cell r="AF904">
            <v>151.80000000000001</v>
          </cell>
          <cell r="AG904">
            <v>74</v>
          </cell>
          <cell r="AH904">
            <v>9.85</v>
          </cell>
          <cell r="AJ904">
            <v>2018</v>
          </cell>
          <cell r="AK904">
            <v>6</v>
          </cell>
          <cell r="AL904">
            <v>7.4588448000000003E-3</v>
          </cell>
          <cell r="AM904" t="str">
            <v>1001-1300</v>
          </cell>
          <cell r="AN904" t="str">
            <v>3001-4000</v>
          </cell>
          <cell r="AO904" t="str">
            <v>401-500</v>
          </cell>
          <cell r="AP904" t="str">
            <v>60-70%</v>
          </cell>
          <cell r="AQ904" t="str">
            <v>1301-2000</v>
          </cell>
        </row>
        <row r="905">
          <cell r="B905">
            <v>1215577</v>
          </cell>
          <cell r="C905" t="str">
            <v>vivo</v>
          </cell>
          <cell r="D905" t="str">
            <v>vivo(含iQOO)</v>
          </cell>
          <cell r="E905" t="str">
            <v>vivo</v>
          </cell>
          <cell r="F905">
            <v>1</v>
          </cell>
          <cell r="G905">
            <v>1</v>
          </cell>
          <cell r="H905">
            <v>2</v>
          </cell>
          <cell r="I905">
            <v>1200</v>
          </cell>
          <cell r="J905">
            <v>500</v>
          </cell>
          <cell r="N905">
            <v>1</v>
          </cell>
          <cell r="O905">
            <v>800</v>
          </cell>
          <cell r="S905">
            <v>0</v>
          </cell>
          <cell r="T905">
            <v>4000</v>
          </cell>
          <cell r="U905" t="str">
            <v>高通</v>
          </cell>
          <cell r="V905" t="str">
            <v>高通 骁龙710游戏运行完美(击败81.63%手机)更多高通 骁龙710手机&gt;，手机性能排行</v>
          </cell>
          <cell r="W905">
            <v>388</v>
          </cell>
          <cell r="Y905">
            <v>6</v>
          </cell>
          <cell r="Z905">
            <v>128</v>
          </cell>
          <cell r="AA905">
            <v>0.91200000000000003</v>
          </cell>
          <cell r="AB905">
            <v>6</v>
          </cell>
          <cell r="AC905">
            <v>0</v>
          </cell>
          <cell r="AD905" t="str">
            <v>后置指纹</v>
          </cell>
          <cell r="AE905">
            <v>43252</v>
          </cell>
          <cell r="AF905">
            <v>162</v>
          </cell>
          <cell r="AG905">
            <v>77</v>
          </cell>
          <cell r="AH905">
            <v>7.98</v>
          </cell>
          <cell r="AJ905">
            <v>2018</v>
          </cell>
          <cell r="AK905">
            <v>6</v>
          </cell>
          <cell r="AL905">
            <v>1.1376288000000002E-2</v>
          </cell>
          <cell r="AM905" t="str">
            <v>1001-1300</v>
          </cell>
          <cell r="AN905" t="str">
            <v>3001-4000</v>
          </cell>
          <cell r="AO905" t="str">
            <v>301-400</v>
          </cell>
          <cell r="AP905" t="str">
            <v>90%-</v>
          </cell>
          <cell r="AQ905" t="str">
            <v>501-1000</v>
          </cell>
        </row>
        <row r="906">
          <cell r="B906">
            <v>1219823</v>
          </cell>
          <cell r="C906" t="str">
            <v>vivo</v>
          </cell>
          <cell r="D906" t="str">
            <v>vivo(含iQOO)</v>
          </cell>
          <cell r="E906" t="str">
            <v>vivo</v>
          </cell>
          <cell r="F906">
            <v>1</v>
          </cell>
          <cell r="G906">
            <v>1</v>
          </cell>
          <cell r="H906">
            <v>2</v>
          </cell>
          <cell r="I906">
            <v>1200</v>
          </cell>
          <cell r="J906">
            <v>500</v>
          </cell>
          <cell r="N906">
            <v>1</v>
          </cell>
          <cell r="O906">
            <v>800</v>
          </cell>
          <cell r="S906">
            <v>1</v>
          </cell>
          <cell r="T906">
            <v>4000</v>
          </cell>
          <cell r="U906" t="str">
            <v>高通</v>
          </cell>
          <cell r="V906" t="str">
            <v>高通 骁龙845游戏运行完美(击败93.29%手机)更多高通 骁龙845手机&gt;，手机性能排行</v>
          </cell>
          <cell r="W906">
            <v>388</v>
          </cell>
          <cell r="Y906">
            <v>8</v>
          </cell>
          <cell r="Z906">
            <v>128</v>
          </cell>
          <cell r="AA906">
            <v>0.91200000000000003</v>
          </cell>
          <cell r="AB906">
            <v>6</v>
          </cell>
          <cell r="AC906">
            <v>0</v>
          </cell>
          <cell r="AD906" t="str">
            <v>屏幕指纹</v>
          </cell>
          <cell r="AE906">
            <v>43252</v>
          </cell>
          <cell r="AF906">
            <v>162</v>
          </cell>
          <cell r="AG906">
            <v>77</v>
          </cell>
          <cell r="AH906">
            <v>7.98</v>
          </cell>
          <cell r="AJ906">
            <v>2018</v>
          </cell>
          <cell r="AK906">
            <v>6</v>
          </cell>
          <cell r="AL906">
            <v>1.1376288000000002E-2</v>
          </cell>
          <cell r="AM906" t="str">
            <v>1001-1300</v>
          </cell>
          <cell r="AN906" t="str">
            <v>3001-4000</v>
          </cell>
          <cell r="AO906" t="str">
            <v>301-400</v>
          </cell>
          <cell r="AP906" t="str">
            <v>90%-</v>
          </cell>
          <cell r="AQ906" t="str">
            <v>501-1000</v>
          </cell>
        </row>
        <row r="907">
          <cell r="B907">
            <v>1230224</v>
          </cell>
          <cell r="C907" t="str">
            <v>vivo</v>
          </cell>
          <cell r="D907" t="str">
            <v>vivo(含iQOO)</v>
          </cell>
          <cell r="E907" t="str">
            <v>vivo</v>
          </cell>
          <cell r="F907">
            <v>1</v>
          </cell>
          <cell r="G907">
            <v>1</v>
          </cell>
          <cell r="H907">
            <v>2</v>
          </cell>
          <cell r="I907">
            <v>1200</v>
          </cell>
          <cell r="J907">
            <v>500</v>
          </cell>
          <cell r="N907">
            <v>1</v>
          </cell>
          <cell r="O907">
            <v>800</v>
          </cell>
          <cell r="S907">
            <v>0</v>
          </cell>
          <cell r="T907">
            <v>4000</v>
          </cell>
          <cell r="U907" t="str">
            <v>高通</v>
          </cell>
          <cell r="V907" t="str">
            <v>高通 骁龙710更多高通 骁龙710手机&gt;，手机性能排行</v>
          </cell>
          <cell r="W907">
            <v>388</v>
          </cell>
          <cell r="Y907">
            <v>8</v>
          </cell>
          <cell r="Z907">
            <v>128</v>
          </cell>
          <cell r="AA907">
            <v>0.91200000000000003</v>
          </cell>
          <cell r="AB907">
            <v>6</v>
          </cell>
          <cell r="AC907">
            <v>0</v>
          </cell>
          <cell r="AD907" t="str">
            <v>屏幕指纹</v>
          </cell>
          <cell r="AE907">
            <v>43252</v>
          </cell>
          <cell r="AF907">
            <v>162</v>
          </cell>
          <cell r="AG907">
            <v>77</v>
          </cell>
          <cell r="AH907">
            <v>7.98</v>
          </cell>
          <cell r="AJ907">
            <v>2018</v>
          </cell>
          <cell r="AK907">
            <v>6</v>
          </cell>
          <cell r="AL907">
            <v>1.1376288000000002E-2</v>
          </cell>
          <cell r="AM907" t="str">
            <v>1001-1300</v>
          </cell>
          <cell r="AN907" t="str">
            <v>3001-4000</v>
          </cell>
          <cell r="AO907" t="str">
            <v>301-400</v>
          </cell>
          <cell r="AP907" t="str">
            <v>90%-</v>
          </cell>
          <cell r="AQ907" t="str">
            <v>501-1000</v>
          </cell>
        </row>
        <row r="908">
          <cell r="B908">
            <v>1220665</v>
          </cell>
          <cell r="C908" t="str">
            <v>红米</v>
          </cell>
          <cell r="D908" t="str">
            <v>小米(含红米）</v>
          </cell>
          <cell r="E908" t="str">
            <v>红米</v>
          </cell>
          <cell r="F908">
            <v>0</v>
          </cell>
          <cell r="G908">
            <v>1</v>
          </cell>
          <cell r="H908">
            <v>2</v>
          </cell>
          <cell r="I908">
            <v>1200</v>
          </cell>
          <cell r="J908">
            <v>500</v>
          </cell>
          <cell r="N908">
            <v>1</v>
          </cell>
          <cell r="O908">
            <v>500</v>
          </cell>
          <cell r="S908">
            <v>1</v>
          </cell>
          <cell r="T908">
            <v>4000</v>
          </cell>
          <cell r="U908" t="str">
            <v>高通</v>
          </cell>
          <cell r="V908" t="str">
            <v>高通 骁龙625手机性能排行</v>
          </cell>
          <cell r="W908">
            <v>432</v>
          </cell>
          <cell r="Y908">
            <v>3</v>
          </cell>
          <cell r="Z908">
            <v>32</v>
          </cell>
          <cell r="AA908">
            <v>0.79500000000000004</v>
          </cell>
          <cell r="AB908">
            <v>5</v>
          </cell>
          <cell r="AC908">
            <v>0</v>
          </cell>
          <cell r="AD908" t="str">
            <v>后置指纹</v>
          </cell>
          <cell r="AE908">
            <v>43252</v>
          </cell>
          <cell r="AF908">
            <v>149.33000000000001</v>
          </cell>
          <cell r="AG908">
            <v>71.680000000000007</v>
          </cell>
          <cell r="AH908">
            <v>8.75</v>
          </cell>
          <cell r="AJ908">
            <v>2018</v>
          </cell>
          <cell r="AK908">
            <v>6</v>
          </cell>
          <cell r="AL908">
            <v>8.5096596480000036E-3</v>
          </cell>
          <cell r="AM908" t="str">
            <v>1001-1300</v>
          </cell>
          <cell r="AN908" t="str">
            <v>3001-4000</v>
          </cell>
          <cell r="AO908" t="str">
            <v>401-500</v>
          </cell>
          <cell r="AP908" t="str">
            <v>70-80%</v>
          </cell>
          <cell r="AQ908" t="str">
            <v>0-500</v>
          </cell>
        </row>
        <row r="909">
          <cell r="B909">
            <v>1221136</v>
          </cell>
          <cell r="C909" t="str">
            <v>红米</v>
          </cell>
          <cell r="D909" t="str">
            <v>小米(含红米）</v>
          </cell>
          <cell r="E909" t="str">
            <v>红米</v>
          </cell>
          <cell r="F909">
            <v>0</v>
          </cell>
          <cell r="G909">
            <v>1</v>
          </cell>
          <cell r="H909">
            <v>2</v>
          </cell>
          <cell r="I909">
            <v>1200</v>
          </cell>
          <cell r="J909">
            <v>500</v>
          </cell>
          <cell r="N909">
            <v>1</v>
          </cell>
          <cell r="O909">
            <v>500</v>
          </cell>
          <cell r="S909">
            <v>1</v>
          </cell>
          <cell r="T909">
            <v>4000</v>
          </cell>
          <cell r="U909" t="str">
            <v>高通</v>
          </cell>
          <cell r="V909" t="str">
            <v>高通 骁龙625手机性能排行</v>
          </cell>
          <cell r="W909">
            <v>432</v>
          </cell>
          <cell r="Y909">
            <v>4</v>
          </cell>
          <cell r="Z909">
            <v>32</v>
          </cell>
          <cell r="AA909">
            <v>0.79500000000000004</v>
          </cell>
          <cell r="AB909">
            <v>5</v>
          </cell>
          <cell r="AC909">
            <v>0</v>
          </cell>
          <cell r="AD909" t="str">
            <v>后置指纹</v>
          </cell>
          <cell r="AE909">
            <v>43252</v>
          </cell>
          <cell r="AF909">
            <v>149.33000000000001</v>
          </cell>
          <cell r="AG909">
            <v>71.680000000000007</v>
          </cell>
          <cell r="AH909">
            <v>8.75</v>
          </cell>
          <cell r="AJ909">
            <v>2018</v>
          </cell>
          <cell r="AK909">
            <v>6</v>
          </cell>
          <cell r="AL909">
            <v>8.5096596480000036E-3</v>
          </cell>
          <cell r="AM909" t="str">
            <v>1001-1300</v>
          </cell>
          <cell r="AN909" t="str">
            <v>3001-4000</v>
          </cell>
          <cell r="AO909" t="str">
            <v>401-500</v>
          </cell>
          <cell r="AP909" t="str">
            <v>70-80%</v>
          </cell>
          <cell r="AQ909" t="str">
            <v>0-500</v>
          </cell>
        </row>
        <row r="910">
          <cell r="B910">
            <v>1221161</v>
          </cell>
          <cell r="C910" t="str">
            <v>海信</v>
          </cell>
          <cell r="D910" t="str">
            <v>其他</v>
          </cell>
          <cell r="E910" t="str">
            <v>其他</v>
          </cell>
          <cell r="F910">
            <v>0</v>
          </cell>
          <cell r="G910">
            <v>1</v>
          </cell>
          <cell r="H910">
            <v>2</v>
          </cell>
          <cell r="I910">
            <v>1200</v>
          </cell>
          <cell r="J910">
            <v>500</v>
          </cell>
          <cell r="N910">
            <v>1</v>
          </cell>
          <cell r="O910">
            <v>2000</v>
          </cell>
          <cell r="S910">
            <v>1</v>
          </cell>
          <cell r="T910">
            <v>3020</v>
          </cell>
          <cell r="U910" t="str">
            <v>高通</v>
          </cell>
          <cell r="V910" t="str">
            <v>高通 骁龙636手机性能排行</v>
          </cell>
          <cell r="W910">
            <v>432</v>
          </cell>
          <cell r="Y910">
            <v>6</v>
          </cell>
          <cell r="Z910">
            <v>128</v>
          </cell>
          <cell r="AA910">
            <v>0.879</v>
          </cell>
          <cell r="AB910">
            <v>5</v>
          </cell>
          <cell r="AC910">
            <v>0</v>
          </cell>
          <cell r="AD910" t="str">
            <v>后置指纹</v>
          </cell>
          <cell r="AE910">
            <v>43252</v>
          </cell>
          <cell r="AF910">
            <v>148.59</v>
          </cell>
          <cell r="AG910">
            <v>71.22</v>
          </cell>
          <cell r="AH910">
            <v>7.98</v>
          </cell>
          <cell r="AJ910">
            <v>2018</v>
          </cell>
          <cell r="AK910">
            <v>6</v>
          </cell>
          <cell r="AL910">
            <v>9.3020876441999994E-3</v>
          </cell>
          <cell r="AM910" t="str">
            <v>1001-1300</v>
          </cell>
          <cell r="AN910" t="str">
            <v>3001-4000</v>
          </cell>
          <cell r="AO910" t="str">
            <v>401-500</v>
          </cell>
          <cell r="AP910" t="str">
            <v>80-90%</v>
          </cell>
          <cell r="AQ910" t="str">
            <v>1301-2000</v>
          </cell>
        </row>
        <row r="911">
          <cell r="B911">
            <v>1234683</v>
          </cell>
          <cell r="C911" t="str">
            <v>海信</v>
          </cell>
          <cell r="D911" t="str">
            <v>其他</v>
          </cell>
          <cell r="E911" t="str">
            <v>其他</v>
          </cell>
          <cell r="F911">
            <v>0</v>
          </cell>
          <cell r="G911">
            <v>1</v>
          </cell>
          <cell r="H911">
            <v>2</v>
          </cell>
          <cell r="I911">
            <v>1200</v>
          </cell>
          <cell r="J911">
            <v>500</v>
          </cell>
          <cell r="N911">
            <v>1</v>
          </cell>
          <cell r="O911">
            <v>1600</v>
          </cell>
          <cell r="S911">
            <v>0</v>
          </cell>
          <cell r="T911">
            <v>3500</v>
          </cell>
          <cell r="U911" t="str">
            <v>高通</v>
          </cell>
          <cell r="V911" t="str">
            <v>高通 骁龙450手机性能排行</v>
          </cell>
          <cell r="W911">
            <v>269</v>
          </cell>
          <cell r="Y911">
            <v>4</v>
          </cell>
          <cell r="Z911">
            <v>64</v>
          </cell>
          <cell r="AA911">
            <v>0.81100000000000005</v>
          </cell>
          <cell r="AB911">
            <v>6</v>
          </cell>
          <cell r="AC911">
            <v>0</v>
          </cell>
          <cell r="AD911" t="str">
            <v>后置指纹</v>
          </cell>
          <cell r="AE911">
            <v>43252</v>
          </cell>
          <cell r="AF911">
            <v>156.05000000000001</v>
          </cell>
          <cell r="AG911">
            <v>76.180000000000007</v>
          </cell>
          <cell r="AH911">
            <v>7.8</v>
          </cell>
          <cell r="AJ911">
            <v>2018</v>
          </cell>
          <cell r="AK911">
            <v>6</v>
          </cell>
          <cell r="AL911">
            <v>9.6410779790000005E-3</v>
          </cell>
          <cell r="AM911" t="str">
            <v>1001-1300</v>
          </cell>
          <cell r="AN911" t="str">
            <v>3001-4000</v>
          </cell>
          <cell r="AO911" t="str">
            <v>201-300</v>
          </cell>
          <cell r="AP911" t="str">
            <v>80-90%</v>
          </cell>
          <cell r="AQ911" t="str">
            <v>1301-2000</v>
          </cell>
        </row>
        <row r="912">
          <cell r="B912">
            <v>1258316</v>
          </cell>
          <cell r="C912" t="str">
            <v>海信</v>
          </cell>
          <cell r="D912" t="str">
            <v>其他</v>
          </cell>
          <cell r="E912" t="str">
            <v>其他</v>
          </cell>
          <cell r="F912">
            <v>0</v>
          </cell>
          <cell r="G912">
            <v>1</v>
          </cell>
          <cell r="H912">
            <v>2</v>
          </cell>
          <cell r="I912">
            <v>1200</v>
          </cell>
          <cell r="J912">
            <v>500</v>
          </cell>
          <cell r="N912">
            <v>1</v>
          </cell>
          <cell r="O912">
            <v>2000</v>
          </cell>
          <cell r="S912">
            <v>1</v>
          </cell>
          <cell r="T912">
            <v>3020</v>
          </cell>
          <cell r="U912" t="str">
            <v>高通</v>
          </cell>
          <cell r="V912" t="str">
            <v>高通 骁龙636手机性能排行</v>
          </cell>
          <cell r="W912">
            <v>432</v>
          </cell>
          <cell r="Y912">
            <v>6</v>
          </cell>
          <cell r="Z912">
            <v>128</v>
          </cell>
          <cell r="AA912">
            <v>0.80400000000000005</v>
          </cell>
          <cell r="AB912">
            <v>5</v>
          </cell>
          <cell r="AC912">
            <v>0</v>
          </cell>
          <cell r="AD912" t="str">
            <v>后置指纹</v>
          </cell>
          <cell r="AE912">
            <v>43252</v>
          </cell>
          <cell r="AF912">
            <v>148.59</v>
          </cell>
          <cell r="AG912">
            <v>71.22</v>
          </cell>
          <cell r="AH912">
            <v>7.98</v>
          </cell>
          <cell r="AJ912">
            <v>2018</v>
          </cell>
          <cell r="AK912">
            <v>6</v>
          </cell>
          <cell r="AL912">
            <v>8.5083941592000011E-3</v>
          </cell>
          <cell r="AM912" t="str">
            <v>1001-1300</v>
          </cell>
          <cell r="AN912" t="str">
            <v>3001-4000</v>
          </cell>
          <cell r="AO912" t="str">
            <v>401-500</v>
          </cell>
          <cell r="AP912" t="str">
            <v>80-90%</v>
          </cell>
          <cell r="AQ912" t="str">
            <v>1301-2000</v>
          </cell>
        </row>
        <row r="913">
          <cell r="B913">
            <v>1227432</v>
          </cell>
          <cell r="C913" t="str">
            <v>纽曼</v>
          </cell>
          <cell r="D913" t="str">
            <v>其他</v>
          </cell>
          <cell r="E913" t="str">
            <v>其他</v>
          </cell>
          <cell r="F913">
            <v>0</v>
          </cell>
          <cell r="G913">
            <v>0</v>
          </cell>
          <cell r="H913">
            <v>1</v>
          </cell>
          <cell r="I913">
            <v>30</v>
          </cell>
          <cell r="N913">
            <v>1</v>
          </cell>
          <cell r="S913">
            <v>0</v>
          </cell>
          <cell r="T913">
            <v>5000</v>
          </cell>
          <cell r="U913" t="str">
            <v>其他</v>
          </cell>
          <cell r="W913">
            <v>167</v>
          </cell>
          <cell r="Y913">
            <v>32</v>
          </cell>
          <cell r="Z913">
            <v>32</v>
          </cell>
          <cell r="AA913">
            <v>0.217</v>
          </cell>
          <cell r="AB913">
            <v>2</v>
          </cell>
          <cell r="AC913">
            <v>0</v>
          </cell>
          <cell r="AE913">
            <v>43252</v>
          </cell>
          <cell r="AF913">
            <v>131.5</v>
          </cell>
          <cell r="AG913">
            <v>62.4</v>
          </cell>
          <cell r="AH913">
            <v>28</v>
          </cell>
          <cell r="AJ913">
            <v>2018</v>
          </cell>
          <cell r="AK913">
            <v>6</v>
          </cell>
          <cell r="AL913">
            <v>1.7806152E-3</v>
          </cell>
          <cell r="AM913" t="str">
            <v>0-500</v>
          </cell>
          <cell r="AN913" t="str">
            <v>4000-</v>
          </cell>
          <cell r="AO913" t="str">
            <v>0-200</v>
          </cell>
          <cell r="AP913" t="str">
            <v>-50%</v>
          </cell>
          <cell r="AQ913" t="str">
            <v/>
          </cell>
        </row>
        <row r="914">
          <cell r="B914">
            <v>1227437</v>
          </cell>
          <cell r="C914" t="str">
            <v>纽曼</v>
          </cell>
          <cell r="D914" t="str">
            <v>其他</v>
          </cell>
          <cell r="E914" t="str">
            <v>其他</v>
          </cell>
          <cell r="F914">
            <v>0</v>
          </cell>
          <cell r="G914">
            <v>0</v>
          </cell>
          <cell r="H914">
            <v>1</v>
          </cell>
          <cell r="I914">
            <v>30</v>
          </cell>
          <cell r="N914">
            <v>1</v>
          </cell>
          <cell r="S914">
            <v>0</v>
          </cell>
          <cell r="T914">
            <v>4000</v>
          </cell>
          <cell r="U914" t="str">
            <v>其他</v>
          </cell>
          <cell r="W914">
            <v>167</v>
          </cell>
          <cell r="Y914">
            <v>256</v>
          </cell>
          <cell r="Z914">
            <v>256</v>
          </cell>
          <cell r="AA914">
            <v>0.224</v>
          </cell>
          <cell r="AB914">
            <v>2</v>
          </cell>
          <cell r="AC914">
            <v>0</v>
          </cell>
          <cell r="AE914">
            <v>43252</v>
          </cell>
          <cell r="AF914">
            <v>128.30000000000001</v>
          </cell>
          <cell r="AG914">
            <v>62.1</v>
          </cell>
          <cell r="AH914">
            <v>20</v>
          </cell>
          <cell r="AJ914">
            <v>2018</v>
          </cell>
          <cell r="AK914">
            <v>6</v>
          </cell>
          <cell r="AL914">
            <v>1.7847043200000003E-3</v>
          </cell>
          <cell r="AM914" t="str">
            <v>0-500</v>
          </cell>
          <cell r="AN914" t="str">
            <v>3001-4000</v>
          </cell>
          <cell r="AO914" t="str">
            <v>0-200</v>
          </cell>
          <cell r="AP914" t="str">
            <v>-50%</v>
          </cell>
          <cell r="AQ914" t="str">
            <v/>
          </cell>
        </row>
        <row r="915">
          <cell r="B915">
            <v>1227439</v>
          </cell>
          <cell r="C915" t="str">
            <v>纽曼</v>
          </cell>
          <cell r="D915" t="str">
            <v>其他</v>
          </cell>
          <cell r="E915" t="str">
            <v>其他</v>
          </cell>
          <cell r="F915">
            <v>0</v>
          </cell>
          <cell r="G915">
            <v>0</v>
          </cell>
          <cell r="H915">
            <v>1</v>
          </cell>
          <cell r="I915">
            <v>30</v>
          </cell>
          <cell r="N915">
            <v>1</v>
          </cell>
          <cell r="S915">
            <v>0</v>
          </cell>
          <cell r="T915">
            <v>4000</v>
          </cell>
          <cell r="U915" t="str">
            <v>其他</v>
          </cell>
          <cell r="W915">
            <v>167</v>
          </cell>
          <cell r="Y915">
            <v>256</v>
          </cell>
          <cell r="Z915">
            <v>256</v>
          </cell>
          <cell r="AA915">
            <v>0.224</v>
          </cell>
          <cell r="AB915">
            <v>2</v>
          </cell>
          <cell r="AC915">
            <v>0</v>
          </cell>
          <cell r="AE915">
            <v>43252</v>
          </cell>
          <cell r="AF915">
            <v>128.30000000000001</v>
          </cell>
          <cell r="AG915">
            <v>62.1</v>
          </cell>
          <cell r="AH915">
            <v>20</v>
          </cell>
          <cell r="AJ915">
            <v>2018</v>
          </cell>
          <cell r="AK915">
            <v>6</v>
          </cell>
          <cell r="AL915">
            <v>1.7847043200000003E-3</v>
          </cell>
          <cell r="AM915" t="str">
            <v>0-500</v>
          </cell>
          <cell r="AN915" t="str">
            <v>3001-4000</v>
          </cell>
          <cell r="AO915" t="str">
            <v>0-200</v>
          </cell>
          <cell r="AP915" t="str">
            <v>-50%</v>
          </cell>
          <cell r="AQ915" t="str">
            <v/>
          </cell>
        </row>
        <row r="916">
          <cell r="B916">
            <v>1260176</v>
          </cell>
          <cell r="C916" t="str">
            <v>纽曼</v>
          </cell>
          <cell r="D916" t="str">
            <v>其他</v>
          </cell>
          <cell r="E916" t="str">
            <v>其他</v>
          </cell>
          <cell r="F916">
            <v>0</v>
          </cell>
          <cell r="G916">
            <v>0</v>
          </cell>
          <cell r="H916">
            <v>1</v>
          </cell>
          <cell r="I916">
            <v>30</v>
          </cell>
          <cell r="N916">
            <v>1</v>
          </cell>
          <cell r="S916">
            <v>1</v>
          </cell>
          <cell r="T916">
            <v>1400</v>
          </cell>
          <cell r="U916" t="str">
            <v>其他</v>
          </cell>
          <cell r="W916">
            <v>167</v>
          </cell>
          <cell r="AA916">
            <v>0.32700000000000001</v>
          </cell>
          <cell r="AB916">
            <v>2</v>
          </cell>
          <cell r="AC916">
            <v>0</v>
          </cell>
          <cell r="AE916">
            <v>43252</v>
          </cell>
          <cell r="AF916">
            <v>118</v>
          </cell>
          <cell r="AG916">
            <v>57</v>
          </cell>
          <cell r="AH916">
            <v>14.5</v>
          </cell>
          <cell r="AJ916">
            <v>2018</v>
          </cell>
          <cell r="AK916">
            <v>6</v>
          </cell>
          <cell r="AL916">
            <v>2.199402E-3</v>
          </cell>
          <cell r="AM916" t="str">
            <v>0-500</v>
          </cell>
          <cell r="AN916" t="str">
            <v>0-2000</v>
          </cell>
          <cell r="AO916" t="str">
            <v>0-200</v>
          </cell>
          <cell r="AP916" t="str">
            <v>-50%</v>
          </cell>
          <cell r="AQ916" t="str">
            <v/>
          </cell>
        </row>
        <row r="917">
          <cell r="B917">
            <v>1217895</v>
          </cell>
          <cell r="C917" t="str">
            <v>华为</v>
          </cell>
          <cell r="D917" t="str">
            <v>华为(含荣耀)</v>
          </cell>
          <cell r="E917" t="str">
            <v>华为</v>
          </cell>
          <cell r="F917">
            <v>0</v>
          </cell>
          <cell r="G917">
            <v>1</v>
          </cell>
          <cell r="H917">
            <v>1</v>
          </cell>
          <cell r="I917">
            <v>1300</v>
          </cell>
          <cell r="N917">
            <v>1</v>
          </cell>
          <cell r="O917">
            <v>500</v>
          </cell>
          <cell r="S917">
            <v>0</v>
          </cell>
          <cell r="T917">
            <v>3020</v>
          </cell>
          <cell r="U917" t="str">
            <v>联发科</v>
          </cell>
          <cell r="V917" t="str">
            <v>联发科 MT6739手机性能排行</v>
          </cell>
          <cell r="W917">
            <v>295</v>
          </cell>
          <cell r="Y917">
            <v>2</v>
          </cell>
          <cell r="Z917">
            <v>32</v>
          </cell>
          <cell r="AA917">
            <v>0.73799999999999999</v>
          </cell>
          <cell r="AB917">
            <v>5</v>
          </cell>
          <cell r="AC917">
            <v>0</v>
          </cell>
          <cell r="AE917">
            <v>43252</v>
          </cell>
          <cell r="AF917">
            <v>146.5</v>
          </cell>
          <cell r="AG917">
            <v>70.900000000000006</v>
          </cell>
          <cell r="AH917">
            <v>8.3000000000000007</v>
          </cell>
          <cell r="AJ917">
            <v>2018</v>
          </cell>
          <cell r="AK917">
            <v>6</v>
          </cell>
          <cell r="AL917">
            <v>7.6654952999999993E-3</v>
          </cell>
          <cell r="AM917" t="str">
            <v>1001-1300</v>
          </cell>
          <cell r="AN917" t="str">
            <v>3001-4000</v>
          </cell>
          <cell r="AO917" t="str">
            <v>201-300</v>
          </cell>
          <cell r="AP917" t="str">
            <v>70-80%</v>
          </cell>
          <cell r="AQ917" t="str">
            <v>0-500</v>
          </cell>
        </row>
        <row r="918">
          <cell r="B918">
            <v>1259514</v>
          </cell>
          <cell r="C918" t="str">
            <v>小辣椒</v>
          </cell>
          <cell r="D918" t="str">
            <v>其他</v>
          </cell>
          <cell r="E918" t="str">
            <v>其他</v>
          </cell>
          <cell r="F918">
            <v>0</v>
          </cell>
          <cell r="G918">
            <v>0</v>
          </cell>
          <cell r="H918">
            <v>1</v>
          </cell>
          <cell r="I918">
            <v>500</v>
          </cell>
          <cell r="N918">
            <v>1</v>
          </cell>
          <cell r="O918">
            <v>200</v>
          </cell>
          <cell r="S918">
            <v>1</v>
          </cell>
          <cell r="T918">
            <v>2000</v>
          </cell>
          <cell r="U918" t="str">
            <v>联发科</v>
          </cell>
          <cell r="V918" t="str">
            <v>联发科 MT6737更多联发科 MT6737手机&gt;，手机性能排行</v>
          </cell>
          <cell r="W918">
            <v>322</v>
          </cell>
          <cell r="Y918">
            <v>2</v>
          </cell>
          <cell r="Z918">
            <v>16</v>
          </cell>
          <cell r="AA918">
            <v>0.63</v>
          </cell>
          <cell r="AB918">
            <v>5</v>
          </cell>
          <cell r="AC918">
            <v>0</v>
          </cell>
          <cell r="AE918">
            <v>43252</v>
          </cell>
          <cell r="AF918">
            <v>143</v>
          </cell>
          <cell r="AG918">
            <v>71.599999999999994</v>
          </cell>
          <cell r="AH918">
            <v>9.3000000000000007</v>
          </cell>
          <cell r="AJ918">
            <v>2018</v>
          </cell>
          <cell r="AK918">
            <v>6</v>
          </cell>
          <cell r="AL918">
            <v>6.4504439999999996E-3</v>
          </cell>
          <cell r="AM918" t="str">
            <v>0-500</v>
          </cell>
          <cell r="AN918" t="str">
            <v>0-2000</v>
          </cell>
          <cell r="AO918" t="str">
            <v>301-400</v>
          </cell>
          <cell r="AP918" t="str">
            <v>60-70%</v>
          </cell>
          <cell r="AQ918" t="str">
            <v>0-500</v>
          </cell>
        </row>
        <row r="919">
          <cell r="B919">
            <v>1259517</v>
          </cell>
          <cell r="C919" t="str">
            <v>小辣椒</v>
          </cell>
          <cell r="D919" t="str">
            <v>其他</v>
          </cell>
          <cell r="E919" t="str">
            <v>其他</v>
          </cell>
          <cell r="F919">
            <v>0</v>
          </cell>
          <cell r="G919">
            <v>0</v>
          </cell>
          <cell r="H919">
            <v>1</v>
          </cell>
          <cell r="I919">
            <v>500</v>
          </cell>
          <cell r="N919">
            <v>1</v>
          </cell>
          <cell r="O919">
            <v>200</v>
          </cell>
          <cell r="S919">
            <v>1</v>
          </cell>
          <cell r="T919">
            <v>2000</v>
          </cell>
          <cell r="U919" t="str">
            <v>联发科</v>
          </cell>
          <cell r="V919" t="str">
            <v>联发科 MT6737更多联发科 MT6737手机&gt;，手机性能排行</v>
          </cell>
          <cell r="W919">
            <v>322</v>
          </cell>
          <cell r="Y919">
            <v>3</v>
          </cell>
          <cell r="Z919">
            <v>32</v>
          </cell>
          <cell r="AA919">
            <v>0.63</v>
          </cell>
          <cell r="AB919">
            <v>5</v>
          </cell>
          <cell r="AC919">
            <v>0</v>
          </cell>
          <cell r="AE919">
            <v>43252</v>
          </cell>
          <cell r="AF919">
            <v>143</v>
          </cell>
          <cell r="AG919">
            <v>71.599999999999994</v>
          </cell>
          <cell r="AH919">
            <v>9.3000000000000007</v>
          </cell>
          <cell r="AJ919">
            <v>2018</v>
          </cell>
          <cell r="AK919">
            <v>6</v>
          </cell>
          <cell r="AL919">
            <v>6.4504439999999996E-3</v>
          </cell>
          <cell r="AM919" t="str">
            <v>0-500</v>
          </cell>
          <cell r="AN919" t="str">
            <v>0-2000</v>
          </cell>
          <cell r="AO919" t="str">
            <v>301-400</v>
          </cell>
          <cell r="AP919" t="str">
            <v>60-70%</v>
          </cell>
          <cell r="AQ919" t="str">
            <v>0-500</v>
          </cell>
        </row>
        <row r="920">
          <cell r="B920">
            <v>1215075</v>
          </cell>
          <cell r="C920" t="str">
            <v>vivo</v>
          </cell>
          <cell r="D920" t="str">
            <v>vivo(含iQOO)</v>
          </cell>
          <cell r="E920" t="str">
            <v>vivo</v>
          </cell>
          <cell r="F920">
            <v>0</v>
          </cell>
          <cell r="G920">
            <v>1</v>
          </cell>
          <cell r="H920">
            <v>2</v>
          </cell>
          <cell r="I920">
            <v>1300</v>
          </cell>
          <cell r="J920">
            <v>200</v>
          </cell>
          <cell r="N920">
            <v>1</v>
          </cell>
          <cell r="O920">
            <v>1200</v>
          </cell>
          <cell r="S920">
            <v>0</v>
          </cell>
          <cell r="T920">
            <v>3260</v>
          </cell>
          <cell r="U920" t="str">
            <v>高通</v>
          </cell>
          <cell r="V920" t="str">
            <v>高通 骁龙660AIE</v>
          </cell>
          <cell r="W920">
            <v>403</v>
          </cell>
          <cell r="Y920">
            <v>4</v>
          </cell>
          <cell r="Z920">
            <v>64</v>
          </cell>
          <cell r="AA920">
            <v>0.89500000000000002</v>
          </cell>
          <cell r="AB920">
            <v>6</v>
          </cell>
          <cell r="AC920">
            <v>0</v>
          </cell>
          <cell r="AD920" t="str">
            <v>后置指纹</v>
          </cell>
          <cell r="AE920">
            <v>43255</v>
          </cell>
          <cell r="AF920">
            <v>154.81</v>
          </cell>
          <cell r="AG920">
            <v>75.03</v>
          </cell>
          <cell r="AH920">
            <v>7.89</v>
          </cell>
          <cell r="AJ920">
            <v>2018</v>
          </cell>
          <cell r="AK920">
            <v>6</v>
          </cell>
          <cell r="AL920">
            <v>1.03957778985E-2</v>
          </cell>
          <cell r="AM920" t="str">
            <v>1001-1300</v>
          </cell>
          <cell r="AN920" t="str">
            <v>3001-4000</v>
          </cell>
          <cell r="AO920" t="str">
            <v>401-500</v>
          </cell>
          <cell r="AP920" t="str">
            <v>80-90%</v>
          </cell>
          <cell r="AQ920" t="str">
            <v>1001-1300</v>
          </cell>
        </row>
        <row r="921">
          <cell r="B921">
            <v>1216106</v>
          </cell>
          <cell r="C921" t="str">
            <v>vivo</v>
          </cell>
          <cell r="D921" t="str">
            <v>vivo(含iQOO)</v>
          </cell>
          <cell r="E921" t="str">
            <v>vivo</v>
          </cell>
          <cell r="F921">
            <v>0</v>
          </cell>
          <cell r="G921">
            <v>1</v>
          </cell>
          <cell r="H921">
            <v>2</v>
          </cell>
          <cell r="I921">
            <v>1300</v>
          </cell>
          <cell r="J921">
            <v>200</v>
          </cell>
          <cell r="N921">
            <v>1</v>
          </cell>
          <cell r="O921">
            <v>1200</v>
          </cell>
          <cell r="S921">
            <v>0</v>
          </cell>
          <cell r="T921">
            <v>3260</v>
          </cell>
          <cell r="U921" t="str">
            <v>高通</v>
          </cell>
          <cell r="V921" t="str">
            <v>高通 骁龙660AIE手机性能排行</v>
          </cell>
          <cell r="W921">
            <v>403</v>
          </cell>
          <cell r="Y921">
            <v>6</v>
          </cell>
          <cell r="Z921">
            <v>64</v>
          </cell>
          <cell r="AA921">
            <v>0.89500000000000002</v>
          </cell>
          <cell r="AB921">
            <v>6</v>
          </cell>
          <cell r="AC921">
            <v>0</v>
          </cell>
          <cell r="AD921" t="str">
            <v>后置指纹</v>
          </cell>
          <cell r="AE921">
            <v>43255</v>
          </cell>
          <cell r="AF921">
            <v>154.81</v>
          </cell>
          <cell r="AG921">
            <v>75.03</v>
          </cell>
          <cell r="AH921">
            <v>7.89</v>
          </cell>
          <cell r="AJ921">
            <v>2018</v>
          </cell>
          <cell r="AK921">
            <v>6</v>
          </cell>
          <cell r="AL921">
            <v>1.03957778985E-2</v>
          </cell>
          <cell r="AM921" t="str">
            <v>1001-1300</v>
          </cell>
          <cell r="AN921" t="str">
            <v>3001-4000</v>
          </cell>
          <cell r="AO921" t="str">
            <v>401-500</v>
          </cell>
          <cell r="AP921" t="str">
            <v>80-90%</v>
          </cell>
          <cell r="AQ921" t="str">
            <v>1001-1300</v>
          </cell>
        </row>
        <row r="922">
          <cell r="B922">
            <v>1213787</v>
          </cell>
          <cell r="C922" t="str">
            <v>小米</v>
          </cell>
          <cell r="D922" t="str">
            <v>小米(含红米）</v>
          </cell>
          <cell r="E922" t="str">
            <v>小米</v>
          </cell>
          <cell r="F922">
            <v>1</v>
          </cell>
          <cell r="G922">
            <v>0</v>
          </cell>
          <cell r="H922">
            <v>2</v>
          </cell>
          <cell r="I922">
            <v>1200</v>
          </cell>
          <cell r="J922">
            <v>1200</v>
          </cell>
          <cell r="N922">
            <v>1</v>
          </cell>
          <cell r="O922">
            <v>2000</v>
          </cell>
          <cell r="S922">
            <v>1</v>
          </cell>
          <cell r="T922">
            <v>3400</v>
          </cell>
          <cell r="U922" t="str">
            <v>高通</v>
          </cell>
          <cell r="V922" t="str">
            <v>高通 骁龙845游戏运行完美(击败91.84%手机)更多高通 骁龙845手机&gt;，手机性能排行</v>
          </cell>
          <cell r="W922">
            <v>402</v>
          </cell>
          <cell r="Y922">
            <v>6</v>
          </cell>
          <cell r="Z922">
            <v>64</v>
          </cell>
          <cell r="AA922">
            <v>0.83799999999999997</v>
          </cell>
          <cell r="AB922">
            <v>6</v>
          </cell>
          <cell r="AC922">
            <v>0</v>
          </cell>
          <cell r="AD922" t="str">
            <v>后置指纹</v>
          </cell>
          <cell r="AE922">
            <v>43256</v>
          </cell>
          <cell r="AF922">
            <v>154.9</v>
          </cell>
          <cell r="AG922">
            <v>74.8</v>
          </cell>
          <cell r="AH922">
            <v>7.6</v>
          </cell>
          <cell r="AJ922">
            <v>2018</v>
          </cell>
          <cell r="AK922">
            <v>6</v>
          </cell>
          <cell r="AL922">
            <v>9.70950376E-3</v>
          </cell>
          <cell r="AM922" t="str">
            <v>1001-1300</v>
          </cell>
          <cell r="AN922" t="str">
            <v>3001-4000</v>
          </cell>
          <cell r="AO922" t="str">
            <v>401-500</v>
          </cell>
          <cell r="AP922" t="str">
            <v>80-90%</v>
          </cell>
          <cell r="AQ922" t="str">
            <v>1301-2000</v>
          </cell>
        </row>
        <row r="923">
          <cell r="B923">
            <v>1184227</v>
          </cell>
          <cell r="C923" t="str">
            <v>荣耀</v>
          </cell>
          <cell r="D923" t="str">
            <v>华为(含荣耀)</v>
          </cell>
          <cell r="E923" t="str">
            <v>荣耀</v>
          </cell>
          <cell r="F923">
            <v>0</v>
          </cell>
          <cell r="G923">
            <v>1</v>
          </cell>
          <cell r="H923">
            <v>2</v>
          </cell>
          <cell r="I923">
            <v>1300</v>
          </cell>
          <cell r="J923">
            <v>200</v>
          </cell>
          <cell r="N923">
            <v>1</v>
          </cell>
          <cell r="O923">
            <v>1600</v>
          </cell>
          <cell r="S923">
            <v>1</v>
          </cell>
          <cell r="T923">
            <v>3000</v>
          </cell>
          <cell r="U923" t="str">
            <v>海思</v>
          </cell>
          <cell r="V923" t="str">
            <v>海思 麒麟 659手机性能排行</v>
          </cell>
          <cell r="W923">
            <v>432</v>
          </cell>
          <cell r="Y923">
            <v>4</v>
          </cell>
          <cell r="Z923">
            <v>64</v>
          </cell>
          <cell r="AA923">
            <v>0.79500000000000004</v>
          </cell>
          <cell r="AB923">
            <v>5</v>
          </cell>
          <cell r="AC923">
            <v>0</v>
          </cell>
          <cell r="AD923" t="str">
            <v>后置指纹</v>
          </cell>
          <cell r="AE923">
            <v>43258</v>
          </cell>
          <cell r="AF923">
            <v>149.19999999999999</v>
          </cell>
          <cell r="AG923">
            <v>71.8</v>
          </cell>
          <cell r="AH923">
            <v>7.7</v>
          </cell>
          <cell r="AJ923">
            <v>2018</v>
          </cell>
          <cell r="AK923">
            <v>6</v>
          </cell>
          <cell r="AL923">
            <v>8.5164851999999999E-3</v>
          </cell>
          <cell r="AM923" t="str">
            <v>1001-1300</v>
          </cell>
          <cell r="AN923" t="str">
            <v>2000-3000</v>
          </cell>
          <cell r="AO923" t="str">
            <v>401-500</v>
          </cell>
          <cell r="AP923" t="str">
            <v>70-80%</v>
          </cell>
          <cell r="AQ923" t="str">
            <v>1301-2000</v>
          </cell>
        </row>
        <row r="924">
          <cell r="B924">
            <v>1218158</v>
          </cell>
          <cell r="C924" t="str">
            <v>联想</v>
          </cell>
          <cell r="D924" t="str">
            <v>其他</v>
          </cell>
          <cell r="E924" t="str">
            <v>其他</v>
          </cell>
          <cell r="F924">
            <v>0</v>
          </cell>
          <cell r="G924">
            <v>1</v>
          </cell>
          <cell r="H924">
            <v>2</v>
          </cell>
          <cell r="I924">
            <v>1600</v>
          </cell>
          <cell r="J924">
            <v>200</v>
          </cell>
          <cell r="N924">
            <v>1</v>
          </cell>
          <cell r="O924">
            <v>800</v>
          </cell>
          <cell r="S924">
            <v>1</v>
          </cell>
          <cell r="T924">
            <v>3760</v>
          </cell>
          <cell r="U924" t="str">
            <v>高通</v>
          </cell>
          <cell r="V924" t="str">
            <v>高通 骁龙450手机性能排行</v>
          </cell>
          <cell r="W924">
            <v>268</v>
          </cell>
          <cell r="Y924">
            <v>3</v>
          </cell>
          <cell r="Z924">
            <v>32</v>
          </cell>
          <cell r="AA924">
            <v>0.76500000000000001</v>
          </cell>
          <cell r="AB924">
            <v>6</v>
          </cell>
          <cell r="AC924">
            <v>0</v>
          </cell>
          <cell r="AD924" t="str">
            <v>后置指纹</v>
          </cell>
          <cell r="AE924">
            <v>43258</v>
          </cell>
          <cell r="AF924">
            <v>158.30000000000001</v>
          </cell>
          <cell r="AG924">
            <v>76.7</v>
          </cell>
          <cell r="AH924">
            <v>8.5</v>
          </cell>
          <cell r="AJ924">
            <v>2018</v>
          </cell>
          <cell r="AK924">
            <v>6</v>
          </cell>
          <cell r="AL924">
            <v>9.2883316500000004E-3</v>
          </cell>
          <cell r="AM924" t="str">
            <v>1301-2000</v>
          </cell>
          <cell r="AN924" t="str">
            <v>3001-4000</v>
          </cell>
          <cell r="AO924" t="str">
            <v>201-300</v>
          </cell>
          <cell r="AP924" t="str">
            <v>70-80%</v>
          </cell>
          <cell r="AQ924" t="str">
            <v>501-1000</v>
          </cell>
        </row>
        <row r="925">
          <cell r="B925">
            <v>1218202</v>
          </cell>
          <cell r="C925" t="str">
            <v>联想</v>
          </cell>
          <cell r="D925" t="str">
            <v>其他</v>
          </cell>
          <cell r="E925" t="str">
            <v>其他</v>
          </cell>
          <cell r="F925">
            <v>0</v>
          </cell>
          <cell r="G925">
            <v>1</v>
          </cell>
          <cell r="H925">
            <v>2</v>
          </cell>
          <cell r="I925">
            <v>1600</v>
          </cell>
          <cell r="J925">
            <v>200</v>
          </cell>
          <cell r="N925">
            <v>1</v>
          </cell>
          <cell r="O925">
            <v>800</v>
          </cell>
          <cell r="S925">
            <v>1</v>
          </cell>
          <cell r="T925">
            <v>3760</v>
          </cell>
          <cell r="U925" t="str">
            <v>高通</v>
          </cell>
          <cell r="V925" t="str">
            <v>高通 骁龙450手机性能排行</v>
          </cell>
          <cell r="W925">
            <v>268</v>
          </cell>
          <cell r="Y925">
            <v>4</v>
          </cell>
          <cell r="Z925">
            <v>64</v>
          </cell>
          <cell r="AA925">
            <v>0.76500000000000001</v>
          </cell>
          <cell r="AB925">
            <v>6</v>
          </cell>
          <cell r="AC925">
            <v>0</v>
          </cell>
          <cell r="AD925" t="str">
            <v>后置指纹</v>
          </cell>
          <cell r="AE925">
            <v>43258</v>
          </cell>
          <cell r="AF925">
            <v>158.30000000000001</v>
          </cell>
          <cell r="AG925">
            <v>76.7</v>
          </cell>
          <cell r="AH925">
            <v>8.5</v>
          </cell>
          <cell r="AJ925">
            <v>2018</v>
          </cell>
          <cell r="AK925">
            <v>6</v>
          </cell>
          <cell r="AL925">
            <v>9.2883316500000004E-3</v>
          </cell>
          <cell r="AM925" t="str">
            <v>1301-2000</v>
          </cell>
          <cell r="AN925" t="str">
            <v>3001-4000</v>
          </cell>
          <cell r="AO925" t="str">
            <v>201-300</v>
          </cell>
          <cell r="AP925" t="str">
            <v>70-80%</v>
          </cell>
          <cell r="AQ925" t="str">
            <v>501-1000</v>
          </cell>
        </row>
        <row r="926">
          <cell r="B926">
            <v>1215468</v>
          </cell>
          <cell r="C926" t="str">
            <v>荣耀</v>
          </cell>
          <cell r="D926" t="str">
            <v>华为(含荣耀)</v>
          </cell>
          <cell r="E926" t="str">
            <v>荣耀</v>
          </cell>
          <cell r="F926">
            <v>0</v>
          </cell>
          <cell r="G926">
            <v>1</v>
          </cell>
          <cell r="H926">
            <v>2</v>
          </cell>
          <cell r="I926">
            <v>1600</v>
          </cell>
          <cell r="J926">
            <v>200</v>
          </cell>
          <cell r="N926">
            <v>1</v>
          </cell>
          <cell r="O926">
            <v>1600</v>
          </cell>
          <cell r="S926">
            <v>1</v>
          </cell>
          <cell r="T926">
            <v>3750</v>
          </cell>
          <cell r="U926" t="str">
            <v>海思</v>
          </cell>
          <cell r="V926" t="str">
            <v>海思 麒麟 970更多海思 麒麟 970手机&gt;，手机性能排行</v>
          </cell>
          <cell r="W926">
            <v>409</v>
          </cell>
          <cell r="Y926">
            <v>4</v>
          </cell>
          <cell r="Z926">
            <v>64</v>
          </cell>
          <cell r="AA926">
            <v>0.83099999999999996</v>
          </cell>
          <cell r="AB926">
            <v>6</v>
          </cell>
          <cell r="AC926">
            <v>0</v>
          </cell>
          <cell r="AD926" t="str">
            <v>后置指纹</v>
          </cell>
          <cell r="AE926">
            <v>43262</v>
          </cell>
          <cell r="AF926">
            <v>157.91</v>
          </cell>
          <cell r="AG926">
            <v>74.27</v>
          </cell>
          <cell r="AH926">
            <v>7.48</v>
          </cell>
          <cell r="AJ926">
            <v>2018</v>
          </cell>
          <cell r="AK926">
            <v>6</v>
          </cell>
          <cell r="AL926">
            <v>9.7459478066999981E-3</v>
          </cell>
          <cell r="AM926" t="str">
            <v>1301-2000</v>
          </cell>
          <cell r="AN926" t="str">
            <v>3001-4000</v>
          </cell>
          <cell r="AO926" t="str">
            <v>401-500</v>
          </cell>
          <cell r="AP926" t="str">
            <v>80-90%</v>
          </cell>
          <cell r="AQ926" t="str">
            <v>1301-2000</v>
          </cell>
        </row>
        <row r="927">
          <cell r="B927">
            <v>1218623</v>
          </cell>
          <cell r="C927" t="str">
            <v>荣耀</v>
          </cell>
          <cell r="D927" t="str">
            <v>华为(含荣耀)</v>
          </cell>
          <cell r="E927" t="str">
            <v>荣耀</v>
          </cell>
          <cell r="F927">
            <v>0</v>
          </cell>
          <cell r="G927">
            <v>1</v>
          </cell>
          <cell r="H927">
            <v>2</v>
          </cell>
          <cell r="I927">
            <v>1600</v>
          </cell>
          <cell r="J927">
            <v>200</v>
          </cell>
          <cell r="N927">
            <v>1</v>
          </cell>
          <cell r="O927">
            <v>1600</v>
          </cell>
          <cell r="S927">
            <v>1</v>
          </cell>
          <cell r="T927">
            <v>3750</v>
          </cell>
          <cell r="U927" t="str">
            <v>海思</v>
          </cell>
          <cell r="V927" t="str">
            <v>海思 麒麟 970游戏运行完美(击败89.21%手机)更多海思 麒麟 970手机&gt;，手机性能排行</v>
          </cell>
          <cell r="W927">
            <v>409</v>
          </cell>
          <cell r="Y927">
            <v>6</v>
          </cell>
          <cell r="Z927">
            <v>64</v>
          </cell>
          <cell r="AA927">
            <v>0.83099999999999996</v>
          </cell>
          <cell r="AB927">
            <v>6</v>
          </cell>
          <cell r="AC927">
            <v>0</v>
          </cell>
          <cell r="AD927" t="str">
            <v>后置指纹</v>
          </cell>
          <cell r="AE927">
            <v>43262</v>
          </cell>
          <cell r="AF927">
            <v>157.91</v>
          </cell>
          <cell r="AG927">
            <v>74.27</v>
          </cell>
          <cell r="AH927">
            <v>7.48</v>
          </cell>
          <cell r="AJ927">
            <v>2018</v>
          </cell>
          <cell r="AK927">
            <v>6</v>
          </cell>
          <cell r="AL927">
            <v>9.7459478066999981E-3</v>
          </cell>
          <cell r="AM927" t="str">
            <v>1301-2000</v>
          </cell>
          <cell r="AN927" t="str">
            <v>3001-4000</v>
          </cell>
          <cell r="AO927" t="str">
            <v>401-500</v>
          </cell>
          <cell r="AP927" t="str">
            <v>80-90%</v>
          </cell>
          <cell r="AQ927" t="str">
            <v>1301-2000</v>
          </cell>
        </row>
        <row r="928">
          <cell r="B928">
            <v>1226194</v>
          </cell>
          <cell r="C928" t="str">
            <v>荣耀</v>
          </cell>
          <cell r="D928" t="str">
            <v>华为(含荣耀)</v>
          </cell>
          <cell r="E928" t="str">
            <v>荣耀</v>
          </cell>
          <cell r="F928">
            <v>0</v>
          </cell>
          <cell r="G928">
            <v>1</v>
          </cell>
          <cell r="H928">
            <v>2</v>
          </cell>
          <cell r="I928">
            <v>1600</v>
          </cell>
          <cell r="J928">
            <v>200</v>
          </cell>
          <cell r="N928">
            <v>1</v>
          </cell>
          <cell r="O928">
            <v>1600</v>
          </cell>
          <cell r="S928">
            <v>1</v>
          </cell>
          <cell r="T928">
            <v>3750</v>
          </cell>
          <cell r="U928" t="str">
            <v>海思</v>
          </cell>
          <cell r="V928" t="str">
            <v>海思 麒麟 970更多海思 麒麟 970手机&gt;，手机性能排行</v>
          </cell>
          <cell r="W928">
            <v>409</v>
          </cell>
          <cell r="Y928">
            <v>6</v>
          </cell>
          <cell r="Z928">
            <v>64</v>
          </cell>
          <cell r="AA928">
            <v>0.83099999999999996</v>
          </cell>
          <cell r="AB928">
            <v>6</v>
          </cell>
          <cell r="AC928">
            <v>0</v>
          </cell>
          <cell r="AD928" t="str">
            <v>后置指纹</v>
          </cell>
          <cell r="AE928">
            <v>43262</v>
          </cell>
          <cell r="AF928">
            <v>157.91</v>
          </cell>
          <cell r="AG928">
            <v>74.27</v>
          </cell>
          <cell r="AH928">
            <v>7.48</v>
          </cell>
          <cell r="AJ928">
            <v>2018</v>
          </cell>
          <cell r="AK928">
            <v>6</v>
          </cell>
          <cell r="AL928">
            <v>9.7459478066999981E-3</v>
          </cell>
          <cell r="AM928" t="str">
            <v>1301-2000</v>
          </cell>
          <cell r="AN928" t="str">
            <v>3001-4000</v>
          </cell>
          <cell r="AO928" t="str">
            <v>401-500</v>
          </cell>
          <cell r="AP928" t="str">
            <v>80-90%</v>
          </cell>
          <cell r="AQ928" t="str">
            <v>1301-2000</v>
          </cell>
        </row>
        <row r="929">
          <cell r="B929">
            <v>1209649</v>
          </cell>
          <cell r="C929" t="str">
            <v>HTC</v>
          </cell>
          <cell r="D929" t="str">
            <v>其他</v>
          </cell>
          <cell r="E929" t="str">
            <v>其他</v>
          </cell>
          <cell r="F929">
            <v>0</v>
          </cell>
          <cell r="G929">
            <v>1</v>
          </cell>
          <cell r="H929">
            <v>2</v>
          </cell>
          <cell r="I929">
            <v>1200</v>
          </cell>
          <cell r="J929">
            <v>1600</v>
          </cell>
          <cell r="N929">
            <v>2</v>
          </cell>
          <cell r="O929">
            <v>800</v>
          </cell>
          <cell r="P929">
            <v>800</v>
          </cell>
          <cell r="S929">
            <v>1</v>
          </cell>
          <cell r="T929">
            <v>3500</v>
          </cell>
          <cell r="U929" t="str">
            <v>高通</v>
          </cell>
          <cell r="V929" t="str">
            <v>高通 骁龙845更多高通 骁龙845手机&gt;，手机性能排行</v>
          </cell>
          <cell r="W929">
            <v>537</v>
          </cell>
          <cell r="X929" t="str">
            <v>IP68</v>
          </cell>
          <cell r="Y929">
            <v>6</v>
          </cell>
          <cell r="Z929">
            <v>128</v>
          </cell>
          <cell r="AA929">
            <v>0.80300000000000005</v>
          </cell>
          <cell r="AB929">
            <v>6</v>
          </cell>
          <cell r="AC929">
            <v>0</v>
          </cell>
          <cell r="AD929" t="str">
            <v>后置指纹</v>
          </cell>
          <cell r="AE929">
            <v>43263</v>
          </cell>
          <cell r="AF929">
            <v>156.6</v>
          </cell>
          <cell r="AG929">
            <v>73.900000000000006</v>
          </cell>
          <cell r="AH929">
            <v>8.6999999999999993</v>
          </cell>
          <cell r="AJ929">
            <v>2018</v>
          </cell>
          <cell r="AK929">
            <v>6</v>
          </cell>
          <cell r="AL929">
            <v>9.2929102200000006E-3</v>
          </cell>
          <cell r="AM929" t="str">
            <v>1001-1300</v>
          </cell>
          <cell r="AN929" t="str">
            <v>3001-4000</v>
          </cell>
          <cell r="AO929" t="str">
            <v>500-</v>
          </cell>
          <cell r="AP929" t="str">
            <v>80-90%</v>
          </cell>
          <cell r="AQ929" t="str">
            <v>501-1000</v>
          </cell>
        </row>
        <row r="930">
          <cell r="B930">
            <v>1213725</v>
          </cell>
          <cell r="C930" t="str">
            <v>联想</v>
          </cell>
          <cell r="D930" t="str">
            <v>其他</v>
          </cell>
          <cell r="E930" t="str">
            <v>其他</v>
          </cell>
          <cell r="F930">
            <v>0</v>
          </cell>
          <cell r="G930">
            <v>1</v>
          </cell>
          <cell r="H930">
            <v>2</v>
          </cell>
          <cell r="I930">
            <v>1600</v>
          </cell>
          <cell r="J930">
            <v>800</v>
          </cell>
          <cell r="N930">
            <v>1</v>
          </cell>
          <cell r="O930">
            <v>800</v>
          </cell>
          <cell r="S930">
            <v>1</v>
          </cell>
          <cell r="T930">
            <v>3300</v>
          </cell>
          <cell r="U930" t="str">
            <v>高通</v>
          </cell>
          <cell r="V930" t="str">
            <v>高通 骁龙636游戏体验 轻掉帧(击败61.52%手机)手机性能排行</v>
          </cell>
          <cell r="W930">
            <v>402</v>
          </cell>
          <cell r="Y930">
            <v>6</v>
          </cell>
          <cell r="Z930">
            <v>64</v>
          </cell>
          <cell r="AB930">
            <v>6</v>
          </cell>
          <cell r="AC930">
            <v>0</v>
          </cell>
          <cell r="AD930" t="str">
            <v>后置指纹</v>
          </cell>
          <cell r="AE930">
            <v>43263</v>
          </cell>
          <cell r="AF930">
            <v>153</v>
          </cell>
          <cell r="AG930">
            <v>75.650000000000006</v>
          </cell>
          <cell r="AH930">
            <v>7.85</v>
          </cell>
          <cell r="AJ930">
            <v>2018</v>
          </cell>
          <cell r="AK930">
            <v>6</v>
          </cell>
          <cell r="AL930" t="str">
            <v/>
          </cell>
          <cell r="AM930" t="str">
            <v>1301-2000</v>
          </cell>
          <cell r="AN930" t="str">
            <v>3001-4000</v>
          </cell>
          <cell r="AO930" t="str">
            <v>401-500</v>
          </cell>
          <cell r="AP930" t="str">
            <v/>
          </cell>
          <cell r="AQ930" t="str">
            <v>501-1000</v>
          </cell>
        </row>
        <row r="931">
          <cell r="B931">
            <v>1215069</v>
          </cell>
          <cell r="C931" t="str">
            <v>小米</v>
          </cell>
          <cell r="D931" t="str">
            <v>小米(含红米）</v>
          </cell>
          <cell r="E931" t="str">
            <v>小米</v>
          </cell>
          <cell r="F931">
            <v>0</v>
          </cell>
          <cell r="G931">
            <v>1</v>
          </cell>
          <cell r="H931">
            <v>2</v>
          </cell>
          <cell r="I931">
            <v>1200</v>
          </cell>
          <cell r="J931">
            <v>500</v>
          </cell>
          <cell r="N931">
            <v>1</v>
          </cell>
          <cell r="O931">
            <v>500</v>
          </cell>
          <cell r="S931">
            <v>0</v>
          </cell>
          <cell r="T931">
            <v>3000</v>
          </cell>
          <cell r="U931" t="str">
            <v>联发科</v>
          </cell>
          <cell r="V931" t="str">
            <v>联发科 Helio P22</v>
          </cell>
          <cell r="W931">
            <v>295</v>
          </cell>
          <cell r="Y931">
            <v>3</v>
          </cell>
          <cell r="Z931">
            <v>32</v>
          </cell>
          <cell r="AA931">
            <v>0.72699999999999998</v>
          </cell>
          <cell r="AB931">
            <v>5</v>
          </cell>
          <cell r="AC931">
            <v>0</v>
          </cell>
          <cell r="AD931" t="str">
            <v>后置指纹</v>
          </cell>
          <cell r="AE931">
            <v>43266</v>
          </cell>
          <cell r="AF931">
            <v>147.5</v>
          </cell>
          <cell r="AG931">
            <v>71.5</v>
          </cell>
          <cell r="AH931">
            <v>8.3000000000000007</v>
          </cell>
          <cell r="AJ931">
            <v>2018</v>
          </cell>
          <cell r="AK931">
            <v>6</v>
          </cell>
          <cell r="AL931">
            <v>7.6671237500000001E-3</v>
          </cell>
          <cell r="AM931" t="str">
            <v>1001-1300</v>
          </cell>
          <cell r="AN931" t="str">
            <v>2000-3000</v>
          </cell>
          <cell r="AO931" t="str">
            <v>201-300</v>
          </cell>
          <cell r="AP931" t="str">
            <v>70-80%</v>
          </cell>
          <cell r="AQ931" t="str">
            <v>0-500</v>
          </cell>
        </row>
        <row r="932">
          <cell r="B932">
            <v>1216612</v>
          </cell>
          <cell r="C932" t="str">
            <v>三星</v>
          </cell>
          <cell r="D932" t="str">
            <v>其他</v>
          </cell>
          <cell r="E932" t="str">
            <v>其他</v>
          </cell>
          <cell r="F932">
            <v>1</v>
          </cell>
          <cell r="G932">
            <v>1</v>
          </cell>
          <cell r="H932">
            <v>2</v>
          </cell>
          <cell r="I932">
            <v>1600</v>
          </cell>
          <cell r="J932">
            <v>2400</v>
          </cell>
          <cell r="N932">
            <v>1</v>
          </cell>
          <cell r="O932">
            <v>2400</v>
          </cell>
          <cell r="S932">
            <v>0</v>
          </cell>
          <cell r="T932">
            <v>3700</v>
          </cell>
          <cell r="U932" t="str">
            <v>其他</v>
          </cell>
          <cell r="W932">
            <v>392</v>
          </cell>
          <cell r="Y932">
            <v>4</v>
          </cell>
          <cell r="Z932">
            <v>64</v>
          </cell>
          <cell r="AA932">
            <v>0.80500000000000005</v>
          </cell>
          <cell r="AB932">
            <v>6</v>
          </cell>
          <cell r="AC932">
            <v>0</v>
          </cell>
          <cell r="AD932" t="str">
            <v>后置指纹</v>
          </cell>
          <cell r="AE932">
            <v>43266</v>
          </cell>
          <cell r="AF932">
            <v>162.4</v>
          </cell>
          <cell r="AG932">
            <v>77</v>
          </cell>
          <cell r="AH932">
            <v>7.6</v>
          </cell>
          <cell r="AJ932">
            <v>2018</v>
          </cell>
          <cell r="AK932">
            <v>6</v>
          </cell>
          <cell r="AL932">
            <v>1.0066364000000001E-2</v>
          </cell>
          <cell r="AM932" t="str">
            <v>1301-2000</v>
          </cell>
          <cell r="AN932" t="str">
            <v>3001-4000</v>
          </cell>
          <cell r="AO932" t="str">
            <v>301-400</v>
          </cell>
          <cell r="AP932" t="str">
            <v>80-90%</v>
          </cell>
          <cell r="AQ932" t="str">
            <v>2001-</v>
          </cell>
        </row>
        <row r="933">
          <cell r="B933">
            <v>1217851</v>
          </cell>
          <cell r="C933" t="str">
            <v>三星</v>
          </cell>
          <cell r="D933" t="str">
            <v>其他</v>
          </cell>
          <cell r="E933" t="str">
            <v>其他</v>
          </cell>
          <cell r="F933">
            <v>1</v>
          </cell>
          <cell r="G933">
            <v>1</v>
          </cell>
          <cell r="H933">
            <v>2</v>
          </cell>
          <cell r="I933">
            <v>1600</v>
          </cell>
          <cell r="J933">
            <v>500</v>
          </cell>
          <cell r="N933">
            <v>1</v>
          </cell>
          <cell r="O933">
            <v>2400</v>
          </cell>
          <cell r="S933">
            <v>0</v>
          </cell>
          <cell r="T933">
            <v>3500</v>
          </cell>
          <cell r="U933" t="str">
            <v>其他</v>
          </cell>
          <cell r="W933">
            <v>411</v>
          </cell>
          <cell r="Y933">
            <v>4</v>
          </cell>
          <cell r="Z933">
            <v>64</v>
          </cell>
          <cell r="AA933">
            <v>0.753</v>
          </cell>
          <cell r="AB933">
            <v>6</v>
          </cell>
          <cell r="AC933">
            <v>0</v>
          </cell>
          <cell r="AD933" t="str">
            <v>后置指纹</v>
          </cell>
          <cell r="AE933">
            <v>43266</v>
          </cell>
          <cell r="AF933">
            <v>160.19999999999999</v>
          </cell>
          <cell r="AG933">
            <v>75.7</v>
          </cell>
          <cell r="AH933">
            <v>7.9</v>
          </cell>
          <cell r="AJ933">
            <v>2018</v>
          </cell>
          <cell r="AK933">
            <v>6</v>
          </cell>
          <cell r="AL933">
            <v>9.1317364199999997E-3</v>
          </cell>
          <cell r="AM933" t="str">
            <v>1301-2000</v>
          </cell>
          <cell r="AN933" t="str">
            <v>3001-4000</v>
          </cell>
          <cell r="AO933" t="str">
            <v>401-500</v>
          </cell>
          <cell r="AP933" t="str">
            <v>70-80%</v>
          </cell>
          <cell r="AQ933" t="str">
            <v>2001-</v>
          </cell>
        </row>
        <row r="934">
          <cell r="B934">
            <v>1219676</v>
          </cell>
          <cell r="C934" t="str">
            <v>小米</v>
          </cell>
          <cell r="D934" t="str">
            <v>小米(含红米）</v>
          </cell>
          <cell r="E934" t="str">
            <v>小米</v>
          </cell>
          <cell r="F934">
            <v>0</v>
          </cell>
          <cell r="G934">
            <v>1</v>
          </cell>
          <cell r="H934">
            <v>2</v>
          </cell>
          <cell r="I934">
            <v>1200</v>
          </cell>
          <cell r="J934">
            <v>500</v>
          </cell>
          <cell r="N934">
            <v>1</v>
          </cell>
          <cell r="O934">
            <v>500</v>
          </cell>
          <cell r="S934">
            <v>0</v>
          </cell>
          <cell r="T934">
            <v>3000</v>
          </cell>
          <cell r="U934" t="str">
            <v>联发科</v>
          </cell>
          <cell r="V934" t="str">
            <v>联发科 Helio P22</v>
          </cell>
          <cell r="W934">
            <v>295</v>
          </cell>
          <cell r="Y934">
            <v>4</v>
          </cell>
          <cell r="Z934">
            <v>64</v>
          </cell>
          <cell r="AA934">
            <v>0.72699999999999998</v>
          </cell>
          <cell r="AB934">
            <v>5</v>
          </cell>
          <cell r="AC934">
            <v>0</v>
          </cell>
          <cell r="AD934" t="str">
            <v>后置指纹</v>
          </cell>
          <cell r="AE934">
            <v>43266</v>
          </cell>
          <cell r="AF934">
            <v>147.5</v>
          </cell>
          <cell r="AG934">
            <v>71.5</v>
          </cell>
          <cell r="AH934">
            <v>8.3000000000000007</v>
          </cell>
          <cell r="AJ934">
            <v>2018</v>
          </cell>
          <cell r="AK934">
            <v>6</v>
          </cell>
          <cell r="AL934">
            <v>7.6671237500000001E-3</v>
          </cell>
          <cell r="AM934" t="str">
            <v>1001-1300</v>
          </cell>
          <cell r="AN934" t="str">
            <v>2000-3000</v>
          </cell>
          <cell r="AO934" t="str">
            <v>201-300</v>
          </cell>
          <cell r="AP934" t="str">
            <v>70-80%</v>
          </cell>
          <cell r="AQ934" t="str">
            <v>0-500</v>
          </cell>
        </row>
        <row r="935">
          <cell r="B935">
            <v>1216196</v>
          </cell>
          <cell r="C935" t="str">
            <v>红米</v>
          </cell>
          <cell r="D935" t="str">
            <v>小米(含红米）</v>
          </cell>
          <cell r="E935" t="str">
            <v>红米</v>
          </cell>
          <cell r="F935">
            <v>0</v>
          </cell>
          <cell r="G935">
            <v>1</v>
          </cell>
          <cell r="H935">
            <v>1</v>
          </cell>
          <cell r="I935">
            <v>1300</v>
          </cell>
          <cell r="N935">
            <v>1</v>
          </cell>
          <cell r="O935">
            <v>500</v>
          </cell>
          <cell r="S935">
            <v>0</v>
          </cell>
          <cell r="T935">
            <v>3000</v>
          </cell>
          <cell r="U935" t="str">
            <v>联发科</v>
          </cell>
          <cell r="V935" t="str">
            <v>联发科 Helio A22手机性能排行</v>
          </cell>
          <cell r="W935">
            <v>295</v>
          </cell>
          <cell r="Y935">
            <v>2</v>
          </cell>
          <cell r="Z935">
            <v>16</v>
          </cell>
          <cell r="AA935">
            <v>0.72699999999999998</v>
          </cell>
          <cell r="AB935">
            <v>5</v>
          </cell>
          <cell r="AC935">
            <v>0</v>
          </cell>
          <cell r="AE935">
            <v>43266</v>
          </cell>
          <cell r="AF935">
            <v>147.5</v>
          </cell>
          <cell r="AG935">
            <v>71.5</v>
          </cell>
          <cell r="AH935">
            <v>8.3000000000000007</v>
          </cell>
          <cell r="AJ935">
            <v>2018</v>
          </cell>
          <cell r="AK935">
            <v>6</v>
          </cell>
          <cell r="AL935">
            <v>7.6671237500000001E-3</v>
          </cell>
          <cell r="AM935" t="str">
            <v>1001-1300</v>
          </cell>
          <cell r="AN935" t="str">
            <v>2000-3000</v>
          </cell>
          <cell r="AO935" t="str">
            <v>201-300</v>
          </cell>
          <cell r="AP935" t="str">
            <v>70-80%</v>
          </cell>
          <cell r="AQ935" t="str">
            <v>0-500</v>
          </cell>
        </row>
        <row r="936">
          <cell r="B936">
            <v>1225116</v>
          </cell>
          <cell r="C936" t="str">
            <v>红米</v>
          </cell>
          <cell r="D936" t="str">
            <v>小米(含红米）</v>
          </cell>
          <cell r="E936" t="str">
            <v>红米</v>
          </cell>
          <cell r="F936">
            <v>0</v>
          </cell>
          <cell r="G936">
            <v>1</v>
          </cell>
          <cell r="H936">
            <v>1</v>
          </cell>
          <cell r="I936">
            <v>1300</v>
          </cell>
          <cell r="N936">
            <v>1</v>
          </cell>
          <cell r="O936">
            <v>500</v>
          </cell>
          <cell r="S936">
            <v>0</v>
          </cell>
          <cell r="T936">
            <v>3000</v>
          </cell>
          <cell r="U936" t="str">
            <v>联发科</v>
          </cell>
          <cell r="V936" t="str">
            <v>联发科 Helio A22手机性能排行</v>
          </cell>
          <cell r="W936">
            <v>295</v>
          </cell>
          <cell r="Y936">
            <v>3</v>
          </cell>
          <cell r="Z936">
            <v>32</v>
          </cell>
          <cell r="AA936">
            <v>0.72699999999999998</v>
          </cell>
          <cell r="AB936">
            <v>5</v>
          </cell>
          <cell r="AC936">
            <v>0</v>
          </cell>
          <cell r="AE936">
            <v>43266</v>
          </cell>
          <cell r="AF936">
            <v>147.5</v>
          </cell>
          <cell r="AG936">
            <v>71.5</v>
          </cell>
          <cell r="AH936">
            <v>8.3000000000000007</v>
          </cell>
          <cell r="AJ936">
            <v>2018</v>
          </cell>
          <cell r="AK936">
            <v>6</v>
          </cell>
          <cell r="AL936">
            <v>7.6671237500000001E-3</v>
          </cell>
          <cell r="AM936" t="str">
            <v>1001-1300</v>
          </cell>
          <cell r="AN936" t="str">
            <v>2000-3000</v>
          </cell>
          <cell r="AO936" t="str">
            <v>201-300</v>
          </cell>
          <cell r="AP936" t="str">
            <v>70-80%</v>
          </cell>
          <cell r="AQ936" t="str">
            <v>0-500</v>
          </cell>
        </row>
        <row r="937">
          <cell r="B937">
            <v>1216732</v>
          </cell>
          <cell r="C937" t="str">
            <v>康佳</v>
          </cell>
          <cell r="D937" t="str">
            <v>其他</v>
          </cell>
          <cell r="E937" t="str">
            <v>其他</v>
          </cell>
          <cell r="F937">
            <v>0</v>
          </cell>
          <cell r="G937">
            <v>0</v>
          </cell>
          <cell r="H937">
            <v>2</v>
          </cell>
          <cell r="I937">
            <v>1300</v>
          </cell>
          <cell r="J937">
            <v>200</v>
          </cell>
          <cell r="N937">
            <v>1</v>
          </cell>
          <cell r="O937">
            <v>1300</v>
          </cell>
          <cell r="S937">
            <v>1</v>
          </cell>
          <cell r="T937">
            <v>3500</v>
          </cell>
          <cell r="U937" t="str">
            <v>联发科</v>
          </cell>
          <cell r="V937" t="str">
            <v>联发科 Helio P25</v>
          </cell>
          <cell r="W937">
            <v>269</v>
          </cell>
          <cell r="Y937">
            <v>4</v>
          </cell>
          <cell r="Z937">
            <v>64</v>
          </cell>
          <cell r="AA937">
            <v>0.79700000000000004</v>
          </cell>
          <cell r="AB937">
            <v>5</v>
          </cell>
          <cell r="AC937">
            <v>0</v>
          </cell>
          <cell r="AD937" t="str">
            <v>后置指纹</v>
          </cell>
          <cell r="AE937">
            <v>43272</v>
          </cell>
          <cell r="AF937">
            <v>157</v>
          </cell>
          <cell r="AG937">
            <v>74</v>
          </cell>
          <cell r="AH937">
            <v>7.9</v>
          </cell>
          <cell r="AJ937">
            <v>2018</v>
          </cell>
          <cell r="AK937">
            <v>6</v>
          </cell>
          <cell r="AL937">
            <v>9.2595460000000004E-3</v>
          </cell>
          <cell r="AM937" t="str">
            <v>1001-1300</v>
          </cell>
          <cell r="AN937" t="str">
            <v>3001-4000</v>
          </cell>
          <cell r="AO937" t="str">
            <v>201-300</v>
          </cell>
          <cell r="AP937" t="str">
            <v>70-80%</v>
          </cell>
          <cell r="AQ937" t="str">
            <v>1001-1300</v>
          </cell>
        </row>
        <row r="938">
          <cell r="B938">
            <v>1220697</v>
          </cell>
          <cell r="C938" t="str">
            <v>汇威</v>
          </cell>
          <cell r="D938" t="str">
            <v>其他</v>
          </cell>
          <cell r="E938" t="str">
            <v>其他</v>
          </cell>
          <cell r="F938">
            <v>1</v>
          </cell>
          <cell r="G938">
            <v>1</v>
          </cell>
          <cell r="H938">
            <v>2</v>
          </cell>
          <cell r="I938">
            <v>2000</v>
          </cell>
          <cell r="J938">
            <v>1600</v>
          </cell>
          <cell r="N938">
            <v>1</v>
          </cell>
          <cell r="O938">
            <v>2000</v>
          </cell>
          <cell r="S938">
            <v>1</v>
          </cell>
          <cell r="T938">
            <v>3050</v>
          </cell>
          <cell r="U938" t="str">
            <v>高通</v>
          </cell>
          <cell r="V938" t="str">
            <v>高通 骁龙660AIE</v>
          </cell>
          <cell r="W938">
            <v>402</v>
          </cell>
          <cell r="Y938">
            <v>6</v>
          </cell>
          <cell r="Z938">
            <v>64</v>
          </cell>
          <cell r="AB938">
            <v>6</v>
          </cell>
          <cell r="AC938">
            <v>0</v>
          </cell>
          <cell r="AD938" t="str">
            <v>后置指纹</v>
          </cell>
          <cell r="AE938">
            <v>43279</v>
          </cell>
          <cell r="AJ938">
            <v>2018</v>
          </cell>
          <cell r="AK938">
            <v>6</v>
          </cell>
          <cell r="AL938" t="str">
            <v/>
          </cell>
          <cell r="AM938" t="str">
            <v>1301-2000</v>
          </cell>
          <cell r="AN938" t="str">
            <v>3001-4000</v>
          </cell>
          <cell r="AO938" t="str">
            <v>401-500</v>
          </cell>
          <cell r="AP938" t="str">
            <v/>
          </cell>
          <cell r="AQ938" t="str">
            <v>1301-2000</v>
          </cell>
        </row>
        <row r="939">
          <cell r="B939">
            <v>1273565</v>
          </cell>
          <cell r="C939" t="str">
            <v>征服</v>
          </cell>
          <cell r="D939" t="str">
            <v>其他</v>
          </cell>
          <cell r="E939" t="str">
            <v>其他</v>
          </cell>
          <cell r="F939">
            <v>0</v>
          </cell>
          <cell r="G939">
            <v>0</v>
          </cell>
          <cell r="H939">
            <v>1</v>
          </cell>
          <cell r="I939">
            <v>1600</v>
          </cell>
          <cell r="N939">
            <v>1</v>
          </cell>
          <cell r="O939">
            <v>800</v>
          </cell>
          <cell r="S939">
            <v>1</v>
          </cell>
          <cell r="T939">
            <v>6000</v>
          </cell>
          <cell r="U939" t="str">
            <v>联发科</v>
          </cell>
          <cell r="V939" t="str">
            <v>联发科 Helio P25更多联发科 Helio P25手机&gt;，手机性能排行</v>
          </cell>
          <cell r="W939">
            <v>401</v>
          </cell>
          <cell r="X939" t="str">
            <v>IP68</v>
          </cell>
          <cell r="Y939">
            <v>6</v>
          </cell>
          <cell r="Z939">
            <v>64</v>
          </cell>
          <cell r="AB939">
            <v>5</v>
          </cell>
          <cell r="AC939">
            <v>0</v>
          </cell>
          <cell r="AD939" t="str">
            <v>后置指纹</v>
          </cell>
          <cell r="AE939">
            <v>43282</v>
          </cell>
          <cell r="AI939">
            <v>0</v>
          </cell>
          <cell r="AJ939">
            <v>2018</v>
          </cell>
          <cell r="AK939">
            <v>7</v>
          </cell>
          <cell r="AL939" t="str">
            <v/>
          </cell>
          <cell r="AM939" t="str">
            <v>1301-2000</v>
          </cell>
          <cell r="AN939" t="str">
            <v>4000-</v>
          </cell>
          <cell r="AO939" t="str">
            <v>401-500</v>
          </cell>
          <cell r="AP939" t="str">
            <v/>
          </cell>
          <cell r="AQ939" t="str">
            <v>501-1000</v>
          </cell>
        </row>
        <row r="940">
          <cell r="B940">
            <v>1273579</v>
          </cell>
          <cell r="C940" t="str">
            <v>征服</v>
          </cell>
          <cell r="D940" t="str">
            <v>其他</v>
          </cell>
          <cell r="E940" t="str">
            <v>其他</v>
          </cell>
          <cell r="F940">
            <v>0</v>
          </cell>
          <cell r="G940">
            <v>0</v>
          </cell>
          <cell r="H940">
            <v>1</v>
          </cell>
          <cell r="I940">
            <v>1600</v>
          </cell>
          <cell r="N940">
            <v>1</v>
          </cell>
          <cell r="O940">
            <v>800</v>
          </cell>
          <cell r="S940">
            <v>1</v>
          </cell>
          <cell r="T940">
            <v>6000</v>
          </cell>
          <cell r="U940" t="str">
            <v>联发科</v>
          </cell>
          <cell r="V940" t="str">
            <v>联发科 Helio P25更多联发科 Helio P25手机&gt;，手机性能排行</v>
          </cell>
          <cell r="W940">
            <v>401</v>
          </cell>
          <cell r="X940" t="str">
            <v>IP68</v>
          </cell>
          <cell r="Y940">
            <v>6</v>
          </cell>
          <cell r="Z940">
            <v>128</v>
          </cell>
          <cell r="AB940">
            <v>5</v>
          </cell>
          <cell r="AC940">
            <v>0</v>
          </cell>
          <cell r="AD940" t="str">
            <v>后置指纹</v>
          </cell>
          <cell r="AE940">
            <v>43282</v>
          </cell>
          <cell r="AI940">
            <v>0</v>
          </cell>
          <cell r="AJ940">
            <v>2018</v>
          </cell>
          <cell r="AK940">
            <v>7</v>
          </cell>
          <cell r="AL940" t="str">
            <v/>
          </cell>
          <cell r="AM940" t="str">
            <v>1301-2000</v>
          </cell>
          <cell r="AN940" t="str">
            <v>4000-</v>
          </cell>
          <cell r="AO940" t="str">
            <v>401-500</v>
          </cell>
          <cell r="AP940" t="str">
            <v/>
          </cell>
          <cell r="AQ940" t="str">
            <v>501-1000</v>
          </cell>
        </row>
        <row r="941">
          <cell r="B941">
            <v>1273584</v>
          </cell>
          <cell r="C941" t="str">
            <v>征服</v>
          </cell>
          <cell r="D941" t="str">
            <v>其他</v>
          </cell>
          <cell r="E941" t="str">
            <v>其他</v>
          </cell>
          <cell r="F941">
            <v>0</v>
          </cell>
          <cell r="G941">
            <v>0</v>
          </cell>
          <cell r="H941">
            <v>1</v>
          </cell>
          <cell r="I941">
            <v>1600</v>
          </cell>
          <cell r="N941">
            <v>1</v>
          </cell>
          <cell r="O941">
            <v>800</v>
          </cell>
          <cell r="S941">
            <v>1</v>
          </cell>
          <cell r="T941">
            <v>6000</v>
          </cell>
          <cell r="U941" t="str">
            <v>联发科</v>
          </cell>
          <cell r="V941" t="str">
            <v>联发科 Helio P25更多联发科 Helio P25手机&gt;，手机性能排行</v>
          </cell>
          <cell r="W941">
            <v>401</v>
          </cell>
          <cell r="X941" t="str">
            <v>IP68</v>
          </cell>
          <cell r="Y941">
            <v>6</v>
          </cell>
          <cell r="Z941">
            <v>128</v>
          </cell>
          <cell r="AB941">
            <v>5</v>
          </cell>
          <cell r="AC941">
            <v>0</v>
          </cell>
          <cell r="AD941" t="str">
            <v>后置指纹</v>
          </cell>
          <cell r="AE941">
            <v>43282</v>
          </cell>
          <cell r="AI941">
            <v>0</v>
          </cell>
          <cell r="AJ941">
            <v>2018</v>
          </cell>
          <cell r="AK941">
            <v>7</v>
          </cell>
          <cell r="AL941" t="str">
            <v/>
          </cell>
          <cell r="AM941" t="str">
            <v>1301-2000</v>
          </cell>
          <cell r="AN941" t="str">
            <v>4000-</v>
          </cell>
          <cell r="AO941" t="str">
            <v>401-500</v>
          </cell>
          <cell r="AP941" t="str">
            <v/>
          </cell>
          <cell r="AQ941" t="str">
            <v>501-1000</v>
          </cell>
        </row>
        <row r="942">
          <cell r="B942">
            <v>1273587</v>
          </cell>
          <cell r="C942" t="str">
            <v>征服</v>
          </cell>
          <cell r="D942" t="str">
            <v>其他</v>
          </cell>
          <cell r="E942" t="str">
            <v>其他</v>
          </cell>
          <cell r="F942">
            <v>0</v>
          </cell>
          <cell r="G942">
            <v>0</v>
          </cell>
          <cell r="H942">
            <v>1</v>
          </cell>
          <cell r="I942">
            <v>1300</v>
          </cell>
          <cell r="N942">
            <v>1</v>
          </cell>
          <cell r="O942">
            <v>500</v>
          </cell>
          <cell r="S942">
            <v>1</v>
          </cell>
          <cell r="T942">
            <v>5000</v>
          </cell>
          <cell r="U942" t="str">
            <v>联发科</v>
          </cell>
          <cell r="V942" t="str">
            <v>联发科 MT6753更多联发科 MT6753手机&gt;，手机性能排行</v>
          </cell>
          <cell r="W942">
            <v>403</v>
          </cell>
          <cell r="X942" t="str">
            <v>IP68</v>
          </cell>
          <cell r="Y942">
            <v>3</v>
          </cell>
          <cell r="Z942">
            <v>32</v>
          </cell>
          <cell r="AB942">
            <v>5</v>
          </cell>
          <cell r="AC942">
            <v>0</v>
          </cell>
          <cell r="AD942" t="str">
            <v>后置指纹</v>
          </cell>
          <cell r="AE942">
            <v>43282</v>
          </cell>
          <cell r="AI942">
            <v>0</v>
          </cell>
          <cell r="AJ942">
            <v>2018</v>
          </cell>
          <cell r="AK942">
            <v>7</v>
          </cell>
          <cell r="AL942" t="str">
            <v/>
          </cell>
          <cell r="AM942" t="str">
            <v>1001-1300</v>
          </cell>
          <cell r="AN942" t="str">
            <v>4000-</v>
          </cell>
          <cell r="AO942" t="str">
            <v>401-500</v>
          </cell>
          <cell r="AP942" t="str">
            <v/>
          </cell>
          <cell r="AQ942" t="str">
            <v>0-500</v>
          </cell>
        </row>
        <row r="943">
          <cell r="B943">
            <v>1258259</v>
          </cell>
          <cell r="C943" t="str">
            <v>SUGAR</v>
          </cell>
          <cell r="D943" t="str">
            <v>其他</v>
          </cell>
          <cell r="E943" t="str">
            <v>其他</v>
          </cell>
          <cell r="F943">
            <v>0</v>
          </cell>
          <cell r="G943">
            <v>0</v>
          </cell>
          <cell r="H943">
            <v>1</v>
          </cell>
          <cell r="I943">
            <v>1300</v>
          </cell>
          <cell r="N943">
            <v>1</v>
          </cell>
          <cell r="O943">
            <v>1600</v>
          </cell>
          <cell r="S943">
            <v>0</v>
          </cell>
          <cell r="T943">
            <v>3000</v>
          </cell>
          <cell r="U943" t="str">
            <v>高通</v>
          </cell>
          <cell r="V943" t="str">
            <v>高通 骁龙443（MSM8937）手机性能排行</v>
          </cell>
          <cell r="W943">
            <v>282</v>
          </cell>
          <cell r="Y943">
            <v>3</v>
          </cell>
          <cell r="Z943">
            <v>32</v>
          </cell>
          <cell r="AB943">
            <v>5</v>
          </cell>
          <cell r="AC943">
            <v>0</v>
          </cell>
          <cell r="AD943" t="str">
            <v>后置指纹</v>
          </cell>
          <cell r="AE943">
            <v>43282</v>
          </cell>
          <cell r="AF943">
            <v>152.37</v>
          </cell>
          <cell r="AJ943">
            <v>2018</v>
          </cell>
          <cell r="AK943">
            <v>7</v>
          </cell>
          <cell r="AL943" t="str">
            <v/>
          </cell>
          <cell r="AM943" t="str">
            <v>1001-1300</v>
          </cell>
          <cell r="AN943" t="str">
            <v>2000-3000</v>
          </cell>
          <cell r="AO943" t="str">
            <v>201-300</v>
          </cell>
          <cell r="AP943" t="str">
            <v/>
          </cell>
          <cell r="AQ943" t="str">
            <v>1301-2000</v>
          </cell>
        </row>
        <row r="944">
          <cell r="B944">
            <v>1185512</v>
          </cell>
          <cell r="C944" t="str">
            <v>华为</v>
          </cell>
          <cell r="D944" t="str">
            <v>华为(含荣耀)</v>
          </cell>
          <cell r="E944" t="str">
            <v>华为</v>
          </cell>
          <cell r="F944">
            <v>0</v>
          </cell>
          <cell r="G944">
            <v>1</v>
          </cell>
          <cell r="H944">
            <v>2</v>
          </cell>
          <cell r="I944">
            <v>1600</v>
          </cell>
          <cell r="J944">
            <v>2400</v>
          </cell>
          <cell r="N944">
            <v>2</v>
          </cell>
          <cell r="O944">
            <v>2400</v>
          </cell>
          <cell r="P944">
            <v>200</v>
          </cell>
          <cell r="S944">
            <v>1</v>
          </cell>
          <cell r="T944">
            <v>3750</v>
          </cell>
          <cell r="U944" t="str">
            <v>海思</v>
          </cell>
          <cell r="V944" t="str">
            <v>海思 麒麟 970更多海思 麒麟 970手机&gt;，手机性能排行</v>
          </cell>
          <cell r="W944">
            <v>409</v>
          </cell>
          <cell r="Y944">
            <v>6</v>
          </cell>
          <cell r="Z944">
            <v>64</v>
          </cell>
          <cell r="AA944">
            <v>0.84199999999999997</v>
          </cell>
          <cell r="AB944">
            <v>6</v>
          </cell>
          <cell r="AC944">
            <v>0</v>
          </cell>
          <cell r="AD944" t="str">
            <v>后置指纹</v>
          </cell>
          <cell r="AE944">
            <v>43282</v>
          </cell>
          <cell r="AF944">
            <v>157</v>
          </cell>
          <cell r="AG944">
            <v>73.7</v>
          </cell>
          <cell r="AH944">
            <v>7.3</v>
          </cell>
          <cell r="AJ944">
            <v>2018</v>
          </cell>
          <cell r="AK944">
            <v>7</v>
          </cell>
          <cell r="AL944">
            <v>9.7426978000000001E-3</v>
          </cell>
          <cell r="AM944" t="str">
            <v>1301-2000</v>
          </cell>
          <cell r="AN944" t="str">
            <v>3001-4000</v>
          </cell>
          <cell r="AO944" t="str">
            <v>401-500</v>
          </cell>
          <cell r="AP944" t="str">
            <v>80-90%</v>
          </cell>
          <cell r="AQ944" t="str">
            <v>2001-</v>
          </cell>
        </row>
        <row r="945">
          <cell r="B945">
            <v>1205304</v>
          </cell>
          <cell r="C945" t="str">
            <v>小米</v>
          </cell>
          <cell r="D945" t="str">
            <v>小米(含红米）</v>
          </cell>
          <cell r="E945" t="str">
            <v>小米</v>
          </cell>
          <cell r="F945">
            <v>0</v>
          </cell>
          <cell r="G945">
            <v>1</v>
          </cell>
          <cell r="H945">
            <v>2</v>
          </cell>
          <cell r="I945">
            <v>1200</v>
          </cell>
          <cell r="J945">
            <v>500</v>
          </cell>
          <cell r="N945">
            <v>1</v>
          </cell>
          <cell r="O945">
            <v>800</v>
          </cell>
          <cell r="S945">
            <v>1</v>
          </cell>
          <cell r="T945">
            <v>5500</v>
          </cell>
          <cell r="U945" t="str">
            <v>高通</v>
          </cell>
          <cell r="V945" t="str">
            <v>高通 骁龙636手机性能排行</v>
          </cell>
          <cell r="W945">
            <v>350</v>
          </cell>
          <cell r="Y945">
            <v>4</v>
          </cell>
          <cell r="Z945">
            <v>64</v>
          </cell>
          <cell r="AA945">
            <v>0.79800000000000004</v>
          </cell>
          <cell r="AB945">
            <v>6</v>
          </cell>
          <cell r="AC945">
            <v>0</v>
          </cell>
          <cell r="AD945" t="str">
            <v>后置指纹</v>
          </cell>
          <cell r="AE945">
            <v>43282</v>
          </cell>
          <cell r="AF945">
            <v>176.15</v>
          </cell>
          <cell r="AG945">
            <v>87.4</v>
          </cell>
          <cell r="AH945">
            <v>7.99</v>
          </cell>
          <cell r="AJ945">
            <v>2018</v>
          </cell>
          <cell r="AK945">
            <v>7</v>
          </cell>
          <cell r="AL945">
            <v>1.2285616980000002E-2</v>
          </cell>
          <cell r="AM945" t="str">
            <v>1001-1300</v>
          </cell>
          <cell r="AN945" t="str">
            <v>4000-</v>
          </cell>
          <cell r="AO945" t="str">
            <v>301-400</v>
          </cell>
          <cell r="AP945" t="str">
            <v>70-80%</v>
          </cell>
          <cell r="AQ945" t="str">
            <v>501-1000</v>
          </cell>
        </row>
        <row r="946">
          <cell r="B946">
            <v>1216973</v>
          </cell>
          <cell r="C946" t="str">
            <v>小米</v>
          </cell>
          <cell r="D946" t="str">
            <v>小米(含红米）</v>
          </cell>
          <cell r="E946" t="str">
            <v>小米</v>
          </cell>
          <cell r="F946">
            <v>1</v>
          </cell>
          <cell r="G946">
            <v>1</v>
          </cell>
          <cell r="H946">
            <v>2</v>
          </cell>
          <cell r="I946">
            <v>1200</v>
          </cell>
          <cell r="J946">
            <v>1200</v>
          </cell>
          <cell r="N946">
            <v>1</v>
          </cell>
          <cell r="O946">
            <v>2000</v>
          </cell>
          <cell r="S946">
            <v>1</v>
          </cell>
          <cell r="T946">
            <v>3000</v>
          </cell>
          <cell r="U946" t="str">
            <v>高通</v>
          </cell>
          <cell r="V946" t="str">
            <v>高通 骁龙845更多高通 骁龙845手机&gt;，手机性能排行</v>
          </cell>
          <cell r="W946">
            <v>402</v>
          </cell>
          <cell r="Y946">
            <v>8</v>
          </cell>
          <cell r="Z946">
            <v>128</v>
          </cell>
          <cell r="AA946">
            <v>0.83799999999999997</v>
          </cell>
          <cell r="AB946">
            <v>6</v>
          </cell>
          <cell r="AC946">
            <v>0</v>
          </cell>
          <cell r="AD946" t="str">
            <v>前置指纹</v>
          </cell>
          <cell r="AE946">
            <v>43282</v>
          </cell>
          <cell r="AF946">
            <v>154.9</v>
          </cell>
          <cell r="AG946">
            <v>74.8</v>
          </cell>
          <cell r="AH946">
            <v>7.6</v>
          </cell>
          <cell r="AJ946">
            <v>2018</v>
          </cell>
          <cell r="AK946">
            <v>7</v>
          </cell>
          <cell r="AL946">
            <v>9.70950376E-3</v>
          </cell>
          <cell r="AM946" t="str">
            <v>1001-1300</v>
          </cell>
          <cell r="AN946" t="str">
            <v>2000-3000</v>
          </cell>
          <cell r="AO946" t="str">
            <v>401-500</v>
          </cell>
          <cell r="AP946" t="str">
            <v>80-90%</v>
          </cell>
          <cell r="AQ946" t="str">
            <v>1301-2000</v>
          </cell>
        </row>
        <row r="947">
          <cell r="B947">
            <v>1221926</v>
          </cell>
          <cell r="C947" t="str">
            <v>荣耀</v>
          </cell>
          <cell r="D947" t="str">
            <v>华为(含荣耀)</v>
          </cell>
          <cell r="E947" t="str">
            <v>荣耀</v>
          </cell>
          <cell r="F947">
            <v>0</v>
          </cell>
          <cell r="G947">
            <v>1</v>
          </cell>
          <cell r="H947">
            <v>2</v>
          </cell>
          <cell r="I947">
            <v>2400</v>
          </cell>
          <cell r="J947">
            <v>1600</v>
          </cell>
          <cell r="N947">
            <v>1</v>
          </cell>
          <cell r="O947">
            <v>2400</v>
          </cell>
          <cell r="S947">
            <v>1</v>
          </cell>
          <cell r="T947">
            <v>3400</v>
          </cell>
          <cell r="U947" t="str">
            <v>海思</v>
          </cell>
          <cell r="V947" t="str">
            <v>海思 Kirin 970</v>
          </cell>
          <cell r="W947">
            <v>432</v>
          </cell>
          <cell r="Y947">
            <v>8</v>
          </cell>
          <cell r="Z947">
            <v>128</v>
          </cell>
          <cell r="AA947">
            <v>0.79900000000000004</v>
          </cell>
          <cell r="AB947">
            <v>5</v>
          </cell>
          <cell r="AC947">
            <v>0</v>
          </cell>
          <cell r="AD947" t="str">
            <v>前置指纹</v>
          </cell>
          <cell r="AE947">
            <v>43282</v>
          </cell>
          <cell r="AF947">
            <v>149.6</v>
          </cell>
          <cell r="AG947">
            <v>71.2</v>
          </cell>
          <cell r="AH947">
            <v>7.7</v>
          </cell>
          <cell r="AJ947">
            <v>2018</v>
          </cell>
          <cell r="AK947">
            <v>7</v>
          </cell>
          <cell r="AL947">
            <v>8.5105644800000015E-3</v>
          </cell>
          <cell r="AM947" t="str">
            <v>2001-3999</v>
          </cell>
          <cell r="AN947" t="str">
            <v>3001-4000</v>
          </cell>
          <cell r="AO947" t="str">
            <v>401-500</v>
          </cell>
          <cell r="AP947" t="str">
            <v>70-80%</v>
          </cell>
          <cell r="AQ947" t="str">
            <v>2001-</v>
          </cell>
        </row>
        <row r="948">
          <cell r="B948">
            <v>1222342</v>
          </cell>
          <cell r="C948" t="str">
            <v>荣耀</v>
          </cell>
          <cell r="D948" t="str">
            <v>华为(含荣耀)</v>
          </cell>
          <cell r="E948" t="str">
            <v>荣耀</v>
          </cell>
          <cell r="F948">
            <v>1</v>
          </cell>
          <cell r="G948">
            <v>1</v>
          </cell>
          <cell r="H948">
            <v>2</v>
          </cell>
          <cell r="I948">
            <v>2400</v>
          </cell>
          <cell r="J948">
            <v>1600</v>
          </cell>
          <cell r="N948">
            <v>1</v>
          </cell>
          <cell r="O948">
            <v>1300</v>
          </cell>
          <cell r="S948">
            <v>1</v>
          </cell>
          <cell r="T948">
            <v>5000</v>
          </cell>
          <cell r="U948" t="str">
            <v>海思</v>
          </cell>
          <cell r="V948" t="str">
            <v>海思 麒麟 970游戏运行完美(击败90.09%手机)更多海思 麒麟 970手机&gt;，手机性能排行</v>
          </cell>
          <cell r="W948">
            <v>355</v>
          </cell>
          <cell r="Y948">
            <v>6</v>
          </cell>
          <cell r="Z948">
            <v>64</v>
          </cell>
          <cell r="AA948">
            <v>0.81499999999999995</v>
          </cell>
          <cell r="AB948">
            <v>6</v>
          </cell>
          <cell r="AC948">
            <v>0</v>
          </cell>
          <cell r="AD948" t="str">
            <v>前置指纹</v>
          </cell>
          <cell r="AE948">
            <v>43282</v>
          </cell>
          <cell r="AF948">
            <v>177</v>
          </cell>
          <cell r="AG948">
            <v>85</v>
          </cell>
          <cell r="AH948">
            <v>7.65</v>
          </cell>
          <cell r="AJ948">
            <v>2018</v>
          </cell>
          <cell r="AK948">
            <v>7</v>
          </cell>
          <cell r="AL948">
            <v>1.2261674999999998E-2</v>
          </cell>
          <cell r="AM948" t="str">
            <v>2001-3999</v>
          </cell>
          <cell r="AN948" t="str">
            <v>4000-</v>
          </cell>
          <cell r="AO948" t="str">
            <v>301-400</v>
          </cell>
          <cell r="AP948" t="str">
            <v>80-90%</v>
          </cell>
          <cell r="AQ948" t="str">
            <v>1001-1300</v>
          </cell>
        </row>
        <row r="949">
          <cell r="B949">
            <v>1222777</v>
          </cell>
          <cell r="C949" t="str">
            <v>诺基亚</v>
          </cell>
          <cell r="D949" t="str">
            <v>其他</v>
          </cell>
          <cell r="E949" t="str">
            <v>其他</v>
          </cell>
          <cell r="F949">
            <v>0</v>
          </cell>
          <cell r="G949">
            <v>1</v>
          </cell>
          <cell r="H949">
            <v>2</v>
          </cell>
          <cell r="I949">
            <v>1300</v>
          </cell>
          <cell r="J949">
            <v>500</v>
          </cell>
          <cell r="N949">
            <v>1</v>
          </cell>
          <cell r="O949">
            <v>800</v>
          </cell>
          <cell r="S949">
            <v>1</v>
          </cell>
          <cell r="T949">
            <v>3060</v>
          </cell>
          <cell r="U949" t="str">
            <v>联发科</v>
          </cell>
          <cell r="V949" t="str">
            <v>联发科 Helio P60（MT6771）游戏体验 轻掉帧(击败69.68%手机)手机性能排行</v>
          </cell>
          <cell r="W949">
            <v>287</v>
          </cell>
          <cell r="Y949">
            <v>3</v>
          </cell>
          <cell r="Z949">
            <v>32</v>
          </cell>
          <cell r="AA949">
            <v>0.79700000000000004</v>
          </cell>
          <cell r="AB949">
            <v>5</v>
          </cell>
          <cell r="AC949">
            <v>0</v>
          </cell>
          <cell r="AD949" t="str">
            <v>后置指纹</v>
          </cell>
          <cell r="AE949">
            <v>43282</v>
          </cell>
          <cell r="AF949">
            <v>149.51</v>
          </cell>
          <cell r="AG949">
            <v>71.98</v>
          </cell>
          <cell r="AH949">
            <v>8.1</v>
          </cell>
          <cell r="AJ949">
            <v>2018</v>
          </cell>
          <cell r="AK949">
            <v>7</v>
          </cell>
          <cell r="AL949">
            <v>8.577098650600001E-3</v>
          </cell>
          <cell r="AM949" t="str">
            <v>1001-1300</v>
          </cell>
          <cell r="AN949" t="str">
            <v>3001-4000</v>
          </cell>
          <cell r="AO949" t="str">
            <v>201-300</v>
          </cell>
          <cell r="AP949" t="str">
            <v>70-80%</v>
          </cell>
          <cell r="AQ949" t="str">
            <v>501-1000</v>
          </cell>
        </row>
        <row r="950">
          <cell r="B950">
            <v>1224202</v>
          </cell>
          <cell r="C950" t="str">
            <v>诺基亚</v>
          </cell>
          <cell r="D950" t="str">
            <v>其他</v>
          </cell>
          <cell r="E950" t="str">
            <v>其他</v>
          </cell>
          <cell r="F950">
            <v>0</v>
          </cell>
          <cell r="G950">
            <v>1</v>
          </cell>
          <cell r="H950">
            <v>2</v>
          </cell>
          <cell r="I950">
            <v>1300</v>
          </cell>
          <cell r="J950">
            <v>500</v>
          </cell>
          <cell r="N950">
            <v>1</v>
          </cell>
          <cell r="O950">
            <v>800</v>
          </cell>
          <cell r="S950">
            <v>1</v>
          </cell>
          <cell r="T950">
            <v>3060</v>
          </cell>
          <cell r="U950" t="str">
            <v>联发科</v>
          </cell>
          <cell r="V950" t="str">
            <v>联发科 Helio P60（MT6771）手机性能排行</v>
          </cell>
          <cell r="W950">
            <v>287</v>
          </cell>
          <cell r="Y950">
            <v>4</v>
          </cell>
          <cell r="Z950">
            <v>64</v>
          </cell>
          <cell r="AA950">
            <v>0.79700000000000004</v>
          </cell>
          <cell r="AB950">
            <v>5</v>
          </cell>
          <cell r="AC950">
            <v>0</v>
          </cell>
          <cell r="AD950" t="str">
            <v>后置指纹</v>
          </cell>
          <cell r="AE950">
            <v>43282</v>
          </cell>
          <cell r="AF950">
            <v>149.51</v>
          </cell>
          <cell r="AG950">
            <v>71.98</v>
          </cell>
          <cell r="AH950">
            <v>8.1</v>
          </cell>
          <cell r="AJ950">
            <v>2018</v>
          </cell>
          <cell r="AK950">
            <v>7</v>
          </cell>
          <cell r="AL950">
            <v>8.577098650600001E-3</v>
          </cell>
          <cell r="AM950" t="str">
            <v>1001-1300</v>
          </cell>
          <cell r="AN950" t="str">
            <v>3001-4000</v>
          </cell>
          <cell r="AO950" t="str">
            <v>201-300</v>
          </cell>
          <cell r="AP950" t="str">
            <v>70-80%</v>
          </cell>
          <cell r="AQ950" t="str">
            <v>501-1000</v>
          </cell>
        </row>
        <row r="951">
          <cell r="B951">
            <v>1224445</v>
          </cell>
          <cell r="C951" t="str">
            <v>小米</v>
          </cell>
          <cell r="D951" t="str">
            <v>小米(含红米）</v>
          </cell>
          <cell r="E951" t="str">
            <v>小米</v>
          </cell>
          <cell r="F951">
            <v>0</v>
          </cell>
          <cell r="G951">
            <v>1</v>
          </cell>
          <cell r="H951">
            <v>2</v>
          </cell>
          <cell r="I951">
            <v>1200</v>
          </cell>
          <cell r="J951">
            <v>500</v>
          </cell>
          <cell r="N951">
            <v>1</v>
          </cell>
          <cell r="O951">
            <v>800</v>
          </cell>
          <cell r="S951">
            <v>1</v>
          </cell>
          <cell r="T951">
            <v>5500</v>
          </cell>
          <cell r="U951" t="str">
            <v>高通</v>
          </cell>
          <cell r="V951" t="str">
            <v>高通 骁龙636手机性能排行</v>
          </cell>
          <cell r="W951">
            <v>350</v>
          </cell>
          <cell r="Y951">
            <v>6</v>
          </cell>
          <cell r="Z951">
            <v>128</v>
          </cell>
          <cell r="AA951">
            <v>0.79800000000000004</v>
          </cell>
          <cell r="AB951">
            <v>6</v>
          </cell>
          <cell r="AC951">
            <v>0</v>
          </cell>
          <cell r="AD951" t="str">
            <v>后置指纹</v>
          </cell>
          <cell r="AE951">
            <v>43282</v>
          </cell>
          <cell r="AF951">
            <v>176.15</v>
          </cell>
          <cell r="AG951">
            <v>87.4</v>
          </cell>
          <cell r="AH951">
            <v>7.99</v>
          </cell>
          <cell r="AJ951">
            <v>2018</v>
          </cell>
          <cell r="AK951">
            <v>7</v>
          </cell>
          <cell r="AL951">
            <v>1.2285616980000002E-2</v>
          </cell>
          <cell r="AM951" t="str">
            <v>1001-1300</v>
          </cell>
          <cell r="AN951" t="str">
            <v>4000-</v>
          </cell>
          <cell r="AO951" t="str">
            <v>301-400</v>
          </cell>
          <cell r="AP951" t="str">
            <v>70-80%</v>
          </cell>
          <cell r="AQ951" t="str">
            <v>501-1000</v>
          </cell>
        </row>
        <row r="952">
          <cell r="B952">
            <v>1225377</v>
          </cell>
          <cell r="C952" t="str">
            <v>酷派</v>
          </cell>
          <cell r="D952" t="str">
            <v>其他</v>
          </cell>
          <cell r="E952" t="str">
            <v>其他</v>
          </cell>
          <cell r="F952">
            <v>0</v>
          </cell>
          <cell r="G952">
            <v>1</v>
          </cell>
          <cell r="H952">
            <v>2</v>
          </cell>
          <cell r="I952">
            <v>1300</v>
          </cell>
          <cell r="J952">
            <v>30</v>
          </cell>
          <cell r="N952">
            <v>1</v>
          </cell>
          <cell r="O952">
            <v>800</v>
          </cell>
          <cell r="S952">
            <v>0</v>
          </cell>
          <cell r="T952">
            <v>2800</v>
          </cell>
          <cell r="U952" t="str">
            <v>联发科</v>
          </cell>
          <cell r="V952" t="str">
            <v>联发科 MT6750更多联发科 MT6750手机&gt;，手机性能排行</v>
          </cell>
          <cell r="Y952">
            <v>4</v>
          </cell>
          <cell r="Z952">
            <v>64</v>
          </cell>
          <cell r="AB952">
            <v>5</v>
          </cell>
          <cell r="AC952">
            <v>0</v>
          </cell>
          <cell r="AD952" t="str">
            <v>后置指纹</v>
          </cell>
          <cell r="AE952">
            <v>43282</v>
          </cell>
          <cell r="AF952">
            <v>151</v>
          </cell>
          <cell r="AG952">
            <v>73.400000000000006</v>
          </cell>
          <cell r="AH952">
            <v>8.8000000000000007</v>
          </cell>
          <cell r="AJ952">
            <v>2018</v>
          </cell>
          <cell r="AK952">
            <v>7</v>
          </cell>
          <cell r="AL952" t="str">
            <v/>
          </cell>
          <cell r="AM952" t="str">
            <v>1001-1300</v>
          </cell>
          <cell r="AN952" t="str">
            <v>2000-3000</v>
          </cell>
          <cell r="AO952" t="str">
            <v/>
          </cell>
          <cell r="AP952" t="str">
            <v/>
          </cell>
          <cell r="AQ952" t="str">
            <v>501-1000</v>
          </cell>
        </row>
        <row r="953">
          <cell r="B953">
            <v>1226561</v>
          </cell>
          <cell r="C953" t="str">
            <v>荣耀</v>
          </cell>
          <cell r="D953" t="str">
            <v>华为(含荣耀)</v>
          </cell>
          <cell r="E953" t="str">
            <v>荣耀</v>
          </cell>
          <cell r="F953">
            <v>1</v>
          </cell>
          <cell r="G953">
            <v>1</v>
          </cell>
          <cell r="H953">
            <v>2</v>
          </cell>
          <cell r="I953">
            <v>2400</v>
          </cell>
          <cell r="J953">
            <v>1600</v>
          </cell>
          <cell r="N953">
            <v>1</v>
          </cell>
          <cell r="O953">
            <v>1300</v>
          </cell>
          <cell r="S953">
            <v>1</v>
          </cell>
          <cell r="T953">
            <v>5000</v>
          </cell>
          <cell r="U953" t="str">
            <v>海思</v>
          </cell>
          <cell r="V953" t="str">
            <v>海思 麒麟 970更多海思 麒麟 970手机&gt;，手机性能排行</v>
          </cell>
          <cell r="W953">
            <v>355</v>
          </cell>
          <cell r="Y953">
            <v>8</v>
          </cell>
          <cell r="Z953">
            <v>128</v>
          </cell>
          <cell r="AA953">
            <v>0.81499999999999995</v>
          </cell>
          <cell r="AB953">
            <v>6</v>
          </cell>
          <cell r="AC953">
            <v>0</v>
          </cell>
          <cell r="AD953" t="str">
            <v>前置指纹</v>
          </cell>
          <cell r="AE953">
            <v>43282</v>
          </cell>
          <cell r="AF953">
            <v>177</v>
          </cell>
          <cell r="AG953">
            <v>85</v>
          </cell>
          <cell r="AH953">
            <v>7.65</v>
          </cell>
          <cell r="AJ953">
            <v>2018</v>
          </cell>
          <cell r="AK953">
            <v>7</v>
          </cell>
          <cell r="AL953">
            <v>1.2261674999999998E-2</v>
          </cell>
          <cell r="AM953" t="str">
            <v>2001-3999</v>
          </cell>
          <cell r="AN953" t="str">
            <v>4000-</v>
          </cell>
          <cell r="AO953" t="str">
            <v>301-400</v>
          </cell>
          <cell r="AP953" t="str">
            <v>80-90%</v>
          </cell>
          <cell r="AQ953" t="str">
            <v>1001-1300</v>
          </cell>
        </row>
        <row r="954">
          <cell r="B954">
            <v>1227368</v>
          </cell>
          <cell r="C954" t="str">
            <v>飞利浦</v>
          </cell>
          <cell r="D954" t="str">
            <v>其他</v>
          </cell>
          <cell r="E954" t="str">
            <v>其他</v>
          </cell>
          <cell r="F954">
            <v>0</v>
          </cell>
          <cell r="G954">
            <v>0</v>
          </cell>
          <cell r="H954">
            <v>2</v>
          </cell>
          <cell r="I954">
            <v>1300</v>
          </cell>
          <cell r="J954">
            <v>1300</v>
          </cell>
          <cell r="N954">
            <v>1</v>
          </cell>
          <cell r="O954">
            <v>800</v>
          </cell>
          <cell r="S954">
            <v>0</v>
          </cell>
          <cell r="T954">
            <v>3000</v>
          </cell>
          <cell r="U954" t="str">
            <v>其他</v>
          </cell>
          <cell r="W954">
            <v>282</v>
          </cell>
          <cell r="Y954">
            <v>4</v>
          </cell>
          <cell r="Z954">
            <v>64</v>
          </cell>
          <cell r="AA954">
            <v>0.755</v>
          </cell>
          <cell r="AB954">
            <v>5</v>
          </cell>
          <cell r="AC954">
            <v>0</v>
          </cell>
          <cell r="AD954" t="str">
            <v>后置指纹</v>
          </cell>
          <cell r="AE954">
            <v>43282</v>
          </cell>
          <cell r="AF954">
            <v>154.6</v>
          </cell>
          <cell r="AG954">
            <v>71.8</v>
          </cell>
          <cell r="AH954">
            <v>8.8000000000000007</v>
          </cell>
          <cell r="AJ954">
            <v>2018</v>
          </cell>
          <cell r="AK954">
            <v>7</v>
          </cell>
          <cell r="AL954">
            <v>8.3807113999999992E-3</v>
          </cell>
          <cell r="AM954" t="str">
            <v>1001-1300</v>
          </cell>
          <cell r="AN954" t="str">
            <v>2000-3000</v>
          </cell>
          <cell r="AO954" t="str">
            <v>201-300</v>
          </cell>
          <cell r="AP954" t="str">
            <v>70-80%</v>
          </cell>
          <cell r="AQ954" t="str">
            <v>501-1000</v>
          </cell>
        </row>
        <row r="955">
          <cell r="B955">
            <v>1271917</v>
          </cell>
          <cell r="C955" t="str">
            <v>酷派</v>
          </cell>
          <cell r="D955" t="str">
            <v>其他</v>
          </cell>
          <cell r="E955" t="str">
            <v>其他</v>
          </cell>
          <cell r="F955">
            <v>0</v>
          </cell>
          <cell r="G955">
            <v>0</v>
          </cell>
          <cell r="H955">
            <v>2</v>
          </cell>
          <cell r="I955">
            <v>800</v>
          </cell>
          <cell r="J955">
            <v>800</v>
          </cell>
          <cell r="N955">
            <v>1</v>
          </cell>
          <cell r="O955">
            <v>500</v>
          </cell>
          <cell r="S955">
            <v>0</v>
          </cell>
          <cell r="T955">
            <v>2000</v>
          </cell>
          <cell r="U955" t="str">
            <v>其他</v>
          </cell>
          <cell r="W955">
            <v>293</v>
          </cell>
          <cell r="Y955">
            <v>2</v>
          </cell>
          <cell r="Z955">
            <v>16</v>
          </cell>
          <cell r="AA955">
            <v>0.752</v>
          </cell>
          <cell r="AB955">
            <v>5</v>
          </cell>
          <cell r="AC955">
            <v>0</v>
          </cell>
          <cell r="AE955">
            <v>43282</v>
          </cell>
          <cell r="AF955">
            <v>150.5</v>
          </cell>
          <cell r="AG955">
            <v>71.400000000000006</v>
          </cell>
          <cell r="AH955">
            <v>9</v>
          </cell>
          <cell r="AJ955">
            <v>2018</v>
          </cell>
          <cell r="AK955">
            <v>7</v>
          </cell>
          <cell r="AL955">
            <v>8.0807663999999998E-3</v>
          </cell>
          <cell r="AM955" t="str">
            <v>501-1000</v>
          </cell>
          <cell r="AN955" t="str">
            <v>0-2000</v>
          </cell>
          <cell r="AO955" t="str">
            <v>201-300</v>
          </cell>
          <cell r="AP955" t="str">
            <v>70-80%</v>
          </cell>
          <cell r="AQ955" t="str">
            <v>0-500</v>
          </cell>
        </row>
        <row r="956">
          <cell r="B956">
            <v>1226497</v>
          </cell>
          <cell r="C956" t="str">
            <v>飞利浦</v>
          </cell>
          <cell r="D956" t="str">
            <v>其他</v>
          </cell>
          <cell r="E956" t="str">
            <v>其他</v>
          </cell>
          <cell r="F956">
            <v>0</v>
          </cell>
          <cell r="G956">
            <v>0</v>
          </cell>
          <cell r="H956">
            <v>1</v>
          </cell>
          <cell r="I956">
            <v>30</v>
          </cell>
          <cell r="N956">
            <v>1</v>
          </cell>
          <cell r="S956">
            <v>0</v>
          </cell>
          <cell r="T956">
            <v>1050</v>
          </cell>
          <cell r="U956" t="str">
            <v>其他</v>
          </cell>
          <cell r="W956">
            <v>226</v>
          </cell>
          <cell r="Y956">
            <v>32</v>
          </cell>
          <cell r="Z956">
            <v>32</v>
          </cell>
          <cell r="AA956">
            <v>0.154</v>
          </cell>
          <cell r="AB956">
            <v>1</v>
          </cell>
          <cell r="AC956">
            <v>0</v>
          </cell>
          <cell r="AE956">
            <v>43282</v>
          </cell>
          <cell r="AF956">
            <v>115.5</v>
          </cell>
          <cell r="AG956">
            <v>54.6</v>
          </cell>
          <cell r="AH956">
            <v>15</v>
          </cell>
          <cell r="AJ956">
            <v>2018</v>
          </cell>
          <cell r="AK956">
            <v>7</v>
          </cell>
          <cell r="AL956">
            <v>9.711702E-4</v>
          </cell>
          <cell r="AM956" t="str">
            <v>0-500</v>
          </cell>
          <cell r="AN956" t="str">
            <v>0-2000</v>
          </cell>
          <cell r="AO956" t="str">
            <v>201-300</v>
          </cell>
          <cell r="AP956" t="str">
            <v>-50%</v>
          </cell>
          <cell r="AQ956" t="str">
            <v/>
          </cell>
        </row>
        <row r="957">
          <cell r="B957">
            <v>1260152</v>
          </cell>
          <cell r="C957" t="str">
            <v>纽曼</v>
          </cell>
          <cell r="D957" t="str">
            <v>其他</v>
          </cell>
          <cell r="E957" t="str">
            <v>其他</v>
          </cell>
          <cell r="F957">
            <v>0</v>
          </cell>
          <cell r="G957">
            <v>0</v>
          </cell>
          <cell r="H957">
            <v>1</v>
          </cell>
          <cell r="I957">
            <v>30</v>
          </cell>
          <cell r="N957">
            <v>1</v>
          </cell>
          <cell r="S957">
            <v>0</v>
          </cell>
          <cell r="T957">
            <v>100</v>
          </cell>
          <cell r="U957" t="str">
            <v>其他</v>
          </cell>
          <cell r="W957">
            <v>167</v>
          </cell>
          <cell r="AB957">
            <v>2</v>
          </cell>
          <cell r="AC957">
            <v>0</v>
          </cell>
          <cell r="AE957">
            <v>43282</v>
          </cell>
          <cell r="AF957">
            <v>105</v>
          </cell>
          <cell r="AG957">
            <v>52</v>
          </cell>
          <cell r="AH957">
            <v>20.8</v>
          </cell>
          <cell r="AJ957">
            <v>2018</v>
          </cell>
          <cell r="AK957">
            <v>7</v>
          </cell>
          <cell r="AL957" t="str">
            <v/>
          </cell>
          <cell r="AM957" t="str">
            <v>0-500</v>
          </cell>
          <cell r="AN957" t="str">
            <v>0-2000</v>
          </cell>
          <cell r="AO957" t="str">
            <v>0-200</v>
          </cell>
          <cell r="AP957" t="str">
            <v/>
          </cell>
          <cell r="AQ957" t="str">
            <v/>
          </cell>
        </row>
        <row r="958">
          <cell r="B958">
            <v>1260154</v>
          </cell>
          <cell r="C958" t="str">
            <v>纽曼</v>
          </cell>
          <cell r="D958" t="str">
            <v>其他</v>
          </cell>
          <cell r="E958" t="str">
            <v>其他</v>
          </cell>
          <cell r="F958">
            <v>0</v>
          </cell>
          <cell r="G958">
            <v>0</v>
          </cell>
          <cell r="H958">
            <v>1</v>
          </cell>
          <cell r="I958">
            <v>30</v>
          </cell>
          <cell r="N958">
            <v>1</v>
          </cell>
          <cell r="S958">
            <v>0</v>
          </cell>
          <cell r="T958">
            <v>100</v>
          </cell>
          <cell r="U958" t="str">
            <v>其他</v>
          </cell>
          <cell r="W958">
            <v>167</v>
          </cell>
          <cell r="AB958">
            <v>2</v>
          </cell>
          <cell r="AC958">
            <v>0</v>
          </cell>
          <cell r="AE958">
            <v>43282</v>
          </cell>
          <cell r="AF958">
            <v>105</v>
          </cell>
          <cell r="AG958">
            <v>52</v>
          </cell>
          <cell r="AH958">
            <v>20.8</v>
          </cell>
          <cell r="AJ958">
            <v>2018</v>
          </cell>
          <cell r="AK958">
            <v>7</v>
          </cell>
          <cell r="AL958" t="str">
            <v/>
          </cell>
          <cell r="AM958" t="str">
            <v>0-500</v>
          </cell>
          <cell r="AN958" t="str">
            <v>0-2000</v>
          </cell>
          <cell r="AO958" t="str">
            <v>0-200</v>
          </cell>
          <cell r="AP958" t="str">
            <v/>
          </cell>
          <cell r="AQ958" t="str">
            <v/>
          </cell>
        </row>
        <row r="959">
          <cell r="B959">
            <v>1272795</v>
          </cell>
          <cell r="C959" t="str">
            <v>酷派</v>
          </cell>
          <cell r="D959" t="str">
            <v>其他</v>
          </cell>
          <cell r="E959" t="str">
            <v>其他</v>
          </cell>
          <cell r="F959">
            <v>0</v>
          </cell>
          <cell r="G959">
            <v>0</v>
          </cell>
          <cell r="H959">
            <v>1</v>
          </cell>
          <cell r="I959">
            <v>30</v>
          </cell>
          <cell r="N959">
            <v>1</v>
          </cell>
          <cell r="S959">
            <v>0</v>
          </cell>
          <cell r="T959">
            <v>800</v>
          </cell>
          <cell r="U959" t="str">
            <v>其他</v>
          </cell>
          <cell r="W959">
            <v>200</v>
          </cell>
          <cell r="AA959">
            <v>0.123</v>
          </cell>
          <cell r="AB959">
            <v>2</v>
          </cell>
          <cell r="AC959">
            <v>0</v>
          </cell>
          <cell r="AE959">
            <v>43282</v>
          </cell>
          <cell r="AF959">
            <v>121.7</v>
          </cell>
          <cell r="AG959">
            <v>54.5</v>
          </cell>
          <cell r="AH959">
            <v>14.2</v>
          </cell>
          <cell r="AJ959">
            <v>2018</v>
          </cell>
          <cell r="AK959">
            <v>7</v>
          </cell>
          <cell r="AL959">
            <v>8.1581595000000001E-4</v>
          </cell>
          <cell r="AM959" t="str">
            <v>0-500</v>
          </cell>
          <cell r="AN959" t="str">
            <v>0-2000</v>
          </cell>
          <cell r="AO959" t="str">
            <v>0-200</v>
          </cell>
          <cell r="AP959" t="str">
            <v>-50%</v>
          </cell>
          <cell r="AQ959" t="str">
            <v/>
          </cell>
        </row>
        <row r="960">
          <cell r="B960">
            <v>1272797</v>
          </cell>
          <cell r="C960" t="str">
            <v>酷派</v>
          </cell>
          <cell r="D960" t="str">
            <v>其他</v>
          </cell>
          <cell r="E960" t="str">
            <v>其他</v>
          </cell>
          <cell r="F960">
            <v>0</v>
          </cell>
          <cell r="G960">
            <v>0</v>
          </cell>
          <cell r="H960">
            <v>1</v>
          </cell>
          <cell r="I960">
            <v>30</v>
          </cell>
          <cell r="N960">
            <v>1</v>
          </cell>
          <cell r="S960">
            <v>0</v>
          </cell>
          <cell r="T960">
            <v>800</v>
          </cell>
          <cell r="U960" t="str">
            <v>其他</v>
          </cell>
          <cell r="V960" t="str">
            <v>展讯手机性能排行</v>
          </cell>
          <cell r="W960">
            <v>167</v>
          </cell>
          <cell r="AA960">
            <v>0.14799999999999999</v>
          </cell>
          <cell r="AB960">
            <v>2</v>
          </cell>
          <cell r="AC960">
            <v>0</v>
          </cell>
          <cell r="AE960">
            <v>43282</v>
          </cell>
          <cell r="AF960">
            <v>123</v>
          </cell>
          <cell r="AG960">
            <v>51.2</v>
          </cell>
          <cell r="AH960">
            <v>13.2</v>
          </cell>
          <cell r="AJ960">
            <v>2018</v>
          </cell>
          <cell r="AK960">
            <v>7</v>
          </cell>
          <cell r="AL960">
            <v>9.3204479999999998E-4</v>
          </cell>
          <cell r="AM960" t="str">
            <v>0-500</v>
          </cell>
          <cell r="AN960" t="str">
            <v>0-2000</v>
          </cell>
          <cell r="AO960" t="str">
            <v>0-200</v>
          </cell>
          <cell r="AP960" t="str">
            <v>-50%</v>
          </cell>
          <cell r="AQ960" t="str">
            <v/>
          </cell>
        </row>
        <row r="961">
          <cell r="B961">
            <v>1221126</v>
          </cell>
          <cell r="C961" t="str">
            <v>OPPO</v>
          </cell>
          <cell r="D961" t="str">
            <v>OPPO(含realme)</v>
          </cell>
          <cell r="E961" t="str">
            <v>OPPO</v>
          </cell>
          <cell r="F961">
            <v>0</v>
          </cell>
          <cell r="G961">
            <v>0</v>
          </cell>
          <cell r="H961">
            <v>2</v>
          </cell>
          <cell r="I961">
            <v>1300</v>
          </cell>
          <cell r="J961">
            <v>200</v>
          </cell>
          <cell r="N961">
            <v>1</v>
          </cell>
          <cell r="O961">
            <v>800</v>
          </cell>
          <cell r="S961">
            <v>0</v>
          </cell>
          <cell r="T961">
            <v>4230</v>
          </cell>
          <cell r="U961" t="str">
            <v>高通</v>
          </cell>
          <cell r="V961" t="str">
            <v>高通 骁龙450B手机性能排行</v>
          </cell>
          <cell r="W961">
            <v>271</v>
          </cell>
          <cell r="Y961">
            <v>4</v>
          </cell>
          <cell r="Z961">
            <v>64</v>
          </cell>
          <cell r="AA961">
            <v>0.878</v>
          </cell>
          <cell r="AB961">
            <v>6</v>
          </cell>
          <cell r="AC961">
            <v>0</v>
          </cell>
          <cell r="AE961">
            <v>43286</v>
          </cell>
          <cell r="AF961">
            <v>156.19999999999999</v>
          </cell>
          <cell r="AG961">
            <v>75.599999999999994</v>
          </cell>
          <cell r="AH961">
            <v>8.1999999999999993</v>
          </cell>
          <cell r="AJ961">
            <v>2018</v>
          </cell>
          <cell r="AK961">
            <v>7</v>
          </cell>
          <cell r="AL961">
            <v>1.0368056159999998E-2</v>
          </cell>
          <cell r="AM961" t="str">
            <v>1001-1300</v>
          </cell>
          <cell r="AN961" t="str">
            <v>4000-</v>
          </cell>
          <cell r="AO961" t="str">
            <v>201-300</v>
          </cell>
          <cell r="AP961" t="str">
            <v>80-90%</v>
          </cell>
          <cell r="AQ961" t="str">
            <v>501-1000</v>
          </cell>
        </row>
        <row r="962">
          <cell r="B962">
            <v>1233928</v>
          </cell>
          <cell r="C962" t="str">
            <v>OPPO</v>
          </cell>
          <cell r="D962" t="str">
            <v>OPPO(含realme)</v>
          </cell>
          <cell r="E962" t="str">
            <v>OPPO</v>
          </cell>
          <cell r="F962">
            <v>0</v>
          </cell>
          <cell r="G962">
            <v>1</v>
          </cell>
          <cell r="H962">
            <v>2</v>
          </cell>
          <cell r="I962">
            <v>1300</v>
          </cell>
          <cell r="J962">
            <v>200</v>
          </cell>
          <cell r="N962">
            <v>1</v>
          </cell>
          <cell r="O962">
            <v>800</v>
          </cell>
          <cell r="S962">
            <v>0</v>
          </cell>
          <cell r="T962">
            <v>4230</v>
          </cell>
          <cell r="U962" t="str">
            <v>高通</v>
          </cell>
          <cell r="V962" t="str">
            <v>高通 骁龙450B手机性能排行</v>
          </cell>
          <cell r="W962">
            <v>271</v>
          </cell>
          <cell r="Y962">
            <v>3</v>
          </cell>
          <cell r="Z962">
            <v>32</v>
          </cell>
          <cell r="AA962">
            <v>0.878</v>
          </cell>
          <cell r="AB962">
            <v>6</v>
          </cell>
          <cell r="AC962">
            <v>0</v>
          </cell>
          <cell r="AE962">
            <v>43286</v>
          </cell>
          <cell r="AF962">
            <v>156.19999999999999</v>
          </cell>
          <cell r="AG962">
            <v>75.599999999999994</v>
          </cell>
          <cell r="AH962">
            <v>8.1999999999999993</v>
          </cell>
          <cell r="AJ962">
            <v>2018</v>
          </cell>
          <cell r="AK962">
            <v>7</v>
          </cell>
          <cell r="AL962">
            <v>1.0368056159999998E-2</v>
          </cell>
          <cell r="AM962" t="str">
            <v>1001-1300</v>
          </cell>
          <cell r="AN962" t="str">
            <v>4000-</v>
          </cell>
          <cell r="AO962" t="str">
            <v>201-300</v>
          </cell>
          <cell r="AP962" t="str">
            <v>80-90%</v>
          </cell>
          <cell r="AQ962" t="str">
            <v>501-1000</v>
          </cell>
        </row>
        <row r="963">
          <cell r="B963">
            <v>1221865</v>
          </cell>
          <cell r="C963" t="str">
            <v>vivo</v>
          </cell>
          <cell r="D963" t="str">
            <v>vivo(含iQOO)</v>
          </cell>
          <cell r="E963" t="str">
            <v>vivo</v>
          </cell>
          <cell r="F963">
            <v>0</v>
          </cell>
          <cell r="G963">
            <v>1</v>
          </cell>
          <cell r="H963">
            <v>2</v>
          </cell>
          <cell r="I963">
            <v>1300</v>
          </cell>
          <cell r="J963">
            <v>200</v>
          </cell>
          <cell r="N963">
            <v>1</v>
          </cell>
          <cell r="O963">
            <v>1600</v>
          </cell>
          <cell r="S963">
            <v>1</v>
          </cell>
          <cell r="T963">
            <v>3260</v>
          </cell>
          <cell r="U963" t="str">
            <v>高通</v>
          </cell>
          <cell r="V963" t="str">
            <v>高通 骁龙636手机性能排行</v>
          </cell>
          <cell r="W963">
            <v>403</v>
          </cell>
          <cell r="Y963">
            <v>4</v>
          </cell>
          <cell r="Z963">
            <v>128</v>
          </cell>
          <cell r="AA963">
            <v>0.89500000000000002</v>
          </cell>
          <cell r="AB963">
            <v>6</v>
          </cell>
          <cell r="AC963">
            <v>0</v>
          </cell>
          <cell r="AD963" t="str">
            <v>后置指纹</v>
          </cell>
          <cell r="AE963">
            <v>43288</v>
          </cell>
          <cell r="AF963">
            <v>154.81</v>
          </cell>
          <cell r="AG963">
            <v>75.03</v>
          </cell>
          <cell r="AH963">
            <v>7.89</v>
          </cell>
          <cell r="AJ963">
            <v>2018</v>
          </cell>
          <cell r="AK963">
            <v>7</v>
          </cell>
          <cell r="AL963">
            <v>1.03957778985E-2</v>
          </cell>
          <cell r="AM963" t="str">
            <v>1001-1300</v>
          </cell>
          <cell r="AN963" t="str">
            <v>3001-4000</v>
          </cell>
          <cell r="AO963" t="str">
            <v>401-500</v>
          </cell>
          <cell r="AP963" t="str">
            <v>80-90%</v>
          </cell>
          <cell r="AQ963" t="str">
            <v>1301-2000</v>
          </cell>
        </row>
        <row r="964">
          <cell r="B964">
            <v>1246349</v>
          </cell>
          <cell r="C964" t="str">
            <v>vivo</v>
          </cell>
          <cell r="D964" t="str">
            <v>vivo(含iQOO)</v>
          </cell>
          <cell r="E964" t="str">
            <v>vivo</v>
          </cell>
          <cell r="F964">
            <v>0</v>
          </cell>
          <cell r="G964">
            <v>1</v>
          </cell>
          <cell r="H964">
            <v>2</v>
          </cell>
          <cell r="I964">
            <v>1300</v>
          </cell>
          <cell r="J964">
            <v>200</v>
          </cell>
          <cell r="N964">
            <v>1</v>
          </cell>
          <cell r="O964">
            <v>1600</v>
          </cell>
          <cell r="S964">
            <v>1</v>
          </cell>
          <cell r="T964">
            <v>3260</v>
          </cell>
          <cell r="U964" t="str">
            <v>高通</v>
          </cell>
          <cell r="V964" t="str">
            <v>高通 骁龙636手机性能排行</v>
          </cell>
          <cell r="W964">
            <v>403</v>
          </cell>
          <cell r="Y964">
            <v>6</v>
          </cell>
          <cell r="Z964">
            <v>128</v>
          </cell>
          <cell r="AA964">
            <v>0.89500000000000002</v>
          </cell>
          <cell r="AB964">
            <v>6</v>
          </cell>
          <cell r="AC964">
            <v>0</v>
          </cell>
          <cell r="AD964" t="str">
            <v>后置指纹</v>
          </cell>
          <cell r="AE964">
            <v>43288</v>
          </cell>
          <cell r="AF964">
            <v>154.81</v>
          </cell>
          <cell r="AG964">
            <v>75.03</v>
          </cell>
          <cell r="AH964">
            <v>7.89</v>
          </cell>
          <cell r="AJ964">
            <v>2018</v>
          </cell>
          <cell r="AK964">
            <v>7</v>
          </cell>
          <cell r="AL964">
            <v>1.03957778985E-2</v>
          </cell>
          <cell r="AM964" t="str">
            <v>1001-1300</v>
          </cell>
          <cell r="AN964" t="str">
            <v>3001-4000</v>
          </cell>
          <cell r="AO964" t="str">
            <v>401-500</v>
          </cell>
          <cell r="AP964" t="str">
            <v>80-90%</v>
          </cell>
          <cell r="AQ964" t="str">
            <v>1301-2000</v>
          </cell>
        </row>
        <row r="965">
          <cell r="B965">
            <v>1213467</v>
          </cell>
          <cell r="C965" t="str">
            <v>OPPO</v>
          </cell>
          <cell r="D965" t="str">
            <v>OPPO(含realme)</v>
          </cell>
          <cell r="E965" t="str">
            <v>OPPO</v>
          </cell>
          <cell r="F965">
            <v>1</v>
          </cell>
          <cell r="G965">
            <v>0</v>
          </cell>
          <cell r="H965">
            <v>2</v>
          </cell>
          <cell r="I965">
            <v>2000</v>
          </cell>
          <cell r="J965">
            <v>1600</v>
          </cell>
          <cell r="N965">
            <v>1</v>
          </cell>
          <cell r="O965">
            <v>2500</v>
          </cell>
          <cell r="S965">
            <v>1</v>
          </cell>
          <cell r="T965">
            <v>3730</v>
          </cell>
          <cell r="U965" t="str">
            <v>高通</v>
          </cell>
          <cell r="V965" t="str">
            <v>高通 骁龙845游戏运行完美(击败92.71%手机)更多高通 骁龙845手机&gt;，手机性能排行</v>
          </cell>
          <cell r="W965">
            <v>401</v>
          </cell>
          <cell r="Y965">
            <v>8</v>
          </cell>
          <cell r="Z965">
            <v>128</v>
          </cell>
          <cell r="AA965">
            <v>0.93799999999999994</v>
          </cell>
          <cell r="AB965">
            <v>6</v>
          </cell>
          <cell r="AC965">
            <v>0</v>
          </cell>
          <cell r="AE965">
            <v>43294</v>
          </cell>
          <cell r="AF965">
            <v>156.69999999999999</v>
          </cell>
          <cell r="AG965">
            <v>74.2</v>
          </cell>
          <cell r="AH965">
            <v>9.6</v>
          </cell>
          <cell r="AJ965">
            <v>2018</v>
          </cell>
          <cell r="AK965">
            <v>7</v>
          </cell>
          <cell r="AL965">
            <v>1.090625732E-2</v>
          </cell>
          <cell r="AM965" t="str">
            <v>1301-2000</v>
          </cell>
          <cell r="AN965" t="str">
            <v>3001-4000</v>
          </cell>
          <cell r="AO965" t="str">
            <v>401-500</v>
          </cell>
          <cell r="AP965" t="str">
            <v>90%-</v>
          </cell>
          <cell r="AQ965" t="str">
            <v>2001-</v>
          </cell>
        </row>
        <row r="966">
          <cell r="B966">
            <v>1230316</v>
          </cell>
          <cell r="C966" t="str">
            <v>纽曼</v>
          </cell>
          <cell r="D966" t="str">
            <v>其他</v>
          </cell>
          <cell r="E966" t="str">
            <v>其他</v>
          </cell>
          <cell r="F966">
            <v>0</v>
          </cell>
          <cell r="G966">
            <v>0</v>
          </cell>
          <cell r="H966">
            <v>1</v>
          </cell>
          <cell r="I966">
            <v>30</v>
          </cell>
          <cell r="N966">
            <v>1</v>
          </cell>
          <cell r="S966">
            <v>0</v>
          </cell>
          <cell r="U966" t="str">
            <v>其他</v>
          </cell>
          <cell r="W966">
            <v>167</v>
          </cell>
          <cell r="AB966">
            <v>2</v>
          </cell>
          <cell r="AC966">
            <v>0</v>
          </cell>
          <cell r="AE966">
            <v>43313</v>
          </cell>
          <cell r="AJ966">
            <v>2018</v>
          </cell>
          <cell r="AK966">
            <v>8</v>
          </cell>
          <cell r="AL966" t="str">
            <v/>
          </cell>
          <cell r="AM966" t="str">
            <v>0-500</v>
          </cell>
          <cell r="AN966" t="str">
            <v/>
          </cell>
          <cell r="AO966" t="str">
            <v>0-200</v>
          </cell>
          <cell r="AP966" t="str">
            <v/>
          </cell>
          <cell r="AQ966" t="str">
            <v/>
          </cell>
        </row>
        <row r="967">
          <cell r="B967">
            <v>1213119</v>
          </cell>
          <cell r="C967">
            <v>360</v>
          </cell>
          <cell r="D967" t="str">
            <v>其他</v>
          </cell>
          <cell r="E967" t="str">
            <v>其他</v>
          </cell>
          <cell r="F967">
            <v>0</v>
          </cell>
          <cell r="G967">
            <v>1</v>
          </cell>
          <cell r="H967">
            <v>2</v>
          </cell>
          <cell r="I967">
            <v>1200</v>
          </cell>
          <cell r="J967">
            <v>200</v>
          </cell>
          <cell r="N967">
            <v>2</v>
          </cell>
          <cell r="O967">
            <v>1600</v>
          </cell>
          <cell r="P967">
            <v>200</v>
          </cell>
          <cell r="S967">
            <v>1</v>
          </cell>
          <cell r="T967">
            <v>4000</v>
          </cell>
          <cell r="U967" t="str">
            <v>高通</v>
          </cell>
          <cell r="V967" t="str">
            <v>高通 骁龙710游戏运行完美(击败80.47%手机)更多高通 骁龙710手机&gt;，手机性能排行</v>
          </cell>
          <cell r="W967">
            <v>403</v>
          </cell>
          <cell r="Y967">
            <v>6</v>
          </cell>
          <cell r="Z967">
            <v>64</v>
          </cell>
          <cell r="AB967">
            <v>5</v>
          </cell>
          <cell r="AC967">
            <v>0</v>
          </cell>
          <cell r="AD967" t="str">
            <v>后置指纹</v>
          </cell>
          <cell r="AE967">
            <v>43313</v>
          </cell>
          <cell r="AF967">
            <v>153.5</v>
          </cell>
          <cell r="AG967">
            <v>73.900000000000006</v>
          </cell>
          <cell r="AH967">
            <v>7.7</v>
          </cell>
          <cell r="AJ967">
            <v>2018</v>
          </cell>
          <cell r="AK967">
            <v>8</v>
          </cell>
          <cell r="AL967" t="str">
            <v/>
          </cell>
          <cell r="AM967" t="str">
            <v>1001-1300</v>
          </cell>
          <cell r="AN967" t="str">
            <v>3001-4000</v>
          </cell>
          <cell r="AO967" t="str">
            <v>401-500</v>
          </cell>
          <cell r="AP967" t="str">
            <v/>
          </cell>
          <cell r="AQ967" t="str">
            <v>1301-2000</v>
          </cell>
        </row>
        <row r="968">
          <cell r="B968">
            <v>1221603</v>
          </cell>
          <cell r="C968" t="str">
            <v>美图</v>
          </cell>
          <cell r="D968" t="str">
            <v>其他</v>
          </cell>
          <cell r="E968" t="str">
            <v>其他</v>
          </cell>
          <cell r="F968">
            <v>1</v>
          </cell>
          <cell r="G968">
            <v>1</v>
          </cell>
          <cell r="H968">
            <v>2</v>
          </cell>
          <cell r="I968">
            <v>1200</v>
          </cell>
          <cell r="J968">
            <v>500</v>
          </cell>
          <cell r="N968">
            <v>2</v>
          </cell>
          <cell r="O968">
            <v>1200</v>
          </cell>
          <cell r="P968">
            <v>500</v>
          </cell>
          <cell r="S968">
            <v>1</v>
          </cell>
          <cell r="T968">
            <v>3100</v>
          </cell>
          <cell r="U968" t="str">
            <v>高通</v>
          </cell>
          <cell r="V968" t="str">
            <v>高通 骁龙660更多高通 骁龙660手机&gt;，手机性能排行</v>
          </cell>
          <cell r="W968">
            <v>402</v>
          </cell>
          <cell r="Y968">
            <v>4</v>
          </cell>
          <cell r="Z968">
            <v>64</v>
          </cell>
          <cell r="AA968">
            <v>0.72199999999999998</v>
          </cell>
          <cell r="AB968">
            <v>6</v>
          </cell>
          <cell r="AC968">
            <v>0</v>
          </cell>
          <cell r="AD968" t="str">
            <v>后置指纹</v>
          </cell>
          <cell r="AE968">
            <v>43313</v>
          </cell>
          <cell r="AF968">
            <v>172.1</v>
          </cell>
          <cell r="AG968">
            <v>75</v>
          </cell>
          <cell r="AH968">
            <v>9.5</v>
          </cell>
          <cell r="AJ968">
            <v>2018</v>
          </cell>
          <cell r="AK968">
            <v>8</v>
          </cell>
          <cell r="AL968">
            <v>9.3192150000000005E-3</v>
          </cell>
          <cell r="AM968" t="str">
            <v>1001-1300</v>
          </cell>
          <cell r="AN968" t="str">
            <v>3001-4000</v>
          </cell>
          <cell r="AO968" t="str">
            <v>401-500</v>
          </cell>
          <cell r="AP968" t="str">
            <v>70-80%</v>
          </cell>
          <cell r="AQ968" t="str">
            <v>1001-1300</v>
          </cell>
        </row>
        <row r="969">
          <cell r="B969">
            <v>1221607</v>
          </cell>
          <cell r="C969" t="str">
            <v>美图</v>
          </cell>
          <cell r="D969" t="str">
            <v>其他</v>
          </cell>
          <cell r="E969" t="str">
            <v>其他</v>
          </cell>
          <cell r="F969">
            <v>1</v>
          </cell>
          <cell r="G969">
            <v>1</v>
          </cell>
          <cell r="H969">
            <v>2</v>
          </cell>
          <cell r="I969">
            <v>1200</v>
          </cell>
          <cell r="J969">
            <v>500</v>
          </cell>
          <cell r="N969">
            <v>2</v>
          </cell>
          <cell r="O969">
            <v>1200</v>
          </cell>
          <cell r="P969">
            <v>500</v>
          </cell>
          <cell r="S969">
            <v>1</v>
          </cell>
          <cell r="T969">
            <v>3100</v>
          </cell>
          <cell r="U969" t="str">
            <v>高通</v>
          </cell>
          <cell r="V969" t="str">
            <v>高通 骁龙660更多高通 骁龙660手机&gt;，手机性能排行</v>
          </cell>
          <cell r="W969">
            <v>402</v>
          </cell>
          <cell r="Y969">
            <v>6</v>
          </cell>
          <cell r="Z969">
            <v>128</v>
          </cell>
          <cell r="AA969">
            <v>0.72199999999999998</v>
          </cell>
          <cell r="AB969">
            <v>6</v>
          </cell>
          <cell r="AC969">
            <v>0</v>
          </cell>
          <cell r="AD969" t="str">
            <v>后置指纹</v>
          </cell>
          <cell r="AE969">
            <v>43313</v>
          </cell>
          <cell r="AF969">
            <v>172.1</v>
          </cell>
          <cell r="AG969">
            <v>75</v>
          </cell>
          <cell r="AH969">
            <v>9.5</v>
          </cell>
          <cell r="AJ969">
            <v>2018</v>
          </cell>
          <cell r="AK969">
            <v>8</v>
          </cell>
          <cell r="AL969">
            <v>9.3192150000000005E-3</v>
          </cell>
          <cell r="AM969" t="str">
            <v>1001-1300</v>
          </cell>
          <cell r="AN969" t="str">
            <v>3001-4000</v>
          </cell>
          <cell r="AO969" t="str">
            <v>401-500</v>
          </cell>
          <cell r="AP969" t="str">
            <v>70-80%</v>
          </cell>
          <cell r="AQ969" t="str">
            <v>1001-1300</v>
          </cell>
        </row>
        <row r="970">
          <cell r="B970">
            <v>1250426</v>
          </cell>
          <cell r="C970">
            <v>360</v>
          </cell>
          <cell r="D970" t="str">
            <v>其他</v>
          </cell>
          <cell r="E970" t="str">
            <v>其他</v>
          </cell>
          <cell r="F970">
            <v>0</v>
          </cell>
          <cell r="G970">
            <v>1</v>
          </cell>
          <cell r="H970">
            <v>2</v>
          </cell>
          <cell r="I970">
            <v>1200</v>
          </cell>
          <cell r="J970">
            <v>200</v>
          </cell>
          <cell r="N970">
            <v>2</v>
          </cell>
          <cell r="O970">
            <v>1600</v>
          </cell>
          <cell r="P970">
            <v>200</v>
          </cell>
          <cell r="S970">
            <v>1</v>
          </cell>
          <cell r="T970">
            <v>4000</v>
          </cell>
          <cell r="U970" t="str">
            <v>高通</v>
          </cell>
          <cell r="V970" t="str">
            <v>高通 骁龙710更多高通 骁龙710手机&gt;，手机性能排行</v>
          </cell>
          <cell r="W970">
            <v>403</v>
          </cell>
          <cell r="Y970">
            <v>6</v>
          </cell>
          <cell r="Z970">
            <v>128</v>
          </cell>
          <cell r="AB970">
            <v>5</v>
          </cell>
          <cell r="AC970">
            <v>0</v>
          </cell>
          <cell r="AD970" t="str">
            <v>后置指纹</v>
          </cell>
          <cell r="AE970">
            <v>43313</v>
          </cell>
          <cell r="AF970">
            <v>153.5</v>
          </cell>
          <cell r="AG970">
            <v>73.900000000000006</v>
          </cell>
          <cell r="AH970">
            <v>7.7</v>
          </cell>
          <cell r="AJ970">
            <v>2018</v>
          </cell>
          <cell r="AK970">
            <v>8</v>
          </cell>
          <cell r="AL970" t="str">
            <v/>
          </cell>
          <cell r="AM970" t="str">
            <v>1001-1300</v>
          </cell>
          <cell r="AN970" t="str">
            <v>3001-4000</v>
          </cell>
          <cell r="AO970" t="str">
            <v>401-500</v>
          </cell>
          <cell r="AP970" t="str">
            <v/>
          </cell>
          <cell r="AQ970" t="str">
            <v>1301-2000</v>
          </cell>
        </row>
        <row r="971">
          <cell r="B971">
            <v>1212228</v>
          </cell>
          <cell r="C971" t="str">
            <v>魅族</v>
          </cell>
          <cell r="D971" t="str">
            <v>其他</v>
          </cell>
          <cell r="E971" t="str">
            <v>其他</v>
          </cell>
          <cell r="F971">
            <v>1</v>
          </cell>
          <cell r="G971">
            <v>0</v>
          </cell>
          <cell r="H971">
            <v>2</v>
          </cell>
          <cell r="I971">
            <v>2000</v>
          </cell>
          <cell r="J971">
            <v>1200</v>
          </cell>
          <cell r="N971">
            <v>1</v>
          </cell>
          <cell r="O971">
            <v>2000</v>
          </cell>
          <cell r="S971">
            <v>1</v>
          </cell>
          <cell r="T971">
            <v>3010</v>
          </cell>
          <cell r="U971" t="str">
            <v>高通</v>
          </cell>
          <cell r="V971" t="str">
            <v>高通 骁龙845更多高通 骁龙845手机&gt;，手机性能排行</v>
          </cell>
          <cell r="W971">
            <v>402</v>
          </cell>
          <cell r="Y971">
            <v>6</v>
          </cell>
          <cell r="Z971">
            <v>64</v>
          </cell>
          <cell r="AA971">
            <v>0.91200000000000003</v>
          </cell>
          <cell r="AB971">
            <v>6</v>
          </cell>
          <cell r="AC971">
            <v>0</v>
          </cell>
          <cell r="AD971" t="str">
            <v>屏幕指纹</v>
          </cell>
          <cell r="AE971">
            <v>43313</v>
          </cell>
          <cell r="AF971">
            <v>150.5</v>
          </cell>
          <cell r="AG971">
            <v>73.2</v>
          </cell>
          <cell r="AH971">
            <v>7.3</v>
          </cell>
          <cell r="AJ971">
            <v>2018</v>
          </cell>
          <cell r="AK971">
            <v>8</v>
          </cell>
          <cell r="AL971">
            <v>1.0047139199999999E-2</v>
          </cell>
          <cell r="AM971" t="str">
            <v>1301-2000</v>
          </cell>
          <cell r="AN971" t="str">
            <v>3001-4000</v>
          </cell>
          <cell r="AO971" t="str">
            <v>401-500</v>
          </cell>
          <cell r="AP971" t="str">
            <v>90%-</v>
          </cell>
          <cell r="AQ971" t="str">
            <v>1301-2000</v>
          </cell>
        </row>
        <row r="972">
          <cell r="B972">
            <v>1221465</v>
          </cell>
          <cell r="C972" t="str">
            <v>魅族</v>
          </cell>
          <cell r="D972" t="str">
            <v>其他</v>
          </cell>
          <cell r="E972" t="str">
            <v>其他</v>
          </cell>
          <cell r="F972">
            <v>1</v>
          </cell>
          <cell r="G972">
            <v>1</v>
          </cell>
          <cell r="H972">
            <v>2</v>
          </cell>
          <cell r="I972">
            <v>2000</v>
          </cell>
          <cell r="J972">
            <v>1200</v>
          </cell>
          <cell r="N972">
            <v>1</v>
          </cell>
          <cell r="O972">
            <v>2000</v>
          </cell>
          <cell r="S972">
            <v>1</v>
          </cell>
          <cell r="T972">
            <v>3640</v>
          </cell>
          <cell r="U972" t="str">
            <v>高通</v>
          </cell>
          <cell r="V972" t="str">
            <v>高通 骁龙845更多高通 骁龙845手机&gt;，手机性能排行</v>
          </cell>
          <cell r="W972">
            <v>374</v>
          </cell>
          <cell r="Y972">
            <v>6</v>
          </cell>
          <cell r="Z972">
            <v>128</v>
          </cell>
          <cell r="AA972">
            <v>0.91200000000000003</v>
          </cell>
          <cell r="AB972">
            <v>6</v>
          </cell>
          <cell r="AC972">
            <v>0</v>
          </cell>
          <cell r="AD972" t="str">
            <v>屏幕指纹</v>
          </cell>
          <cell r="AE972">
            <v>43313</v>
          </cell>
          <cell r="AF972">
            <v>160.4</v>
          </cell>
          <cell r="AG972">
            <v>78.2</v>
          </cell>
          <cell r="AH972">
            <v>7.3</v>
          </cell>
          <cell r="AJ972">
            <v>2018</v>
          </cell>
          <cell r="AK972">
            <v>8</v>
          </cell>
          <cell r="AL972">
            <v>1.143947136E-2</v>
          </cell>
          <cell r="AM972" t="str">
            <v>1301-2000</v>
          </cell>
          <cell r="AN972" t="str">
            <v>3001-4000</v>
          </cell>
          <cell r="AO972" t="str">
            <v>301-400</v>
          </cell>
          <cell r="AP972" t="str">
            <v>90%-</v>
          </cell>
          <cell r="AQ972" t="str">
            <v>1301-2000</v>
          </cell>
        </row>
        <row r="973">
          <cell r="B973">
            <v>1227530</v>
          </cell>
          <cell r="C973" t="str">
            <v>魅族</v>
          </cell>
          <cell r="D973" t="str">
            <v>其他</v>
          </cell>
          <cell r="E973" t="str">
            <v>其他</v>
          </cell>
          <cell r="F973">
            <v>1</v>
          </cell>
          <cell r="G973">
            <v>1</v>
          </cell>
          <cell r="H973">
            <v>2</v>
          </cell>
          <cell r="I973">
            <v>2000</v>
          </cell>
          <cell r="J973">
            <v>1200</v>
          </cell>
          <cell r="N973">
            <v>1</v>
          </cell>
          <cell r="O973">
            <v>2000</v>
          </cell>
          <cell r="S973">
            <v>1</v>
          </cell>
          <cell r="T973">
            <v>3010</v>
          </cell>
          <cell r="U973" t="str">
            <v>高通</v>
          </cell>
          <cell r="V973" t="str">
            <v>高通 骁龙845更多高通 骁龙845手机&gt;，手机性能排行</v>
          </cell>
          <cell r="W973">
            <v>402</v>
          </cell>
          <cell r="Y973">
            <v>8</v>
          </cell>
          <cell r="Z973">
            <v>128</v>
          </cell>
          <cell r="AA973">
            <v>0.91200000000000003</v>
          </cell>
          <cell r="AB973">
            <v>6</v>
          </cell>
          <cell r="AC973">
            <v>0</v>
          </cell>
          <cell r="AD973" t="str">
            <v>屏幕指纹</v>
          </cell>
          <cell r="AE973">
            <v>43313</v>
          </cell>
          <cell r="AF973">
            <v>150.5</v>
          </cell>
          <cell r="AG973">
            <v>73.2</v>
          </cell>
          <cell r="AH973">
            <v>7.3</v>
          </cell>
          <cell r="AJ973">
            <v>2018</v>
          </cell>
          <cell r="AK973">
            <v>8</v>
          </cell>
          <cell r="AL973">
            <v>1.0047139199999999E-2</v>
          </cell>
          <cell r="AM973" t="str">
            <v>1301-2000</v>
          </cell>
          <cell r="AN973" t="str">
            <v>3001-4000</v>
          </cell>
          <cell r="AO973" t="str">
            <v>401-500</v>
          </cell>
          <cell r="AP973" t="str">
            <v>90%-</v>
          </cell>
          <cell r="AQ973" t="str">
            <v>1301-2000</v>
          </cell>
        </row>
        <row r="974">
          <cell r="B974">
            <v>1227536</v>
          </cell>
          <cell r="C974" t="str">
            <v>魅族</v>
          </cell>
          <cell r="D974" t="str">
            <v>其他</v>
          </cell>
          <cell r="E974" t="str">
            <v>其他</v>
          </cell>
          <cell r="F974">
            <v>1</v>
          </cell>
          <cell r="G974">
            <v>1</v>
          </cell>
          <cell r="H974">
            <v>2</v>
          </cell>
          <cell r="I974">
            <v>2000</v>
          </cell>
          <cell r="J974">
            <v>1200</v>
          </cell>
          <cell r="N974">
            <v>1</v>
          </cell>
          <cell r="O974">
            <v>2000</v>
          </cell>
          <cell r="S974">
            <v>1</v>
          </cell>
          <cell r="T974">
            <v>3640</v>
          </cell>
          <cell r="U974" t="str">
            <v>高通</v>
          </cell>
          <cell r="V974" t="str">
            <v>高通 骁龙845更多高通 骁龙845手机&gt;，手机性能排行</v>
          </cell>
          <cell r="W974">
            <v>372</v>
          </cell>
          <cell r="Y974">
            <v>8</v>
          </cell>
          <cell r="Z974">
            <v>128</v>
          </cell>
          <cell r="AA974">
            <v>0.91200000000000003</v>
          </cell>
          <cell r="AB974">
            <v>6</v>
          </cell>
          <cell r="AC974">
            <v>0</v>
          </cell>
          <cell r="AD974" t="str">
            <v>屏幕指纹</v>
          </cell>
          <cell r="AE974">
            <v>43313</v>
          </cell>
          <cell r="AF974">
            <v>160.4</v>
          </cell>
          <cell r="AG974">
            <v>78.2</v>
          </cell>
          <cell r="AH974">
            <v>7.3</v>
          </cell>
          <cell r="AJ974">
            <v>2018</v>
          </cell>
          <cell r="AK974">
            <v>8</v>
          </cell>
          <cell r="AL974">
            <v>1.143947136E-2</v>
          </cell>
          <cell r="AM974" t="str">
            <v>1301-2000</v>
          </cell>
          <cell r="AN974" t="str">
            <v>3001-4000</v>
          </cell>
          <cell r="AO974" t="str">
            <v>301-400</v>
          </cell>
          <cell r="AP974" t="str">
            <v>90%-</v>
          </cell>
          <cell r="AQ974" t="str">
            <v>1301-2000</v>
          </cell>
        </row>
        <row r="975">
          <cell r="B975">
            <v>1184309</v>
          </cell>
          <cell r="C975" t="str">
            <v>三星</v>
          </cell>
          <cell r="D975" t="str">
            <v>其他</v>
          </cell>
          <cell r="E975" t="str">
            <v>其他</v>
          </cell>
          <cell r="F975">
            <v>1</v>
          </cell>
          <cell r="G975">
            <v>0</v>
          </cell>
          <cell r="H975">
            <v>2</v>
          </cell>
          <cell r="I975">
            <v>1200</v>
          </cell>
          <cell r="J975">
            <v>1200</v>
          </cell>
          <cell r="N975">
            <v>1</v>
          </cell>
          <cell r="O975">
            <v>800</v>
          </cell>
          <cell r="S975">
            <v>1</v>
          </cell>
          <cell r="T975">
            <v>4000</v>
          </cell>
          <cell r="U975" t="str">
            <v>高通</v>
          </cell>
          <cell r="V975" t="str">
            <v>高通 骁龙845更多高通 骁龙845手机&gt;，手机性能排行</v>
          </cell>
          <cell r="W975">
            <v>514</v>
          </cell>
          <cell r="X975" t="str">
            <v>IP68</v>
          </cell>
          <cell r="Y975">
            <v>6</v>
          </cell>
          <cell r="Z975">
            <v>128</v>
          </cell>
          <cell r="AA975">
            <v>0.84</v>
          </cell>
          <cell r="AB975">
            <v>6</v>
          </cell>
          <cell r="AC975">
            <v>0</v>
          </cell>
          <cell r="AD975" t="str">
            <v>后置指纹</v>
          </cell>
          <cell r="AE975">
            <v>43313</v>
          </cell>
          <cell r="AF975">
            <v>161.9</v>
          </cell>
          <cell r="AG975">
            <v>76.400000000000006</v>
          </cell>
          <cell r="AH975">
            <v>8.8000000000000007</v>
          </cell>
          <cell r="AJ975">
            <v>2018</v>
          </cell>
          <cell r="AK975">
            <v>8</v>
          </cell>
          <cell r="AL975">
            <v>1.0390094400000001E-2</v>
          </cell>
          <cell r="AM975" t="str">
            <v>1001-1300</v>
          </cell>
          <cell r="AN975" t="str">
            <v>3001-4000</v>
          </cell>
          <cell r="AO975" t="str">
            <v>500-</v>
          </cell>
          <cell r="AP975" t="str">
            <v>80-90%</v>
          </cell>
          <cell r="AQ975" t="str">
            <v>501-1000</v>
          </cell>
        </row>
        <row r="976">
          <cell r="B976">
            <v>1227640</v>
          </cell>
          <cell r="C976" t="str">
            <v>三星</v>
          </cell>
          <cell r="D976" t="str">
            <v>其他</v>
          </cell>
          <cell r="E976" t="str">
            <v>其他</v>
          </cell>
          <cell r="F976">
            <v>1</v>
          </cell>
          <cell r="G976">
            <v>0</v>
          </cell>
          <cell r="H976">
            <v>2</v>
          </cell>
          <cell r="I976">
            <v>1200</v>
          </cell>
          <cell r="J976">
            <v>1200</v>
          </cell>
          <cell r="N976">
            <v>1</v>
          </cell>
          <cell r="O976">
            <v>800</v>
          </cell>
          <cell r="S976">
            <v>1</v>
          </cell>
          <cell r="T976">
            <v>4000</v>
          </cell>
          <cell r="U976" t="str">
            <v>高通</v>
          </cell>
          <cell r="V976" t="str">
            <v>高通 骁龙845更多高通 骁龙845手机&gt;，手机性能排行</v>
          </cell>
          <cell r="W976">
            <v>514</v>
          </cell>
          <cell r="X976" t="str">
            <v>IP68</v>
          </cell>
          <cell r="Y976">
            <v>8</v>
          </cell>
          <cell r="Z976">
            <v>512</v>
          </cell>
          <cell r="AA976">
            <v>0.84</v>
          </cell>
          <cell r="AB976">
            <v>6</v>
          </cell>
          <cell r="AC976">
            <v>0</v>
          </cell>
          <cell r="AD976" t="str">
            <v>后置指纹</v>
          </cell>
          <cell r="AE976">
            <v>43313</v>
          </cell>
          <cell r="AF976">
            <v>161.9</v>
          </cell>
          <cell r="AG976">
            <v>76.400000000000006</v>
          </cell>
          <cell r="AH976">
            <v>8.8000000000000007</v>
          </cell>
          <cell r="AJ976">
            <v>2018</v>
          </cell>
          <cell r="AK976">
            <v>8</v>
          </cell>
          <cell r="AL976">
            <v>1.0390094400000001E-2</v>
          </cell>
          <cell r="AM976" t="str">
            <v>1001-1300</v>
          </cell>
          <cell r="AN976" t="str">
            <v>3001-4000</v>
          </cell>
          <cell r="AO976" t="str">
            <v>500-</v>
          </cell>
          <cell r="AP976" t="str">
            <v>80-90%</v>
          </cell>
          <cell r="AQ976" t="str">
            <v>501-1000</v>
          </cell>
        </row>
        <row r="977">
          <cell r="B977">
            <v>1227474</v>
          </cell>
          <cell r="C977" t="str">
            <v>锤子科技</v>
          </cell>
          <cell r="D977" t="str">
            <v>其他</v>
          </cell>
          <cell r="E977" t="str">
            <v>其他</v>
          </cell>
          <cell r="F977">
            <v>1</v>
          </cell>
          <cell r="G977">
            <v>1</v>
          </cell>
          <cell r="H977">
            <v>2</v>
          </cell>
          <cell r="I977">
            <v>1200</v>
          </cell>
          <cell r="J977">
            <v>500</v>
          </cell>
          <cell r="N977">
            <v>1</v>
          </cell>
          <cell r="O977">
            <v>1600</v>
          </cell>
          <cell r="S977">
            <v>1</v>
          </cell>
          <cell r="T977">
            <v>3600</v>
          </cell>
          <cell r="U977" t="str">
            <v>高通</v>
          </cell>
          <cell r="V977" t="str">
            <v>高通 骁龙710游戏运行完美(击败82.51%手机)更多高通 骁龙710手机&gt;，手机性能排行</v>
          </cell>
          <cell r="W977">
            <v>402</v>
          </cell>
          <cell r="Y977">
            <v>4</v>
          </cell>
          <cell r="Z977">
            <v>64</v>
          </cell>
          <cell r="AB977">
            <v>6</v>
          </cell>
          <cell r="AC977">
            <v>0</v>
          </cell>
          <cell r="AD977" t="str">
            <v>后置指纹</v>
          </cell>
          <cell r="AE977">
            <v>43313</v>
          </cell>
          <cell r="AF977">
            <v>155.30000000000001</v>
          </cell>
          <cell r="AG977">
            <v>74.099999999999994</v>
          </cell>
          <cell r="AH977">
            <v>7.15</v>
          </cell>
          <cell r="AJ977">
            <v>2018</v>
          </cell>
          <cell r="AK977">
            <v>8</v>
          </cell>
          <cell r="AL977" t="str">
            <v/>
          </cell>
          <cell r="AM977" t="str">
            <v>1001-1300</v>
          </cell>
          <cell r="AN977" t="str">
            <v>3001-4000</v>
          </cell>
          <cell r="AO977" t="str">
            <v>401-500</v>
          </cell>
          <cell r="AP977" t="str">
            <v/>
          </cell>
          <cell r="AQ977" t="str">
            <v>1301-2000</v>
          </cell>
        </row>
        <row r="978">
          <cell r="B978">
            <v>1228692</v>
          </cell>
          <cell r="C978" t="str">
            <v>锤子科技</v>
          </cell>
          <cell r="D978" t="str">
            <v>其他</v>
          </cell>
          <cell r="E978" t="str">
            <v>其他</v>
          </cell>
          <cell r="F978">
            <v>1</v>
          </cell>
          <cell r="G978">
            <v>1</v>
          </cell>
          <cell r="H978">
            <v>2</v>
          </cell>
          <cell r="I978">
            <v>1200</v>
          </cell>
          <cell r="J978">
            <v>500</v>
          </cell>
          <cell r="N978">
            <v>1</v>
          </cell>
          <cell r="O978">
            <v>1600</v>
          </cell>
          <cell r="S978">
            <v>1</v>
          </cell>
          <cell r="T978">
            <v>3600</v>
          </cell>
          <cell r="U978" t="str">
            <v>高通</v>
          </cell>
          <cell r="V978" t="str">
            <v>高通 骁龙710更多高通 骁龙710手机&gt;，手机性能排行</v>
          </cell>
          <cell r="W978">
            <v>402</v>
          </cell>
          <cell r="Y978">
            <v>6</v>
          </cell>
          <cell r="Z978">
            <v>64</v>
          </cell>
          <cell r="AB978">
            <v>6</v>
          </cell>
          <cell r="AC978">
            <v>0</v>
          </cell>
          <cell r="AD978" t="str">
            <v>后置指纹</v>
          </cell>
          <cell r="AE978">
            <v>43313</v>
          </cell>
          <cell r="AF978">
            <v>155.30000000000001</v>
          </cell>
          <cell r="AG978">
            <v>74.099999999999994</v>
          </cell>
          <cell r="AH978">
            <v>7.15</v>
          </cell>
          <cell r="AJ978">
            <v>2018</v>
          </cell>
          <cell r="AK978">
            <v>8</v>
          </cell>
          <cell r="AL978" t="str">
            <v/>
          </cell>
          <cell r="AM978" t="str">
            <v>1001-1300</v>
          </cell>
          <cell r="AN978" t="str">
            <v>3001-4000</v>
          </cell>
          <cell r="AO978" t="str">
            <v>401-500</v>
          </cell>
          <cell r="AP978" t="str">
            <v/>
          </cell>
          <cell r="AQ978" t="str">
            <v>1301-2000</v>
          </cell>
        </row>
        <row r="979">
          <cell r="B979">
            <v>1205706</v>
          </cell>
          <cell r="C979" t="str">
            <v>中兴</v>
          </cell>
          <cell r="D979" t="str">
            <v>其他</v>
          </cell>
          <cell r="E979" t="str">
            <v>其他</v>
          </cell>
          <cell r="F979">
            <v>0</v>
          </cell>
          <cell r="G979">
            <v>0</v>
          </cell>
          <cell r="H979">
            <v>2</v>
          </cell>
          <cell r="I979">
            <v>1600</v>
          </cell>
          <cell r="J979">
            <v>500</v>
          </cell>
          <cell r="N979">
            <v>1</v>
          </cell>
          <cell r="O979">
            <v>800</v>
          </cell>
          <cell r="S979">
            <v>1</v>
          </cell>
          <cell r="T979">
            <v>3100</v>
          </cell>
          <cell r="U979" t="str">
            <v>高通</v>
          </cell>
          <cell r="V979" t="str">
            <v>高通 骁龙450游戏体验 轻掉帧(击败46.36%手机)手机性能排行</v>
          </cell>
          <cell r="W979">
            <v>424</v>
          </cell>
          <cell r="Y979">
            <v>4</v>
          </cell>
          <cell r="Z979">
            <v>32</v>
          </cell>
          <cell r="AA979">
            <v>0.78500000000000003</v>
          </cell>
          <cell r="AB979">
            <v>5</v>
          </cell>
          <cell r="AC979">
            <v>0</v>
          </cell>
          <cell r="AD979" t="str">
            <v>后置指纹</v>
          </cell>
          <cell r="AE979">
            <v>43313</v>
          </cell>
          <cell r="AF979">
            <v>151.4</v>
          </cell>
          <cell r="AG979">
            <v>70.599999999999994</v>
          </cell>
          <cell r="AH979">
            <v>7.5</v>
          </cell>
          <cell r="AJ979">
            <v>2018</v>
          </cell>
          <cell r="AK979">
            <v>8</v>
          </cell>
          <cell r="AL979">
            <v>8.3907393999999996E-3</v>
          </cell>
          <cell r="AM979" t="str">
            <v>1301-2000</v>
          </cell>
          <cell r="AN979" t="str">
            <v>3001-4000</v>
          </cell>
          <cell r="AO979" t="str">
            <v>401-500</v>
          </cell>
          <cell r="AP979" t="str">
            <v>70-80%</v>
          </cell>
          <cell r="AQ979" t="str">
            <v>501-1000</v>
          </cell>
        </row>
        <row r="980">
          <cell r="B980">
            <v>1206652</v>
          </cell>
          <cell r="C980" t="str">
            <v>Moto</v>
          </cell>
          <cell r="D980" t="str">
            <v>其他</v>
          </cell>
          <cell r="E980" t="str">
            <v>其他</v>
          </cell>
          <cell r="F980">
            <v>1</v>
          </cell>
          <cell r="G980">
            <v>1</v>
          </cell>
          <cell r="H980">
            <v>2</v>
          </cell>
          <cell r="I980">
            <v>1200</v>
          </cell>
          <cell r="J980">
            <v>1200</v>
          </cell>
          <cell r="N980">
            <v>1</v>
          </cell>
          <cell r="O980">
            <v>800</v>
          </cell>
          <cell r="S980">
            <v>1</v>
          </cell>
          <cell r="T980">
            <v>3000</v>
          </cell>
          <cell r="U980" t="str">
            <v>高通</v>
          </cell>
          <cell r="V980" t="str">
            <v>高通 骁龙835手机性能排行</v>
          </cell>
          <cell r="W980">
            <v>402</v>
          </cell>
          <cell r="Y980">
            <v>6</v>
          </cell>
          <cell r="Z980">
            <v>128</v>
          </cell>
          <cell r="AA980">
            <v>0.77900000000000003</v>
          </cell>
          <cell r="AB980">
            <v>6</v>
          </cell>
          <cell r="AC980">
            <v>0</v>
          </cell>
          <cell r="AD980" t="str">
            <v>侧面指纹</v>
          </cell>
          <cell r="AE980">
            <v>43313</v>
          </cell>
          <cell r="AF980">
            <v>156.5</v>
          </cell>
          <cell r="AG980">
            <v>76.5</v>
          </cell>
          <cell r="AH980">
            <v>6.75</v>
          </cell>
          <cell r="AJ980">
            <v>2018</v>
          </cell>
          <cell r="AK980">
            <v>8</v>
          </cell>
          <cell r="AL980">
            <v>9.3263827500000007E-3</v>
          </cell>
          <cell r="AM980" t="str">
            <v>1001-1300</v>
          </cell>
          <cell r="AN980" t="str">
            <v>2000-3000</v>
          </cell>
          <cell r="AO980" t="str">
            <v>401-500</v>
          </cell>
          <cell r="AP980" t="str">
            <v>70-80%</v>
          </cell>
          <cell r="AQ980" t="str">
            <v>501-1000</v>
          </cell>
        </row>
        <row r="981">
          <cell r="B981">
            <v>1213117</v>
          </cell>
          <cell r="C981">
            <v>360</v>
          </cell>
          <cell r="D981" t="str">
            <v>其他</v>
          </cell>
          <cell r="E981" t="str">
            <v>其他</v>
          </cell>
          <cell r="F981">
            <v>0</v>
          </cell>
          <cell r="G981">
            <v>0</v>
          </cell>
          <cell r="H981">
            <v>2</v>
          </cell>
          <cell r="I981">
            <v>1300</v>
          </cell>
          <cell r="J981">
            <v>200</v>
          </cell>
          <cell r="N981">
            <v>1</v>
          </cell>
          <cell r="O981">
            <v>800</v>
          </cell>
          <cell r="S981">
            <v>1</v>
          </cell>
          <cell r="T981">
            <v>4050</v>
          </cell>
          <cell r="U981" t="str">
            <v>高通</v>
          </cell>
          <cell r="V981" t="str">
            <v>高通 骁龙660 AIE</v>
          </cell>
          <cell r="W981">
            <v>403</v>
          </cell>
          <cell r="Y981">
            <v>4</v>
          </cell>
          <cell r="Z981">
            <v>32</v>
          </cell>
          <cell r="AA981">
            <v>0.79</v>
          </cell>
          <cell r="AB981">
            <v>5</v>
          </cell>
          <cell r="AC981">
            <v>0</v>
          </cell>
          <cell r="AD981" t="str">
            <v>后置指纹</v>
          </cell>
          <cell r="AE981">
            <v>43313</v>
          </cell>
          <cell r="AF981">
            <v>155.9</v>
          </cell>
          <cell r="AG981">
            <v>75.2</v>
          </cell>
          <cell r="AH981">
            <v>8.35</v>
          </cell>
          <cell r="AJ981">
            <v>2018</v>
          </cell>
          <cell r="AK981">
            <v>8</v>
          </cell>
          <cell r="AL981">
            <v>9.2617072000000002E-3</v>
          </cell>
          <cell r="AM981" t="str">
            <v>1001-1300</v>
          </cell>
          <cell r="AN981" t="str">
            <v>4000-</v>
          </cell>
          <cell r="AO981" t="str">
            <v>401-500</v>
          </cell>
          <cell r="AP981" t="str">
            <v>70-80%</v>
          </cell>
          <cell r="AQ981" t="str">
            <v>501-1000</v>
          </cell>
        </row>
        <row r="982">
          <cell r="B982">
            <v>1220645</v>
          </cell>
          <cell r="C982" t="str">
            <v>OPPO</v>
          </cell>
          <cell r="D982" t="str">
            <v>OPPO(含realme)</v>
          </cell>
          <cell r="E982" t="str">
            <v>OPPO</v>
          </cell>
          <cell r="F982">
            <v>1</v>
          </cell>
          <cell r="G982">
            <v>1</v>
          </cell>
          <cell r="H982">
            <v>2</v>
          </cell>
          <cell r="I982">
            <v>2000</v>
          </cell>
          <cell r="J982">
            <v>1600</v>
          </cell>
          <cell r="N982">
            <v>1</v>
          </cell>
          <cell r="O982">
            <v>2500</v>
          </cell>
          <cell r="S982">
            <v>1</v>
          </cell>
          <cell r="T982">
            <v>3400</v>
          </cell>
          <cell r="U982" t="str">
            <v>高通</v>
          </cell>
          <cell r="V982" t="str">
            <v>高通 骁龙845游戏运行完美(击败93.88%手机)更多高通 骁龙845手机&gt;，手机性能排行</v>
          </cell>
          <cell r="W982">
            <v>401</v>
          </cell>
          <cell r="Y982">
            <v>8</v>
          </cell>
          <cell r="Z982">
            <v>512</v>
          </cell>
          <cell r="AA982">
            <v>0.93799999999999994</v>
          </cell>
          <cell r="AB982">
            <v>6</v>
          </cell>
          <cell r="AC982">
            <v>0</v>
          </cell>
          <cell r="AE982">
            <v>43313</v>
          </cell>
          <cell r="AF982">
            <v>156.69999999999999</v>
          </cell>
          <cell r="AG982">
            <v>74.2</v>
          </cell>
          <cell r="AH982">
            <v>9.6</v>
          </cell>
          <cell r="AJ982">
            <v>2018</v>
          </cell>
          <cell r="AK982">
            <v>8</v>
          </cell>
          <cell r="AL982">
            <v>1.090625732E-2</v>
          </cell>
          <cell r="AM982" t="str">
            <v>1301-2000</v>
          </cell>
          <cell r="AN982" t="str">
            <v>3001-4000</v>
          </cell>
          <cell r="AO982" t="str">
            <v>401-500</v>
          </cell>
          <cell r="AP982" t="str">
            <v>90%-</v>
          </cell>
          <cell r="AQ982" t="str">
            <v>2001-</v>
          </cell>
        </row>
        <row r="983">
          <cell r="B983">
            <v>1221830</v>
          </cell>
          <cell r="C983" t="str">
            <v>OPPO</v>
          </cell>
          <cell r="D983" t="str">
            <v>OPPO(含realme)</v>
          </cell>
          <cell r="E983" t="str">
            <v>OPPO</v>
          </cell>
          <cell r="F983">
            <v>1</v>
          </cell>
          <cell r="G983">
            <v>1</v>
          </cell>
          <cell r="H983">
            <v>2</v>
          </cell>
          <cell r="I983">
            <v>2000</v>
          </cell>
          <cell r="J983">
            <v>1600</v>
          </cell>
          <cell r="N983">
            <v>1</v>
          </cell>
          <cell r="O983">
            <v>2500</v>
          </cell>
          <cell r="S983">
            <v>1</v>
          </cell>
          <cell r="T983">
            <v>3400</v>
          </cell>
          <cell r="U983" t="str">
            <v>高通</v>
          </cell>
          <cell r="V983" t="str">
            <v>高通 骁龙845更多高通 骁龙845手机&gt;，手机性能排行</v>
          </cell>
          <cell r="W983">
            <v>401</v>
          </cell>
          <cell r="Y983">
            <v>8</v>
          </cell>
          <cell r="Z983">
            <v>256</v>
          </cell>
          <cell r="AA983">
            <v>0.93799999999999994</v>
          </cell>
          <cell r="AB983">
            <v>6</v>
          </cell>
          <cell r="AC983">
            <v>0</v>
          </cell>
          <cell r="AE983">
            <v>43313</v>
          </cell>
          <cell r="AF983">
            <v>156.69999999999999</v>
          </cell>
          <cell r="AG983">
            <v>74.2</v>
          </cell>
          <cell r="AH983">
            <v>9.6</v>
          </cell>
          <cell r="AJ983">
            <v>2018</v>
          </cell>
          <cell r="AK983">
            <v>8</v>
          </cell>
          <cell r="AL983">
            <v>1.090625732E-2</v>
          </cell>
          <cell r="AM983" t="str">
            <v>1301-2000</v>
          </cell>
          <cell r="AN983" t="str">
            <v>3001-4000</v>
          </cell>
          <cell r="AO983" t="str">
            <v>401-500</v>
          </cell>
          <cell r="AP983" t="str">
            <v>90%-</v>
          </cell>
          <cell r="AQ983" t="str">
            <v>2001-</v>
          </cell>
        </row>
        <row r="984">
          <cell r="B984">
            <v>1227196</v>
          </cell>
          <cell r="C984" t="str">
            <v>国美</v>
          </cell>
          <cell r="D984" t="str">
            <v>其他</v>
          </cell>
          <cell r="E984" t="str">
            <v>其他</v>
          </cell>
          <cell r="F984">
            <v>0</v>
          </cell>
          <cell r="G984">
            <v>1</v>
          </cell>
          <cell r="H984">
            <v>2</v>
          </cell>
          <cell r="I984">
            <v>1200</v>
          </cell>
          <cell r="J984">
            <v>500</v>
          </cell>
          <cell r="N984">
            <v>1</v>
          </cell>
          <cell r="O984">
            <v>1600</v>
          </cell>
          <cell r="S984">
            <v>1</v>
          </cell>
          <cell r="T984">
            <v>3160</v>
          </cell>
          <cell r="U984" t="str">
            <v>联发科</v>
          </cell>
          <cell r="V984" t="str">
            <v>联发科 Helio P23</v>
          </cell>
          <cell r="W984">
            <v>403</v>
          </cell>
          <cell r="Y984">
            <v>6</v>
          </cell>
          <cell r="Z984">
            <v>64</v>
          </cell>
          <cell r="AA984">
            <v>0.81899999999999995</v>
          </cell>
          <cell r="AB984">
            <v>6</v>
          </cell>
          <cell r="AC984">
            <v>0</v>
          </cell>
          <cell r="AD984" t="str">
            <v>后置指纹</v>
          </cell>
          <cell r="AE984">
            <v>43313</v>
          </cell>
          <cell r="AF984">
            <v>156.1</v>
          </cell>
          <cell r="AG984">
            <v>75.239999999999995</v>
          </cell>
          <cell r="AH984">
            <v>7.8</v>
          </cell>
          <cell r="AJ984">
            <v>2018</v>
          </cell>
          <cell r="AK984">
            <v>8</v>
          </cell>
          <cell r="AL984">
            <v>9.6191255159999989E-3</v>
          </cell>
          <cell r="AM984" t="str">
            <v>1001-1300</v>
          </cell>
          <cell r="AN984" t="str">
            <v>3001-4000</v>
          </cell>
          <cell r="AO984" t="str">
            <v>401-500</v>
          </cell>
          <cell r="AP984" t="str">
            <v>80-90%</v>
          </cell>
          <cell r="AQ984" t="str">
            <v>1301-2000</v>
          </cell>
        </row>
        <row r="985">
          <cell r="B985">
            <v>1228031</v>
          </cell>
          <cell r="C985" t="str">
            <v>Moto</v>
          </cell>
          <cell r="D985" t="str">
            <v>其他</v>
          </cell>
          <cell r="E985" t="str">
            <v>其他</v>
          </cell>
          <cell r="F985">
            <v>0</v>
          </cell>
          <cell r="G985">
            <v>1</v>
          </cell>
          <cell r="H985">
            <v>2</v>
          </cell>
          <cell r="I985">
            <v>1600</v>
          </cell>
          <cell r="J985">
            <v>500</v>
          </cell>
          <cell r="N985">
            <v>1</v>
          </cell>
          <cell r="O985">
            <v>1200</v>
          </cell>
          <cell r="S985">
            <v>1</v>
          </cell>
          <cell r="T985">
            <v>3000</v>
          </cell>
          <cell r="U985" t="str">
            <v>高通</v>
          </cell>
          <cell r="V985" t="str">
            <v>高通 骁龙636游戏体验 轻掉帧(击败60.64%手机)手机性能排行</v>
          </cell>
          <cell r="W985">
            <v>402</v>
          </cell>
          <cell r="Y985">
            <v>6</v>
          </cell>
          <cell r="Z985">
            <v>64</v>
          </cell>
          <cell r="AA985">
            <v>0.82</v>
          </cell>
          <cell r="AB985">
            <v>6</v>
          </cell>
          <cell r="AC985">
            <v>0</v>
          </cell>
          <cell r="AD985" t="str">
            <v>前置指纹</v>
          </cell>
          <cell r="AE985">
            <v>43313</v>
          </cell>
          <cell r="AF985">
            <v>155.5</v>
          </cell>
          <cell r="AG985">
            <v>75.95</v>
          </cell>
          <cell r="AH985">
            <v>7.69</v>
          </cell>
          <cell r="AJ985">
            <v>2018</v>
          </cell>
          <cell r="AK985">
            <v>8</v>
          </cell>
          <cell r="AL985">
            <v>9.6843845000000005E-3</v>
          </cell>
          <cell r="AM985" t="str">
            <v>1301-2000</v>
          </cell>
          <cell r="AN985" t="str">
            <v>2000-3000</v>
          </cell>
          <cell r="AO985" t="str">
            <v>401-500</v>
          </cell>
          <cell r="AP985" t="str">
            <v>80-90%</v>
          </cell>
          <cell r="AQ985" t="str">
            <v>1001-1300</v>
          </cell>
        </row>
        <row r="986">
          <cell r="B986">
            <v>1228032</v>
          </cell>
          <cell r="C986" t="str">
            <v>Moto</v>
          </cell>
          <cell r="D986" t="str">
            <v>其他</v>
          </cell>
          <cell r="E986" t="str">
            <v>其他</v>
          </cell>
          <cell r="F986">
            <v>0</v>
          </cell>
          <cell r="G986">
            <v>1</v>
          </cell>
          <cell r="H986">
            <v>2</v>
          </cell>
          <cell r="I986">
            <v>1300</v>
          </cell>
          <cell r="J986">
            <v>200</v>
          </cell>
          <cell r="N986">
            <v>1</v>
          </cell>
          <cell r="O986">
            <v>800</v>
          </cell>
          <cell r="S986">
            <v>1</v>
          </cell>
          <cell r="T986">
            <v>3000</v>
          </cell>
          <cell r="U986" t="str">
            <v>高通</v>
          </cell>
          <cell r="V986" t="str">
            <v>高通 骁龙625手机性能排行</v>
          </cell>
          <cell r="W986">
            <v>287</v>
          </cell>
          <cell r="Y986">
            <v>4</v>
          </cell>
          <cell r="Z986">
            <v>64</v>
          </cell>
          <cell r="AA986">
            <v>0.79200000000000004</v>
          </cell>
          <cell r="AB986">
            <v>5</v>
          </cell>
          <cell r="AC986">
            <v>0</v>
          </cell>
          <cell r="AD986" t="str">
            <v>后置指纹</v>
          </cell>
          <cell r="AE986">
            <v>43313</v>
          </cell>
          <cell r="AF986">
            <v>149.9</v>
          </cell>
          <cell r="AG986">
            <v>72.2</v>
          </cell>
          <cell r="AH986">
            <v>7.97</v>
          </cell>
          <cell r="AJ986">
            <v>2018</v>
          </cell>
          <cell r="AK986">
            <v>8</v>
          </cell>
          <cell r="AL986">
            <v>8.5716417600000001E-3</v>
          </cell>
          <cell r="AM986" t="str">
            <v>1001-1300</v>
          </cell>
          <cell r="AN986" t="str">
            <v>2000-3000</v>
          </cell>
          <cell r="AO986" t="str">
            <v>201-300</v>
          </cell>
          <cell r="AP986" t="str">
            <v>70-80%</v>
          </cell>
          <cell r="AQ986" t="str">
            <v>501-1000</v>
          </cell>
        </row>
        <row r="987">
          <cell r="B987">
            <v>1228457</v>
          </cell>
          <cell r="C987" t="str">
            <v>Moto</v>
          </cell>
          <cell r="D987" t="str">
            <v>其他</v>
          </cell>
          <cell r="E987" t="str">
            <v>其他</v>
          </cell>
          <cell r="F987">
            <v>0</v>
          </cell>
          <cell r="G987">
            <v>1</v>
          </cell>
          <cell r="H987">
            <v>2</v>
          </cell>
          <cell r="I987">
            <v>1600</v>
          </cell>
          <cell r="J987">
            <v>500</v>
          </cell>
          <cell r="N987">
            <v>1</v>
          </cell>
          <cell r="O987">
            <v>1200</v>
          </cell>
          <cell r="S987">
            <v>1</v>
          </cell>
          <cell r="T987">
            <v>3000</v>
          </cell>
          <cell r="U987" t="str">
            <v>高通</v>
          </cell>
          <cell r="V987" t="str">
            <v>高通 骁龙636手机性能排行</v>
          </cell>
          <cell r="W987">
            <v>402</v>
          </cell>
          <cell r="Y987">
            <v>6</v>
          </cell>
          <cell r="Z987">
            <v>64</v>
          </cell>
          <cell r="AA987">
            <v>0.82</v>
          </cell>
          <cell r="AB987">
            <v>6</v>
          </cell>
          <cell r="AC987">
            <v>0</v>
          </cell>
          <cell r="AD987" t="str">
            <v>前置指纹</v>
          </cell>
          <cell r="AE987">
            <v>43313</v>
          </cell>
          <cell r="AF987">
            <v>155.5</v>
          </cell>
          <cell r="AG987">
            <v>75.95</v>
          </cell>
          <cell r="AH987">
            <v>7.69</v>
          </cell>
          <cell r="AJ987">
            <v>2018</v>
          </cell>
          <cell r="AK987">
            <v>8</v>
          </cell>
          <cell r="AL987">
            <v>9.6843845000000005E-3</v>
          </cell>
          <cell r="AM987" t="str">
            <v>1301-2000</v>
          </cell>
          <cell r="AN987" t="str">
            <v>2000-3000</v>
          </cell>
          <cell r="AO987" t="str">
            <v>401-500</v>
          </cell>
          <cell r="AP987" t="str">
            <v>80-90%</v>
          </cell>
          <cell r="AQ987" t="str">
            <v>1001-1300</v>
          </cell>
        </row>
        <row r="988">
          <cell r="B988">
            <v>1228744</v>
          </cell>
          <cell r="C988">
            <v>360</v>
          </cell>
          <cell r="D988" t="str">
            <v>其他</v>
          </cell>
          <cell r="E988" t="str">
            <v>其他</v>
          </cell>
          <cell r="F988">
            <v>0</v>
          </cell>
          <cell r="G988">
            <v>0</v>
          </cell>
          <cell r="H988">
            <v>2</v>
          </cell>
          <cell r="I988">
            <v>1300</v>
          </cell>
          <cell r="J988">
            <v>200</v>
          </cell>
          <cell r="N988">
            <v>1</v>
          </cell>
          <cell r="O988">
            <v>800</v>
          </cell>
          <cell r="S988">
            <v>1</v>
          </cell>
          <cell r="T988">
            <v>4050</v>
          </cell>
          <cell r="U988" t="str">
            <v>高通</v>
          </cell>
          <cell r="V988" t="str">
            <v>高通 骁龙660AIE手机性能排行</v>
          </cell>
          <cell r="W988">
            <v>403</v>
          </cell>
          <cell r="Y988">
            <v>6</v>
          </cell>
          <cell r="Z988">
            <v>128</v>
          </cell>
          <cell r="AA988">
            <v>0.79</v>
          </cell>
          <cell r="AB988">
            <v>5</v>
          </cell>
          <cell r="AC988">
            <v>0</v>
          </cell>
          <cell r="AD988" t="str">
            <v>后置指纹</v>
          </cell>
          <cell r="AE988">
            <v>43313</v>
          </cell>
          <cell r="AF988">
            <v>155.9</v>
          </cell>
          <cell r="AG988">
            <v>75.2</v>
          </cell>
          <cell r="AH988">
            <v>8.35</v>
          </cell>
          <cell r="AJ988">
            <v>2018</v>
          </cell>
          <cell r="AK988">
            <v>8</v>
          </cell>
          <cell r="AL988">
            <v>9.2617072000000002E-3</v>
          </cell>
          <cell r="AM988" t="str">
            <v>1001-1300</v>
          </cell>
          <cell r="AN988" t="str">
            <v>4000-</v>
          </cell>
          <cell r="AO988" t="str">
            <v>401-500</v>
          </cell>
          <cell r="AP988" t="str">
            <v>70-80%</v>
          </cell>
          <cell r="AQ988" t="str">
            <v>501-1000</v>
          </cell>
        </row>
        <row r="989">
          <cell r="B989">
            <v>1259529</v>
          </cell>
          <cell r="C989" t="str">
            <v>小辣椒</v>
          </cell>
          <cell r="D989" t="str">
            <v>其他</v>
          </cell>
          <cell r="E989" t="str">
            <v>其他</v>
          </cell>
          <cell r="F989">
            <v>0</v>
          </cell>
          <cell r="G989">
            <v>0</v>
          </cell>
          <cell r="H989">
            <v>2</v>
          </cell>
          <cell r="I989">
            <v>1600</v>
          </cell>
          <cell r="J989">
            <v>500</v>
          </cell>
          <cell r="N989">
            <v>1</v>
          </cell>
          <cell r="O989">
            <v>1600</v>
          </cell>
          <cell r="S989">
            <v>1</v>
          </cell>
          <cell r="T989">
            <v>3000</v>
          </cell>
          <cell r="U989" t="str">
            <v>联发科</v>
          </cell>
          <cell r="V989" t="str">
            <v>联发科 Helio P60手机性能排行</v>
          </cell>
          <cell r="W989">
            <v>322</v>
          </cell>
          <cell r="Y989">
            <v>6</v>
          </cell>
          <cell r="Z989">
            <v>128</v>
          </cell>
          <cell r="AA989">
            <v>0.63</v>
          </cell>
          <cell r="AB989">
            <v>6</v>
          </cell>
          <cell r="AC989">
            <v>0</v>
          </cell>
          <cell r="AD989" t="str">
            <v>后置指纹</v>
          </cell>
          <cell r="AE989">
            <v>43313</v>
          </cell>
          <cell r="AF989">
            <v>155</v>
          </cell>
          <cell r="AG989">
            <v>75.5</v>
          </cell>
          <cell r="AH989">
            <v>7.85</v>
          </cell>
          <cell r="AJ989">
            <v>2018</v>
          </cell>
          <cell r="AK989">
            <v>8</v>
          </cell>
          <cell r="AL989">
            <v>7.3725749999999993E-3</v>
          </cell>
          <cell r="AM989" t="str">
            <v>1301-2000</v>
          </cell>
          <cell r="AN989" t="str">
            <v>2000-3000</v>
          </cell>
          <cell r="AO989" t="str">
            <v>301-400</v>
          </cell>
          <cell r="AP989" t="str">
            <v>60-70%</v>
          </cell>
          <cell r="AQ989" t="str">
            <v>1301-2000</v>
          </cell>
        </row>
        <row r="990">
          <cell r="B990">
            <v>1234512</v>
          </cell>
          <cell r="C990" t="str">
            <v>康佳</v>
          </cell>
          <cell r="D990" t="str">
            <v>其他</v>
          </cell>
          <cell r="E990" t="str">
            <v>其他</v>
          </cell>
          <cell r="F990">
            <v>0</v>
          </cell>
          <cell r="G990">
            <v>0</v>
          </cell>
          <cell r="H990">
            <v>2</v>
          </cell>
          <cell r="N990">
            <v>2</v>
          </cell>
          <cell r="S990">
            <v>0</v>
          </cell>
          <cell r="T990">
            <v>2000</v>
          </cell>
          <cell r="U990" t="str">
            <v>联发科</v>
          </cell>
          <cell r="V990" t="str">
            <v>MT6739</v>
          </cell>
          <cell r="W990">
            <v>293</v>
          </cell>
          <cell r="Y990">
            <v>3</v>
          </cell>
          <cell r="Z990">
            <v>32</v>
          </cell>
          <cell r="AA990">
            <v>0.75900000000000001</v>
          </cell>
          <cell r="AB990">
            <v>5</v>
          </cell>
          <cell r="AC990">
            <v>0</v>
          </cell>
          <cell r="AE990">
            <v>43313</v>
          </cell>
          <cell r="AF990">
            <v>147</v>
          </cell>
          <cell r="AG990">
            <v>70</v>
          </cell>
          <cell r="AH990">
            <v>8.9</v>
          </cell>
          <cell r="AJ990">
            <v>2018</v>
          </cell>
          <cell r="AK990">
            <v>8</v>
          </cell>
          <cell r="AL990">
            <v>7.8101100000000003E-3</v>
          </cell>
          <cell r="AM990" t="str">
            <v/>
          </cell>
          <cell r="AN990" t="str">
            <v>0-2000</v>
          </cell>
          <cell r="AO990" t="str">
            <v>201-300</v>
          </cell>
          <cell r="AP990" t="str">
            <v>70-80%</v>
          </cell>
          <cell r="AQ990" t="str">
            <v/>
          </cell>
        </row>
        <row r="991">
          <cell r="B991">
            <v>1207171</v>
          </cell>
          <cell r="C991" t="str">
            <v>Moto</v>
          </cell>
          <cell r="D991" t="str">
            <v>其他</v>
          </cell>
          <cell r="E991" t="str">
            <v>其他</v>
          </cell>
          <cell r="F991">
            <v>0</v>
          </cell>
          <cell r="G991">
            <v>1</v>
          </cell>
          <cell r="H991">
            <v>1</v>
          </cell>
          <cell r="I991">
            <v>1200</v>
          </cell>
          <cell r="N991">
            <v>1</v>
          </cell>
          <cell r="O991">
            <v>500</v>
          </cell>
          <cell r="S991">
            <v>1</v>
          </cell>
          <cell r="T991">
            <v>5000</v>
          </cell>
          <cell r="U991" t="str">
            <v>高通</v>
          </cell>
          <cell r="V991" t="str">
            <v>高通 骁龙430（MSM8937）更多高通 骁龙430（MSM8937）手机&gt;，手机性能排行</v>
          </cell>
          <cell r="W991">
            <v>268</v>
          </cell>
          <cell r="Y991">
            <v>3</v>
          </cell>
          <cell r="Z991">
            <v>32</v>
          </cell>
          <cell r="AA991">
            <v>0.76700000000000002</v>
          </cell>
          <cell r="AB991">
            <v>6</v>
          </cell>
          <cell r="AC991">
            <v>0</v>
          </cell>
          <cell r="AD991" t="str">
            <v>后置指纹</v>
          </cell>
          <cell r="AE991">
            <v>43313</v>
          </cell>
          <cell r="AF991">
            <v>160.9</v>
          </cell>
          <cell r="AG991">
            <v>75.3</v>
          </cell>
          <cell r="AH991">
            <v>9.35</v>
          </cell>
          <cell r="AJ991">
            <v>2018</v>
          </cell>
          <cell r="AK991">
            <v>8</v>
          </cell>
          <cell r="AL991">
            <v>9.2927955899999998E-3</v>
          </cell>
          <cell r="AM991" t="str">
            <v>1001-1300</v>
          </cell>
          <cell r="AN991" t="str">
            <v>4000-</v>
          </cell>
          <cell r="AO991" t="str">
            <v>201-300</v>
          </cell>
          <cell r="AP991" t="str">
            <v>70-80%</v>
          </cell>
          <cell r="AQ991" t="str">
            <v>0-500</v>
          </cell>
        </row>
        <row r="992">
          <cell r="B992">
            <v>1228434</v>
          </cell>
          <cell r="C992" t="str">
            <v>Moto</v>
          </cell>
          <cell r="D992" t="str">
            <v>其他</v>
          </cell>
          <cell r="E992" t="str">
            <v>其他</v>
          </cell>
          <cell r="F992">
            <v>0</v>
          </cell>
          <cell r="G992">
            <v>1</v>
          </cell>
          <cell r="H992">
            <v>1</v>
          </cell>
          <cell r="I992">
            <v>1200</v>
          </cell>
          <cell r="N992">
            <v>1</v>
          </cell>
          <cell r="O992">
            <v>500</v>
          </cell>
          <cell r="S992">
            <v>1</v>
          </cell>
          <cell r="T992">
            <v>5000</v>
          </cell>
          <cell r="U992" t="str">
            <v>高通</v>
          </cell>
          <cell r="V992" t="str">
            <v>高通 骁龙430（MSM8937）更多高通 骁龙430（MSM8937）手机&gt;，手机性能排行</v>
          </cell>
          <cell r="W992">
            <v>268</v>
          </cell>
          <cell r="Y992">
            <v>4</v>
          </cell>
          <cell r="Z992">
            <v>64</v>
          </cell>
          <cell r="AA992">
            <v>0.76700000000000002</v>
          </cell>
          <cell r="AB992">
            <v>6</v>
          </cell>
          <cell r="AC992">
            <v>0</v>
          </cell>
          <cell r="AD992" t="str">
            <v>后置指纹</v>
          </cell>
          <cell r="AE992">
            <v>43313</v>
          </cell>
          <cell r="AF992">
            <v>160.9</v>
          </cell>
          <cell r="AG992">
            <v>75.3</v>
          </cell>
          <cell r="AH992">
            <v>9.35</v>
          </cell>
          <cell r="AJ992">
            <v>2018</v>
          </cell>
          <cell r="AK992">
            <v>8</v>
          </cell>
          <cell r="AL992">
            <v>9.2927955899999998E-3</v>
          </cell>
          <cell r="AM992" t="str">
            <v>1001-1300</v>
          </cell>
          <cell r="AN992" t="str">
            <v>4000-</v>
          </cell>
          <cell r="AO992" t="str">
            <v>201-300</v>
          </cell>
          <cell r="AP992" t="str">
            <v>70-80%</v>
          </cell>
          <cell r="AQ992" t="str">
            <v>0-500</v>
          </cell>
        </row>
        <row r="993">
          <cell r="B993">
            <v>1228691</v>
          </cell>
          <cell r="C993" t="str">
            <v>飞利浦</v>
          </cell>
          <cell r="D993" t="str">
            <v>其他</v>
          </cell>
          <cell r="E993" t="str">
            <v>其他</v>
          </cell>
          <cell r="F993">
            <v>0</v>
          </cell>
          <cell r="G993">
            <v>0</v>
          </cell>
          <cell r="H993">
            <v>1</v>
          </cell>
          <cell r="I993">
            <v>30</v>
          </cell>
          <cell r="N993">
            <v>1</v>
          </cell>
          <cell r="S993">
            <v>0</v>
          </cell>
          <cell r="T993">
            <v>1050</v>
          </cell>
          <cell r="U993" t="str">
            <v>其他</v>
          </cell>
          <cell r="W993">
            <v>167</v>
          </cell>
          <cell r="Y993">
            <v>32</v>
          </cell>
          <cell r="Z993">
            <v>32</v>
          </cell>
          <cell r="AA993">
            <v>0.23799999999999999</v>
          </cell>
          <cell r="AB993">
            <v>2</v>
          </cell>
          <cell r="AC993">
            <v>0</v>
          </cell>
          <cell r="AD993" t="str">
            <v>后置指纹</v>
          </cell>
          <cell r="AE993">
            <v>43313</v>
          </cell>
          <cell r="AF993">
            <v>134.30000000000001</v>
          </cell>
          <cell r="AG993">
            <v>55.8</v>
          </cell>
          <cell r="AH993">
            <v>14.5</v>
          </cell>
          <cell r="AJ993">
            <v>2018</v>
          </cell>
          <cell r="AK993">
            <v>8</v>
          </cell>
          <cell r="AL993">
            <v>1.78355772E-3</v>
          </cell>
          <cell r="AM993" t="str">
            <v>0-500</v>
          </cell>
          <cell r="AN993" t="str">
            <v>0-2000</v>
          </cell>
          <cell r="AO993" t="str">
            <v>0-200</v>
          </cell>
          <cell r="AP993" t="str">
            <v>-50%</v>
          </cell>
          <cell r="AQ993" t="str">
            <v/>
          </cell>
        </row>
        <row r="994">
          <cell r="B994">
            <v>1273172</v>
          </cell>
          <cell r="C994" t="str">
            <v>酷派</v>
          </cell>
          <cell r="D994" t="str">
            <v>其他</v>
          </cell>
          <cell r="E994" t="str">
            <v>其他</v>
          </cell>
          <cell r="F994">
            <v>0</v>
          </cell>
          <cell r="G994">
            <v>0</v>
          </cell>
          <cell r="H994">
            <v>1</v>
          </cell>
          <cell r="N994">
            <v>1</v>
          </cell>
          <cell r="O994">
            <v>30</v>
          </cell>
          <cell r="S994">
            <v>0</v>
          </cell>
          <cell r="T994">
            <v>1200</v>
          </cell>
          <cell r="U994" t="str">
            <v>其他</v>
          </cell>
          <cell r="AB994">
            <v>2</v>
          </cell>
          <cell r="AC994">
            <v>0</v>
          </cell>
          <cell r="AD994" t="str">
            <v>后置指纹</v>
          </cell>
          <cell r="AE994">
            <v>43313</v>
          </cell>
          <cell r="AF994">
            <v>106</v>
          </cell>
          <cell r="AG994">
            <v>52</v>
          </cell>
          <cell r="AH994">
            <v>18.399999999999999</v>
          </cell>
          <cell r="AJ994">
            <v>2018</v>
          </cell>
          <cell r="AK994">
            <v>8</v>
          </cell>
          <cell r="AL994" t="str">
            <v/>
          </cell>
          <cell r="AM994" t="str">
            <v/>
          </cell>
          <cell r="AN994" t="str">
            <v>0-2000</v>
          </cell>
          <cell r="AO994" t="str">
            <v/>
          </cell>
          <cell r="AP994" t="str">
            <v/>
          </cell>
          <cell r="AQ994" t="str">
            <v>0-500</v>
          </cell>
        </row>
        <row r="995">
          <cell r="B995">
            <v>1260376</v>
          </cell>
          <cell r="C995" t="str">
            <v>詹姆士</v>
          </cell>
          <cell r="D995" t="str">
            <v>其他</v>
          </cell>
          <cell r="E995" t="str">
            <v>其他</v>
          </cell>
          <cell r="F995">
            <v>0</v>
          </cell>
          <cell r="G995">
            <v>0</v>
          </cell>
          <cell r="H995">
            <v>1</v>
          </cell>
          <cell r="I995">
            <v>1300</v>
          </cell>
          <cell r="N995">
            <v>1</v>
          </cell>
          <cell r="O995">
            <v>800</v>
          </cell>
          <cell r="S995">
            <v>0</v>
          </cell>
          <cell r="T995">
            <v>3980</v>
          </cell>
          <cell r="U995" t="str">
            <v>高通</v>
          </cell>
          <cell r="V995" t="str">
            <v>高通 骁龙手机性能排行</v>
          </cell>
          <cell r="W995">
            <v>424</v>
          </cell>
          <cell r="Y995">
            <v>6</v>
          </cell>
          <cell r="Z995">
            <v>64</v>
          </cell>
          <cell r="AA995">
            <v>0.66400000000000003</v>
          </cell>
          <cell r="AB995">
            <v>6</v>
          </cell>
          <cell r="AC995">
            <v>0</v>
          </cell>
          <cell r="AE995">
            <v>43313</v>
          </cell>
          <cell r="AF995">
            <v>158.80000000000001</v>
          </cell>
          <cell r="AG995">
            <v>75.61</v>
          </cell>
          <cell r="AH995">
            <v>10.5</v>
          </cell>
          <cell r="AJ995">
            <v>2018</v>
          </cell>
          <cell r="AK995">
            <v>8</v>
          </cell>
          <cell r="AL995">
            <v>7.9725603520000004E-3</v>
          </cell>
          <cell r="AM995" t="str">
            <v>1001-1300</v>
          </cell>
          <cell r="AN995" t="str">
            <v>3001-4000</v>
          </cell>
          <cell r="AO995" t="str">
            <v>401-500</v>
          </cell>
          <cell r="AP995" t="str">
            <v>60-70%</v>
          </cell>
          <cell r="AQ995" t="str">
            <v>501-1000</v>
          </cell>
        </row>
        <row r="996">
          <cell r="B996">
            <v>1260386</v>
          </cell>
          <cell r="C996" t="str">
            <v>詹姆士</v>
          </cell>
          <cell r="D996" t="str">
            <v>其他</v>
          </cell>
          <cell r="E996" t="str">
            <v>其他</v>
          </cell>
          <cell r="F996">
            <v>0</v>
          </cell>
          <cell r="G996">
            <v>0</v>
          </cell>
          <cell r="H996">
            <v>1</v>
          </cell>
          <cell r="I996">
            <v>1300</v>
          </cell>
          <cell r="N996">
            <v>1</v>
          </cell>
          <cell r="O996">
            <v>800</v>
          </cell>
          <cell r="S996">
            <v>0</v>
          </cell>
          <cell r="T996">
            <v>3980</v>
          </cell>
          <cell r="U996" t="str">
            <v>高通</v>
          </cell>
          <cell r="V996" t="str">
            <v>高通 骁龙手机性能排行</v>
          </cell>
          <cell r="W996">
            <v>424</v>
          </cell>
          <cell r="Y996">
            <v>6</v>
          </cell>
          <cell r="Z996">
            <v>128</v>
          </cell>
          <cell r="AA996">
            <v>0.66400000000000003</v>
          </cell>
          <cell r="AB996">
            <v>6</v>
          </cell>
          <cell r="AC996">
            <v>0</v>
          </cell>
          <cell r="AE996">
            <v>43313</v>
          </cell>
          <cell r="AF996">
            <v>158.80000000000001</v>
          </cell>
          <cell r="AG996">
            <v>75.61</v>
          </cell>
          <cell r="AH996">
            <v>10.5</v>
          </cell>
          <cell r="AJ996">
            <v>2018</v>
          </cell>
          <cell r="AK996">
            <v>8</v>
          </cell>
          <cell r="AL996">
            <v>7.9725603520000004E-3</v>
          </cell>
          <cell r="AM996" t="str">
            <v>1001-1300</v>
          </cell>
          <cell r="AN996" t="str">
            <v>3001-4000</v>
          </cell>
          <cell r="AO996" t="str">
            <v>401-500</v>
          </cell>
          <cell r="AP996" t="str">
            <v>60-70%</v>
          </cell>
          <cell r="AQ996" t="str">
            <v>501-1000</v>
          </cell>
        </row>
        <row r="997">
          <cell r="B997">
            <v>1260394</v>
          </cell>
          <cell r="C997" t="str">
            <v>詹姆士</v>
          </cell>
          <cell r="D997" t="str">
            <v>其他</v>
          </cell>
          <cell r="E997" t="str">
            <v>其他</v>
          </cell>
          <cell r="F997">
            <v>0</v>
          </cell>
          <cell r="G997">
            <v>0</v>
          </cell>
          <cell r="H997">
            <v>1</v>
          </cell>
          <cell r="I997">
            <v>1300</v>
          </cell>
          <cell r="N997">
            <v>1</v>
          </cell>
          <cell r="O997">
            <v>800</v>
          </cell>
          <cell r="S997">
            <v>0</v>
          </cell>
          <cell r="T997">
            <v>3980</v>
          </cell>
          <cell r="U997" t="str">
            <v>高通</v>
          </cell>
          <cell r="V997" t="str">
            <v>高通 骁龙手机性能排行</v>
          </cell>
          <cell r="W997">
            <v>424</v>
          </cell>
          <cell r="Y997">
            <v>6</v>
          </cell>
          <cell r="Z997">
            <v>64</v>
          </cell>
          <cell r="AA997">
            <v>0.66400000000000003</v>
          </cell>
          <cell r="AB997">
            <v>6</v>
          </cell>
          <cell r="AC997">
            <v>0</v>
          </cell>
          <cell r="AE997">
            <v>43313</v>
          </cell>
          <cell r="AF997">
            <v>158.80000000000001</v>
          </cell>
          <cell r="AG997">
            <v>75.61</v>
          </cell>
          <cell r="AH997">
            <v>10.5</v>
          </cell>
          <cell r="AJ997">
            <v>2018</v>
          </cell>
          <cell r="AK997">
            <v>8</v>
          </cell>
          <cell r="AL997">
            <v>7.9725603520000004E-3</v>
          </cell>
          <cell r="AM997" t="str">
            <v>1001-1300</v>
          </cell>
          <cell r="AN997" t="str">
            <v>3001-4000</v>
          </cell>
          <cell r="AO997" t="str">
            <v>401-500</v>
          </cell>
          <cell r="AP997" t="str">
            <v>60-70%</v>
          </cell>
          <cell r="AQ997" t="str">
            <v>501-1000</v>
          </cell>
        </row>
        <row r="998">
          <cell r="B998">
            <v>1230193</v>
          </cell>
          <cell r="C998" t="str">
            <v>vivo</v>
          </cell>
          <cell r="D998" t="str">
            <v>vivo(含iQOO)</v>
          </cell>
          <cell r="E998" t="str">
            <v>vivo</v>
          </cell>
          <cell r="F998">
            <v>0</v>
          </cell>
          <cell r="G998">
            <v>1</v>
          </cell>
          <cell r="H998">
            <v>1</v>
          </cell>
          <cell r="I998">
            <v>1300</v>
          </cell>
          <cell r="N998">
            <v>1</v>
          </cell>
          <cell r="O998">
            <v>500</v>
          </cell>
          <cell r="S998">
            <v>0</v>
          </cell>
          <cell r="T998">
            <v>3260</v>
          </cell>
          <cell r="U998" t="str">
            <v>联发科</v>
          </cell>
          <cell r="V998" t="str">
            <v>联发科 MT6762手机性能排行</v>
          </cell>
          <cell r="W998">
            <v>270</v>
          </cell>
          <cell r="Y998">
            <v>3</v>
          </cell>
          <cell r="Z998">
            <v>32</v>
          </cell>
          <cell r="AA998">
            <v>0.879</v>
          </cell>
          <cell r="AB998">
            <v>6</v>
          </cell>
          <cell r="AC998">
            <v>0</v>
          </cell>
          <cell r="AE998">
            <v>43313</v>
          </cell>
          <cell r="AF998">
            <v>155.06</v>
          </cell>
          <cell r="AG998">
            <v>75</v>
          </cell>
          <cell r="AH998">
            <v>7.77</v>
          </cell>
          <cell r="AJ998">
            <v>2018</v>
          </cell>
          <cell r="AK998">
            <v>8</v>
          </cell>
          <cell r="AL998">
            <v>1.02223305E-2</v>
          </cell>
          <cell r="AM998" t="str">
            <v>1001-1300</v>
          </cell>
          <cell r="AN998" t="str">
            <v>3001-4000</v>
          </cell>
          <cell r="AO998" t="str">
            <v>201-300</v>
          </cell>
          <cell r="AP998" t="str">
            <v>80-90%</v>
          </cell>
          <cell r="AQ998" t="str">
            <v>0-500</v>
          </cell>
        </row>
        <row r="999">
          <cell r="B999">
            <v>1259881</v>
          </cell>
          <cell r="C999" t="str">
            <v>康佳</v>
          </cell>
          <cell r="D999" t="str">
            <v>其他</v>
          </cell>
          <cell r="E999" t="str">
            <v>其他</v>
          </cell>
          <cell r="F999">
            <v>0</v>
          </cell>
          <cell r="G999">
            <v>0</v>
          </cell>
          <cell r="H999">
            <v>1</v>
          </cell>
          <cell r="I999">
            <v>200</v>
          </cell>
          <cell r="N999">
            <v>1</v>
          </cell>
          <cell r="S999">
            <v>0</v>
          </cell>
          <cell r="T999">
            <v>1700</v>
          </cell>
          <cell r="U999" t="str">
            <v>联发科</v>
          </cell>
          <cell r="V999" t="str">
            <v>联发科</v>
          </cell>
          <cell r="W999">
            <v>143</v>
          </cell>
          <cell r="Y999">
            <v>512</v>
          </cell>
          <cell r="Z999">
            <v>4</v>
          </cell>
          <cell r="AA999">
            <v>0.34200000000000003</v>
          </cell>
          <cell r="AB999">
            <v>2</v>
          </cell>
          <cell r="AC999">
            <v>0</v>
          </cell>
          <cell r="AE999">
            <v>43313</v>
          </cell>
          <cell r="AF999">
            <v>126.3</v>
          </cell>
          <cell r="AG999">
            <v>54</v>
          </cell>
          <cell r="AH999">
            <v>14.6</v>
          </cell>
          <cell r="AJ999">
            <v>2018</v>
          </cell>
          <cell r="AK999">
            <v>8</v>
          </cell>
          <cell r="AL999">
            <v>2.3325084000000002E-3</v>
          </cell>
          <cell r="AM999" t="str">
            <v>0-500</v>
          </cell>
          <cell r="AN999" t="str">
            <v>0-2000</v>
          </cell>
          <cell r="AO999" t="str">
            <v>0-200</v>
          </cell>
          <cell r="AP999" t="str">
            <v>-50%</v>
          </cell>
          <cell r="AQ999" t="str">
            <v/>
          </cell>
        </row>
        <row r="1000">
          <cell r="B1000">
            <v>1231872</v>
          </cell>
          <cell r="C1000" t="str">
            <v>天语</v>
          </cell>
          <cell r="D1000" t="str">
            <v>其他</v>
          </cell>
          <cell r="E1000" t="str">
            <v>其他</v>
          </cell>
          <cell r="F1000">
            <v>0</v>
          </cell>
          <cell r="G1000">
            <v>0</v>
          </cell>
          <cell r="H1000">
            <v>1</v>
          </cell>
          <cell r="I1000">
            <v>1300</v>
          </cell>
          <cell r="N1000">
            <v>1</v>
          </cell>
          <cell r="O1000">
            <v>500</v>
          </cell>
          <cell r="S1000">
            <v>0</v>
          </cell>
          <cell r="T1000">
            <v>2350</v>
          </cell>
          <cell r="U1000" t="str">
            <v>其他</v>
          </cell>
          <cell r="W1000">
            <v>267</v>
          </cell>
          <cell r="Y1000">
            <v>2</v>
          </cell>
          <cell r="Z1000">
            <v>16</v>
          </cell>
          <cell r="AA1000">
            <v>0.68899999999999995</v>
          </cell>
          <cell r="AB1000">
            <v>5</v>
          </cell>
          <cell r="AC1000">
            <v>0</v>
          </cell>
          <cell r="AD1000" t="str">
            <v>前置指纹</v>
          </cell>
          <cell r="AE1000">
            <v>43313</v>
          </cell>
          <cell r="AF1000">
            <v>156</v>
          </cell>
          <cell r="AG1000">
            <v>77.599999999999994</v>
          </cell>
          <cell r="AH1000">
            <v>8.1999999999999993</v>
          </cell>
          <cell r="AJ1000">
            <v>2018</v>
          </cell>
          <cell r="AK1000">
            <v>8</v>
          </cell>
          <cell r="AL1000">
            <v>8.3407583999999986E-3</v>
          </cell>
          <cell r="AM1000" t="str">
            <v>1001-1300</v>
          </cell>
          <cell r="AN1000" t="str">
            <v>2000-3000</v>
          </cell>
          <cell r="AO1000" t="str">
            <v>201-300</v>
          </cell>
          <cell r="AP1000" t="str">
            <v>60-70%</v>
          </cell>
          <cell r="AQ1000" t="str">
            <v>0-500</v>
          </cell>
        </row>
        <row r="1001">
          <cell r="B1001">
            <v>1272810</v>
          </cell>
          <cell r="C1001" t="str">
            <v>酷派</v>
          </cell>
          <cell r="D1001" t="str">
            <v>其他</v>
          </cell>
          <cell r="E1001" t="str">
            <v>其他</v>
          </cell>
          <cell r="F1001">
            <v>0</v>
          </cell>
          <cell r="G1001">
            <v>0</v>
          </cell>
          <cell r="H1001">
            <v>1</v>
          </cell>
          <cell r="I1001">
            <v>1300</v>
          </cell>
          <cell r="N1001">
            <v>1</v>
          </cell>
          <cell r="O1001">
            <v>500</v>
          </cell>
          <cell r="S1001">
            <v>0</v>
          </cell>
          <cell r="T1001">
            <v>2800</v>
          </cell>
          <cell r="U1001" t="str">
            <v>联发科</v>
          </cell>
          <cell r="V1001" t="str">
            <v>联发科 MT6750更多联发科 MT6750手机&gt;，手机性能排行</v>
          </cell>
          <cell r="Y1001">
            <v>4</v>
          </cell>
          <cell r="Z1001">
            <v>32</v>
          </cell>
          <cell r="AA1001">
            <v>0.77600000000000002</v>
          </cell>
          <cell r="AB1001">
            <v>5</v>
          </cell>
          <cell r="AC1001">
            <v>0</v>
          </cell>
          <cell r="AD1001" t="str">
            <v>后置指纹</v>
          </cell>
          <cell r="AE1001">
            <v>43313</v>
          </cell>
          <cell r="AF1001">
            <v>149.80000000000001</v>
          </cell>
          <cell r="AG1001">
            <v>72.3</v>
          </cell>
          <cell r="AH1001">
            <v>8.9499999999999993</v>
          </cell>
          <cell r="AJ1001">
            <v>2018</v>
          </cell>
          <cell r="AK1001">
            <v>8</v>
          </cell>
          <cell r="AL1001">
            <v>8.4044990400000009E-3</v>
          </cell>
          <cell r="AM1001" t="str">
            <v>1001-1300</v>
          </cell>
          <cell r="AN1001" t="str">
            <v>2000-3000</v>
          </cell>
          <cell r="AO1001" t="str">
            <v/>
          </cell>
          <cell r="AP1001" t="str">
            <v>70-80%</v>
          </cell>
          <cell r="AQ1001" t="str">
            <v>0-500</v>
          </cell>
        </row>
        <row r="1002">
          <cell r="B1002">
            <v>1272816</v>
          </cell>
          <cell r="C1002" t="str">
            <v>酷派</v>
          </cell>
          <cell r="D1002" t="str">
            <v>其他</v>
          </cell>
          <cell r="E1002" t="str">
            <v>其他</v>
          </cell>
          <cell r="F1002">
            <v>0</v>
          </cell>
          <cell r="G1002">
            <v>0</v>
          </cell>
          <cell r="H1002">
            <v>1</v>
          </cell>
          <cell r="I1002">
            <v>1300</v>
          </cell>
          <cell r="N1002">
            <v>1</v>
          </cell>
          <cell r="O1002">
            <v>500</v>
          </cell>
          <cell r="S1002">
            <v>0</v>
          </cell>
          <cell r="T1002">
            <v>2800</v>
          </cell>
          <cell r="U1002" t="str">
            <v>联发科</v>
          </cell>
          <cell r="V1002" t="str">
            <v>联发科 MT6750更多联发科 MT6750手机&gt;，手机性能排行</v>
          </cell>
          <cell r="Y1002">
            <v>4</v>
          </cell>
          <cell r="Z1002">
            <v>64</v>
          </cell>
          <cell r="AA1002">
            <v>0.77600000000000002</v>
          </cell>
          <cell r="AB1002">
            <v>5</v>
          </cell>
          <cell r="AC1002">
            <v>0</v>
          </cell>
          <cell r="AD1002" t="str">
            <v>后置指纹</v>
          </cell>
          <cell r="AE1002">
            <v>43313</v>
          </cell>
          <cell r="AF1002">
            <v>149.80000000000001</v>
          </cell>
          <cell r="AG1002">
            <v>72.3</v>
          </cell>
          <cell r="AH1002">
            <v>8.9499999999999993</v>
          </cell>
          <cell r="AJ1002">
            <v>2018</v>
          </cell>
          <cell r="AK1002">
            <v>8</v>
          </cell>
          <cell r="AL1002">
            <v>8.4044990400000009E-3</v>
          </cell>
          <cell r="AM1002" t="str">
            <v>1001-1300</v>
          </cell>
          <cell r="AN1002" t="str">
            <v>2000-3000</v>
          </cell>
          <cell r="AO1002" t="str">
            <v/>
          </cell>
          <cell r="AP1002" t="str">
            <v>70-80%</v>
          </cell>
          <cell r="AQ1002" t="str">
            <v>0-500</v>
          </cell>
        </row>
        <row r="1003">
          <cell r="B1003">
            <v>1225806</v>
          </cell>
          <cell r="C1003" t="str">
            <v>OPPO</v>
          </cell>
          <cell r="D1003" t="str">
            <v>OPPO(含realme)</v>
          </cell>
          <cell r="E1003" t="str">
            <v>OPPO</v>
          </cell>
          <cell r="F1003">
            <v>1</v>
          </cell>
          <cell r="G1003">
            <v>0</v>
          </cell>
          <cell r="H1003">
            <v>2</v>
          </cell>
          <cell r="I1003">
            <v>1600</v>
          </cell>
          <cell r="J1003">
            <v>500</v>
          </cell>
          <cell r="N1003">
            <v>1</v>
          </cell>
          <cell r="O1003">
            <v>2500</v>
          </cell>
          <cell r="S1003">
            <v>1</v>
          </cell>
          <cell r="T1003">
            <v>3500</v>
          </cell>
          <cell r="U1003" t="str">
            <v>高通</v>
          </cell>
          <cell r="V1003" t="str">
            <v>高通 骁龙670游戏体验 轻掉帧(击败69.1%手机)手机性能排行</v>
          </cell>
          <cell r="W1003">
            <v>402</v>
          </cell>
          <cell r="Y1003">
            <v>8</v>
          </cell>
          <cell r="Z1003">
            <v>128</v>
          </cell>
          <cell r="AA1003">
            <v>0.91500000000000004</v>
          </cell>
          <cell r="AB1003">
            <v>6</v>
          </cell>
          <cell r="AC1003">
            <v>0</v>
          </cell>
          <cell r="AD1003" t="str">
            <v>屏幕指纹</v>
          </cell>
          <cell r="AE1003">
            <v>43335</v>
          </cell>
          <cell r="AF1003">
            <v>157.5</v>
          </cell>
          <cell r="AG1003">
            <v>74.900000000000006</v>
          </cell>
          <cell r="AH1003">
            <v>7.5</v>
          </cell>
          <cell r="AJ1003">
            <v>2018</v>
          </cell>
          <cell r="AK1003">
            <v>8</v>
          </cell>
          <cell r="AL1003">
            <v>1.079402625E-2</v>
          </cell>
          <cell r="AM1003" t="str">
            <v>1301-2000</v>
          </cell>
          <cell r="AN1003" t="str">
            <v>3001-4000</v>
          </cell>
          <cell r="AO1003" t="str">
            <v>401-500</v>
          </cell>
          <cell r="AP1003" t="str">
            <v>90%-</v>
          </cell>
          <cell r="AQ1003" t="str">
            <v>2001-</v>
          </cell>
        </row>
        <row r="1004">
          <cell r="B1004">
            <v>1229559</v>
          </cell>
          <cell r="C1004">
            <v>8848</v>
          </cell>
          <cell r="D1004" t="str">
            <v>其他</v>
          </cell>
          <cell r="E1004" t="str">
            <v>其他</v>
          </cell>
          <cell r="F1004">
            <v>0</v>
          </cell>
          <cell r="G1004">
            <v>0</v>
          </cell>
          <cell r="H1004">
            <v>1</v>
          </cell>
          <cell r="I1004">
            <v>1200</v>
          </cell>
          <cell r="N1004">
            <v>1</v>
          </cell>
          <cell r="O1004">
            <v>1600</v>
          </cell>
          <cell r="S1004">
            <v>0</v>
          </cell>
          <cell r="T1004">
            <v>3450</v>
          </cell>
          <cell r="U1004" t="str">
            <v>高通</v>
          </cell>
          <cell r="V1004" t="str">
            <v>高通 骁龙835手机性能排行</v>
          </cell>
          <cell r="W1004">
            <v>424</v>
          </cell>
          <cell r="Y1004">
            <v>6</v>
          </cell>
          <cell r="Z1004">
            <v>256</v>
          </cell>
          <cell r="AA1004">
            <v>0.67700000000000005</v>
          </cell>
          <cell r="AB1004">
            <v>5</v>
          </cell>
          <cell r="AC1004">
            <v>0</v>
          </cell>
          <cell r="AE1004">
            <v>43340</v>
          </cell>
          <cell r="AF1004">
            <v>167.5</v>
          </cell>
          <cell r="AG1004">
            <v>73.900000000000006</v>
          </cell>
          <cell r="AH1004">
            <v>11.7</v>
          </cell>
          <cell r="AJ1004">
            <v>2018</v>
          </cell>
          <cell r="AK1004">
            <v>8</v>
          </cell>
          <cell r="AL1004">
            <v>8.3800752500000023E-3</v>
          </cell>
          <cell r="AM1004" t="str">
            <v>1001-1300</v>
          </cell>
          <cell r="AN1004" t="str">
            <v>3001-4000</v>
          </cell>
          <cell r="AO1004" t="str">
            <v>401-500</v>
          </cell>
          <cell r="AP1004" t="str">
            <v>60-70%</v>
          </cell>
          <cell r="AQ1004" t="str">
            <v>1301-2000</v>
          </cell>
        </row>
        <row r="1005">
          <cell r="B1005">
            <v>1229560</v>
          </cell>
          <cell r="C1005">
            <v>8848</v>
          </cell>
          <cell r="D1005" t="str">
            <v>其他</v>
          </cell>
          <cell r="E1005" t="str">
            <v>其他</v>
          </cell>
          <cell r="F1005">
            <v>0</v>
          </cell>
          <cell r="G1005">
            <v>0</v>
          </cell>
          <cell r="H1005">
            <v>1</v>
          </cell>
          <cell r="I1005">
            <v>1200</v>
          </cell>
          <cell r="N1005">
            <v>1</v>
          </cell>
          <cell r="O1005">
            <v>1600</v>
          </cell>
          <cell r="S1005">
            <v>0</v>
          </cell>
          <cell r="T1005">
            <v>3450</v>
          </cell>
          <cell r="U1005" t="str">
            <v>高通</v>
          </cell>
          <cell r="V1005" t="str">
            <v>高通 骁龙835手机性能排行</v>
          </cell>
          <cell r="W1005">
            <v>424</v>
          </cell>
          <cell r="Y1005">
            <v>6</v>
          </cell>
          <cell r="Z1005">
            <v>256</v>
          </cell>
          <cell r="AA1005">
            <v>0.67700000000000005</v>
          </cell>
          <cell r="AB1005">
            <v>5</v>
          </cell>
          <cell r="AC1005">
            <v>0</v>
          </cell>
          <cell r="AE1005">
            <v>43340</v>
          </cell>
          <cell r="AF1005">
            <v>167.5</v>
          </cell>
          <cell r="AG1005">
            <v>73.900000000000006</v>
          </cell>
          <cell r="AH1005">
            <v>11.7</v>
          </cell>
          <cell r="AJ1005">
            <v>2018</v>
          </cell>
          <cell r="AK1005">
            <v>8</v>
          </cell>
          <cell r="AL1005">
            <v>8.3800752500000023E-3</v>
          </cell>
          <cell r="AM1005" t="str">
            <v>1001-1300</v>
          </cell>
          <cell r="AN1005" t="str">
            <v>3001-4000</v>
          </cell>
          <cell r="AO1005" t="str">
            <v>401-500</v>
          </cell>
          <cell r="AP1005" t="str">
            <v>60-70%</v>
          </cell>
          <cell r="AQ1005" t="str">
            <v>1301-2000</v>
          </cell>
        </row>
        <row r="1006">
          <cell r="B1006">
            <v>1229561</v>
          </cell>
          <cell r="C1006">
            <v>8848</v>
          </cell>
          <cell r="D1006" t="str">
            <v>其他</v>
          </cell>
          <cell r="E1006" t="str">
            <v>其他</v>
          </cell>
          <cell r="F1006">
            <v>0</v>
          </cell>
          <cell r="G1006">
            <v>0</v>
          </cell>
          <cell r="H1006">
            <v>1</v>
          </cell>
          <cell r="I1006">
            <v>1200</v>
          </cell>
          <cell r="N1006">
            <v>1</v>
          </cell>
          <cell r="O1006">
            <v>1600</v>
          </cell>
          <cell r="S1006">
            <v>0</v>
          </cell>
          <cell r="T1006">
            <v>3450</v>
          </cell>
          <cell r="U1006" t="str">
            <v>高通</v>
          </cell>
          <cell r="V1006" t="str">
            <v>高通 骁龙835手机性能排行</v>
          </cell>
          <cell r="W1006">
            <v>424</v>
          </cell>
          <cell r="Y1006">
            <v>6</v>
          </cell>
          <cell r="Z1006">
            <v>128</v>
          </cell>
          <cell r="AA1006">
            <v>0.67700000000000005</v>
          </cell>
          <cell r="AB1006">
            <v>5</v>
          </cell>
          <cell r="AC1006">
            <v>0</v>
          </cell>
          <cell r="AE1006">
            <v>43340</v>
          </cell>
          <cell r="AF1006">
            <v>167.5</v>
          </cell>
          <cell r="AG1006">
            <v>73.900000000000006</v>
          </cell>
          <cell r="AH1006">
            <v>11.7</v>
          </cell>
          <cell r="AJ1006">
            <v>2018</v>
          </cell>
          <cell r="AK1006">
            <v>8</v>
          </cell>
          <cell r="AL1006">
            <v>8.3800752500000023E-3</v>
          </cell>
          <cell r="AM1006" t="str">
            <v>1001-1300</v>
          </cell>
          <cell r="AN1006" t="str">
            <v>3001-4000</v>
          </cell>
          <cell r="AO1006" t="str">
            <v>401-500</v>
          </cell>
          <cell r="AP1006" t="str">
            <v>60-70%</v>
          </cell>
          <cell r="AQ1006" t="str">
            <v>1301-2000</v>
          </cell>
        </row>
        <row r="1007">
          <cell r="B1007">
            <v>1209663</v>
          </cell>
          <cell r="C1007" t="str">
            <v>AGM</v>
          </cell>
          <cell r="D1007" t="str">
            <v>其他</v>
          </cell>
          <cell r="E1007" t="str">
            <v>其他</v>
          </cell>
          <cell r="F1007">
            <v>0</v>
          </cell>
          <cell r="G1007">
            <v>1</v>
          </cell>
          <cell r="H1007">
            <v>2</v>
          </cell>
          <cell r="I1007">
            <v>2400</v>
          </cell>
          <cell r="J1007">
            <v>1200</v>
          </cell>
          <cell r="N1007">
            <v>1</v>
          </cell>
          <cell r="O1007">
            <v>2000</v>
          </cell>
          <cell r="S1007">
            <v>1</v>
          </cell>
          <cell r="T1007">
            <v>4100</v>
          </cell>
          <cell r="U1007" t="str">
            <v>高通</v>
          </cell>
          <cell r="V1007" t="str">
            <v>高通 骁龙845游戏运行完美(击败93.59%手机)更多高通 骁龙845手机&gt;，手机性能排行</v>
          </cell>
          <cell r="W1007">
            <v>402</v>
          </cell>
          <cell r="X1007" t="str">
            <v>IP68</v>
          </cell>
          <cell r="Y1007">
            <v>6</v>
          </cell>
          <cell r="Z1007">
            <v>64</v>
          </cell>
          <cell r="AA1007">
            <v>0.68100000000000005</v>
          </cell>
          <cell r="AB1007">
            <v>6</v>
          </cell>
          <cell r="AC1007">
            <v>0</v>
          </cell>
          <cell r="AD1007" t="str">
            <v>后置指纹</v>
          </cell>
          <cell r="AE1007">
            <v>43341</v>
          </cell>
          <cell r="AF1007">
            <v>167.5</v>
          </cell>
          <cell r="AG1007">
            <v>81.5</v>
          </cell>
          <cell r="AH1007">
            <v>10.5</v>
          </cell>
          <cell r="AJ1007">
            <v>2018</v>
          </cell>
          <cell r="AK1007">
            <v>8</v>
          </cell>
          <cell r="AL1007">
            <v>9.2965012500000003E-3</v>
          </cell>
          <cell r="AM1007" t="str">
            <v>2001-3999</v>
          </cell>
          <cell r="AN1007" t="str">
            <v>4000-</v>
          </cell>
          <cell r="AO1007" t="str">
            <v>401-500</v>
          </cell>
          <cell r="AP1007" t="str">
            <v>60-70%</v>
          </cell>
          <cell r="AQ1007" t="str">
            <v>1301-2000</v>
          </cell>
        </row>
        <row r="1008">
          <cell r="B1008">
            <v>1229812</v>
          </cell>
          <cell r="C1008" t="str">
            <v>AGM</v>
          </cell>
          <cell r="D1008" t="str">
            <v>其他</v>
          </cell>
          <cell r="E1008" t="str">
            <v>其他</v>
          </cell>
          <cell r="F1008">
            <v>0</v>
          </cell>
          <cell r="G1008">
            <v>1</v>
          </cell>
          <cell r="H1008">
            <v>2</v>
          </cell>
          <cell r="I1008">
            <v>2400</v>
          </cell>
          <cell r="J1008">
            <v>1200</v>
          </cell>
          <cell r="N1008">
            <v>1</v>
          </cell>
          <cell r="O1008">
            <v>2000</v>
          </cell>
          <cell r="S1008">
            <v>1</v>
          </cell>
          <cell r="T1008">
            <v>4100</v>
          </cell>
          <cell r="U1008" t="str">
            <v>高通</v>
          </cell>
          <cell r="V1008" t="str">
            <v>高通 骁龙845更多高通 骁龙845手机&gt;，手机性能排行</v>
          </cell>
          <cell r="W1008">
            <v>402</v>
          </cell>
          <cell r="X1008" t="str">
            <v>IP68</v>
          </cell>
          <cell r="Y1008">
            <v>8</v>
          </cell>
          <cell r="Z1008">
            <v>64</v>
          </cell>
          <cell r="AA1008">
            <v>0.68100000000000005</v>
          </cell>
          <cell r="AB1008">
            <v>6</v>
          </cell>
          <cell r="AC1008">
            <v>0</v>
          </cell>
          <cell r="AD1008" t="str">
            <v>后置指纹</v>
          </cell>
          <cell r="AE1008">
            <v>43341</v>
          </cell>
          <cell r="AF1008">
            <v>167.5</v>
          </cell>
          <cell r="AG1008">
            <v>81.5</v>
          </cell>
          <cell r="AH1008">
            <v>10.5</v>
          </cell>
          <cell r="AJ1008">
            <v>2018</v>
          </cell>
          <cell r="AK1008">
            <v>8</v>
          </cell>
          <cell r="AL1008">
            <v>9.2965012500000003E-3</v>
          </cell>
          <cell r="AM1008" t="str">
            <v>2001-3999</v>
          </cell>
          <cell r="AN1008" t="str">
            <v>4000-</v>
          </cell>
          <cell r="AO1008" t="str">
            <v>401-500</v>
          </cell>
          <cell r="AP1008" t="str">
            <v>60-70%</v>
          </cell>
          <cell r="AQ1008" t="str">
            <v>1301-2000</v>
          </cell>
        </row>
        <row r="1009">
          <cell r="B1009">
            <v>1231037</v>
          </cell>
          <cell r="C1009" t="str">
            <v>AGM</v>
          </cell>
          <cell r="D1009" t="str">
            <v>其他</v>
          </cell>
          <cell r="E1009" t="str">
            <v>其他</v>
          </cell>
          <cell r="F1009">
            <v>0</v>
          </cell>
          <cell r="G1009">
            <v>1</v>
          </cell>
          <cell r="H1009">
            <v>2</v>
          </cell>
          <cell r="I1009">
            <v>2400</v>
          </cell>
          <cell r="J1009">
            <v>1200</v>
          </cell>
          <cell r="N1009">
            <v>1</v>
          </cell>
          <cell r="O1009">
            <v>2000</v>
          </cell>
          <cell r="S1009">
            <v>1</v>
          </cell>
          <cell r="T1009">
            <v>4100</v>
          </cell>
          <cell r="U1009" t="str">
            <v>高通</v>
          </cell>
          <cell r="V1009" t="str">
            <v>高通 骁龙845更多高通 骁龙845手机&gt;，手机性能排行</v>
          </cell>
          <cell r="W1009">
            <v>402</v>
          </cell>
          <cell r="X1009" t="str">
            <v>IP68</v>
          </cell>
          <cell r="Y1009">
            <v>8</v>
          </cell>
          <cell r="Z1009">
            <v>128</v>
          </cell>
          <cell r="AA1009">
            <v>0.68100000000000005</v>
          </cell>
          <cell r="AB1009">
            <v>6</v>
          </cell>
          <cell r="AC1009">
            <v>0</v>
          </cell>
          <cell r="AD1009" t="str">
            <v>后置指纹</v>
          </cell>
          <cell r="AE1009">
            <v>43341</v>
          </cell>
          <cell r="AF1009">
            <v>167.5</v>
          </cell>
          <cell r="AG1009">
            <v>81.5</v>
          </cell>
          <cell r="AH1009">
            <v>10.5</v>
          </cell>
          <cell r="AJ1009">
            <v>2018</v>
          </cell>
          <cell r="AK1009">
            <v>8</v>
          </cell>
          <cell r="AL1009">
            <v>9.2965012500000003E-3</v>
          </cell>
          <cell r="AM1009" t="str">
            <v>2001-3999</v>
          </cell>
          <cell r="AN1009" t="str">
            <v>4000-</v>
          </cell>
          <cell r="AO1009" t="str">
            <v>401-500</v>
          </cell>
          <cell r="AP1009" t="str">
            <v>60-70%</v>
          </cell>
          <cell r="AQ1009" t="str">
            <v>1301-2000</v>
          </cell>
        </row>
        <row r="1010">
          <cell r="B1010">
            <v>1232688</v>
          </cell>
          <cell r="C1010" t="str">
            <v>AGM</v>
          </cell>
          <cell r="D1010" t="str">
            <v>其他</v>
          </cell>
          <cell r="E1010" t="str">
            <v>其他</v>
          </cell>
          <cell r="F1010">
            <v>0</v>
          </cell>
          <cell r="G1010">
            <v>1</v>
          </cell>
          <cell r="H1010">
            <v>2</v>
          </cell>
          <cell r="I1010">
            <v>2400</v>
          </cell>
          <cell r="J1010">
            <v>1200</v>
          </cell>
          <cell r="N1010">
            <v>1</v>
          </cell>
          <cell r="O1010">
            <v>2000</v>
          </cell>
          <cell r="S1010">
            <v>1</v>
          </cell>
          <cell r="T1010">
            <v>4100</v>
          </cell>
          <cell r="U1010" t="str">
            <v>高通</v>
          </cell>
          <cell r="V1010" t="str">
            <v>高通 骁龙845更多高通 骁龙845手机&gt;，手机性能排行</v>
          </cell>
          <cell r="W1010">
            <v>402</v>
          </cell>
          <cell r="X1010" t="str">
            <v>IP68</v>
          </cell>
          <cell r="Y1010">
            <v>8</v>
          </cell>
          <cell r="Z1010">
            <v>256</v>
          </cell>
          <cell r="AA1010">
            <v>0.68100000000000005</v>
          </cell>
          <cell r="AB1010">
            <v>6</v>
          </cell>
          <cell r="AC1010">
            <v>0</v>
          </cell>
          <cell r="AD1010" t="str">
            <v>后置指纹</v>
          </cell>
          <cell r="AE1010">
            <v>43341</v>
          </cell>
          <cell r="AF1010">
            <v>167.5</v>
          </cell>
          <cell r="AG1010">
            <v>81.5</v>
          </cell>
          <cell r="AH1010">
            <v>10.5</v>
          </cell>
          <cell r="AJ1010">
            <v>2018</v>
          </cell>
          <cell r="AK1010">
            <v>8</v>
          </cell>
          <cell r="AL1010">
            <v>9.2965012500000003E-3</v>
          </cell>
          <cell r="AM1010" t="str">
            <v>2001-3999</v>
          </cell>
          <cell r="AN1010" t="str">
            <v>4000-</v>
          </cell>
          <cell r="AO1010" t="str">
            <v>401-500</v>
          </cell>
          <cell r="AP1010" t="str">
            <v>60-70%</v>
          </cell>
          <cell r="AQ1010" t="str">
            <v>1301-2000</v>
          </cell>
        </row>
        <row r="1011">
          <cell r="B1011">
            <v>1229159</v>
          </cell>
          <cell r="C1011" t="str">
            <v>OPPO</v>
          </cell>
          <cell r="D1011" t="str">
            <v>OPPO(含realme)</v>
          </cell>
          <cell r="E1011" t="str">
            <v>OPPO</v>
          </cell>
          <cell r="F1011">
            <v>1</v>
          </cell>
          <cell r="G1011">
            <v>1</v>
          </cell>
          <cell r="H1011">
            <v>2</v>
          </cell>
          <cell r="I1011">
            <v>1600</v>
          </cell>
          <cell r="J1011">
            <v>500</v>
          </cell>
          <cell r="N1011">
            <v>1</v>
          </cell>
          <cell r="O1011">
            <v>2500</v>
          </cell>
          <cell r="S1011">
            <v>1</v>
          </cell>
          <cell r="T1011">
            <v>3500</v>
          </cell>
          <cell r="U1011" t="str">
            <v>高通</v>
          </cell>
          <cell r="V1011" t="str">
            <v>高通 骁龙670手机性能排行</v>
          </cell>
          <cell r="W1011">
            <v>402</v>
          </cell>
          <cell r="Y1011">
            <v>6</v>
          </cell>
          <cell r="Z1011">
            <v>128</v>
          </cell>
          <cell r="AA1011">
            <v>0.91500000000000004</v>
          </cell>
          <cell r="AB1011">
            <v>6</v>
          </cell>
          <cell r="AC1011">
            <v>0</v>
          </cell>
          <cell r="AD1011" t="str">
            <v>屏幕指纹</v>
          </cell>
          <cell r="AE1011">
            <v>43342</v>
          </cell>
          <cell r="AF1011">
            <v>157.5</v>
          </cell>
          <cell r="AG1011">
            <v>74.900000000000006</v>
          </cell>
          <cell r="AH1011">
            <v>7.5</v>
          </cell>
          <cell r="AJ1011">
            <v>2018</v>
          </cell>
          <cell r="AK1011">
            <v>8</v>
          </cell>
          <cell r="AL1011">
            <v>1.079402625E-2</v>
          </cell>
          <cell r="AM1011" t="str">
            <v>1301-2000</v>
          </cell>
          <cell r="AN1011" t="str">
            <v>3001-4000</v>
          </cell>
          <cell r="AO1011" t="str">
            <v>401-500</v>
          </cell>
          <cell r="AP1011" t="str">
            <v>90%-</v>
          </cell>
          <cell r="AQ1011" t="str">
            <v>2001-</v>
          </cell>
        </row>
        <row r="1012">
          <cell r="B1012">
            <v>1229193</v>
          </cell>
          <cell r="C1012" t="str">
            <v>OPPO</v>
          </cell>
          <cell r="D1012" t="str">
            <v>OPPO(含realme)</v>
          </cell>
          <cell r="E1012" t="str">
            <v>OPPO</v>
          </cell>
          <cell r="F1012">
            <v>1</v>
          </cell>
          <cell r="G1012">
            <v>1</v>
          </cell>
          <cell r="H1012">
            <v>2</v>
          </cell>
          <cell r="I1012">
            <v>1600</v>
          </cell>
          <cell r="J1012">
            <v>500</v>
          </cell>
          <cell r="N1012">
            <v>1</v>
          </cell>
          <cell r="O1012">
            <v>2500</v>
          </cell>
          <cell r="S1012">
            <v>1</v>
          </cell>
          <cell r="T1012">
            <v>3500</v>
          </cell>
          <cell r="U1012" t="str">
            <v>高通</v>
          </cell>
          <cell r="V1012" t="str">
            <v>高通 骁龙670手机性能排行</v>
          </cell>
          <cell r="W1012">
            <v>402</v>
          </cell>
          <cell r="Y1012">
            <v>8</v>
          </cell>
          <cell r="Z1012">
            <v>128</v>
          </cell>
          <cell r="AA1012">
            <v>0.91500000000000004</v>
          </cell>
          <cell r="AB1012">
            <v>6</v>
          </cell>
          <cell r="AC1012">
            <v>0</v>
          </cell>
          <cell r="AD1012" t="str">
            <v>屏幕指纹</v>
          </cell>
          <cell r="AE1012">
            <v>43342</v>
          </cell>
          <cell r="AF1012">
            <v>157.5</v>
          </cell>
          <cell r="AG1012">
            <v>74.900000000000006</v>
          </cell>
          <cell r="AH1012">
            <v>7.5</v>
          </cell>
          <cell r="AJ1012">
            <v>2018</v>
          </cell>
          <cell r="AK1012">
            <v>8</v>
          </cell>
          <cell r="AL1012">
            <v>1.079402625E-2</v>
          </cell>
          <cell r="AM1012" t="str">
            <v>1301-2000</v>
          </cell>
          <cell r="AN1012" t="str">
            <v>3001-4000</v>
          </cell>
          <cell r="AO1012" t="str">
            <v>401-500</v>
          </cell>
          <cell r="AP1012" t="str">
            <v>90%-</v>
          </cell>
          <cell r="AQ1012" t="str">
            <v>2001-</v>
          </cell>
        </row>
        <row r="1013">
          <cell r="B1013">
            <v>1229197</v>
          </cell>
          <cell r="C1013" t="str">
            <v>OPPO</v>
          </cell>
          <cell r="D1013" t="str">
            <v>OPPO(含realme)</v>
          </cell>
          <cell r="E1013" t="str">
            <v>OPPO</v>
          </cell>
          <cell r="F1013">
            <v>1</v>
          </cell>
          <cell r="G1013">
            <v>1</v>
          </cell>
          <cell r="H1013">
            <v>2</v>
          </cell>
          <cell r="I1013">
            <v>1600</v>
          </cell>
          <cell r="J1013">
            <v>500</v>
          </cell>
          <cell r="N1013">
            <v>1</v>
          </cell>
          <cell r="O1013">
            <v>2500</v>
          </cell>
          <cell r="S1013">
            <v>1</v>
          </cell>
          <cell r="T1013">
            <v>3500</v>
          </cell>
          <cell r="U1013" t="str">
            <v>高通</v>
          </cell>
          <cell r="V1013" t="str">
            <v>高通 骁龙670手机性能排行</v>
          </cell>
          <cell r="W1013">
            <v>402</v>
          </cell>
          <cell r="Y1013">
            <v>8</v>
          </cell>
          <cell r="Z1013">
            <v>128</v>
          </cell>
          <cell r="AA1013">
            <v>0.91500000000000004</v>
          </cell>
          <cell r="AB1013">
            <v>6</v>
          </cell>
          <cell r="AC1013">
            <v>0</v>
          </cell>
          <cell r="AD1013" t="str">
            <v>屏幕指纹</v>
          </cell>
          <cell r="AE1013">
            <v>43342</v>
          </cell>
          <cell r="AF1013">
            <v>157.5</v>
          </cell>
          <cell r="AG1013">
            <v>74.900000000000006</v>
          </cell>
          <cell r="AH1013">
            <v>7.5</v>
          </cell>
          <cell r="AJ1013">
            <v>2018</v>
          </cell>
          <cell r="AK1013">
            <v>8</v>
          </cell>
          <cell r="AL1013">
            <v>1.079402625E-2</v>
          </cell>
          <cell r="AM1013" t="str">
            <v>1301-2000</v>
          </cell>
          <cell r="AN1013" t="str">
            <v>3001-4000</v>
          </cell>
          <cell r="AO1013" t="str">
            <v>401-500</v>
          </cell>
          <cell r="AP1013" t="str">
            <v>90%-</v>
          </cell>
          <cell r="AQ1013" t="str">
            <v>2001-</v>
          </cell>
        </row>
        <row r="1014">
          <cell r="B1014">
            <v>1203881</v>
          </cell>
          <cell r="C1014" t="str">
            <v>LG</v>
          </cell>
          <cell r="D1014" t="str">
            <v>其他</v>
          </cell>
          <cell r="E1014" t="str">
            <v>其他</v>
          </cell>
          <cell r="F1014">
            <v>1</v>
          </cell>
          <cell r="G1014">
            <v>1</v>
          </cell>
          <cell r="H1014">
            <v>3</v>
          </cell>
          <cell r="I1014">
            <v>1200</v>
          </cell>
          <cell r="J1014">
            <v>1200</v>
          </cell>
          <cell r="K1014">
            <v>1600</v>
          </cell>
          <cell r="N1014">
            <v>2</v>
          </cell>
          <cell r="O1014">
            <v>800</v>
          </cell>
          <cell r="P1014">
            <v>500</v>
          </cell>
          <cell r="S1014">
            <v>0</v>
          </cell>
          <cell r="T1014">
            <v>3300</v>
          </cell>
          <cell r="U1014" t="str">
            <v>高通</v>
          </cell>
          <cell r="V1014" t="str">
            <v>高通 骁龙845更多高通 骁龙845手机&gt;，手机性能排行</v>
          </cell>
          <cell r="W1014">
            <v>538</v>
          </cell>
          <cell r="Y1014">
            <v>6</v>
          </cell>
          <cell r="Z1014">
            <v>128</v>
          </cell>
          <cell r="AB1014">
            <v>6</v>
          </cell>
          <cell r="AC1014">
            <v>0</v>
          </cell>
          <cell r="AE1014">
            <v>43344</v>
          </cell>
          <cell r="AF1014">
            <v>158.69999999999999</v>
          </cell>
          <cell r="AG1014">
            <v>75.8</v>
          </cell>
          <cell r="AH1014">
            <v>7.8</v>
          </cell>
          <cell r="AJ1014">
            <v>2018</v>
          </cell>
          <cell r="AK1014">
            <v>9</v>
          </cell>
          <cell r="AL1014" t="str">
            <v/>
          </cell>
          <cell r="AM1014" t="str">
            <v>1001-1300</v>
          </cell>
          <cell r="AN1014" t="str">
            <v>3001-4000</v>
          </cell>
          <cell r="AO1014" t="str">
            <v>500-</v>
          </cell>
          <cell r="AP1014" t="str">
            <v/>
          </cell>
          <cell r="AQ1014" t="str">
            <v>501-1000</v>
          </cell>
        </row>
        <row r="1015">
          <cell r="B1015">
            <v>1227167</v>
          </cell>
          <cell r="C1015" t="str">
            <v>华为</v>
          </cell>
          <cell r="D1015" t="str">
            <v>华为(含荣耀)</v>
          </cell>
          <cell r="E1015" t="str">
            <v>华为</v>
          </cell>
          <cell r="F1015">
            <v>0</v>
          </cell>
          <cell r="G1015">
            <v>1</v>
          </cell>
          <cell r="H1015">
            <v>2</v>
          </cell>
          <cell r="I1015">
            <v>2000</v>
          </cell>
          <cell r="J1015">
            <v>200</v>
          </cell>
          <cell r="N1015">
            <v>2</v>
          </cell>
          <cell r="O1015">
            <v>2400</v>
          </cell>
          <cell r="P1015">
            <v>200</v>
          </cell>
          <cell r="S1015">
            <v>1</v>
          </cell>
          <cell r="T1015">
            <v>3750</v>
          </cell>
          <cell r="U1015" t="str">
            <v>海思</v>
          </cell>
          <cell r="V1015" t="str">
            <v>海思 麒麟 710更多海思 麒麟 710手机&gt;，手机性能排行</v>
          </cell>
          <cell r="W1015">
            <v>409</v>
          </cell>
          <cell r="Y1015">
            <v>6</v>
          </cell>
          <cell r="Z1015">
            <v>64</v>
          </cell>
          <cell r="AB1015">
            <v>6</v>
          </cell>
          <cell r="AC1015">
            <v>0</v>
          </cell>
          <cell r="AD1015" t="str">
            <v>前置指纹</v>
          </cell>
          <cell r="AE1015">
            <v>43344</v>
          </cell>
          <cell r="AF1015">
            <v>158.30000000000001</v>
          </cell>
          <cell r="AG1015">
            <v>75.3</v>
          </cell>
          <cell r="AH1015">
            <v>7.6</v>
          </cell>
          <cell r="AJ1015">
            <v>2018</v>
          </cell>
          <cell r="AK1015">
            <v>9</v>
          </cell>
          <cell r="AL1015" t="str">
            <v/>
          </cell>
          <cell r="AM1015" t="str">
            <v>1301-2000</v>
          </cell>
          <cell r="AN1015" t="str">
            <v>3001-4000</v>
          </cell>
          <cell r="AO1015" t="str">
            <v>401-500</v>
          </cell>
          <cell r="AP1015" t="str">
            <v/>
          </cell>
          <cell r="AQ1015" t="str">
            <v>2001-</v>
          </cell>
        </row>
        <row r="1016">
          <cell r="B1016">
            <v>1235554</v>
          </cell>
          <cell r="C1016" t="str">
            <v>美图</v>
          </cell>
          <cell r="D1016" t="str">
            <v>其他</v>
          </cell>
          <cell r="E1016" t="str">
            <v>其他</v>
          </cell>
          <cell r="F1016">
            <v>1</v>
          </cell>
          <cell r="G1016">
            <v>1</v>
          </cell>
          <cell r="H1016">
            <v>2</v>
          </cell>
          <cell r="I1016">
            <v>1200</v>
          </cell>
          <cell r="J1016">
            <v>500</v>
          </cell>
          <cell r="N1016">
            <v>2</v>
          </cell>
          <cell r="O1016">
            <v>1200</v>
          </cell>
          <cell r="P1016">
            <v>500</v>
          </cell>
          <cell r="S1016">
            <v>1</v>
          </cell>
          <cell r="T1016">
            <v>3100</v>
          </cell>
          <cell r="U1016" t="str">
            <v>高通</v>
          </cell>
          <cell r="V1016" t="str">
            <v>高通 骁龙660更多高通 骁龙660手机&gt;，手机性能排行</v>
          </cell>
          <cell r="W1016">
            <v>402</v>
          </cell>
          <cell r="Y1016">
            <v>4</v>
          </cell>
          <cell r="Z1016">
            <v>128</v>
          </cell>
          <cell r="AA1016">
            <v>0.72199999999999998</v>
          </cell>
          <cell r="AB1016">
            <v>6</v>
          </cell>
          <cell r="AC1016">
            <v>0</v>
          </cell>
          <cell r="AD1016" t="str">
            <v>后置指纹</v>
          </cell>
          <cell r="AE1016">
            <v>43344</v>
          </cell>
          <cell r="AF1016">
            <v>172.1</v>
          </cell>
          <cell r="AG1016">
            <v>75</v>
          </cell>
          <cell r="AH1016">
            <v>9.5</v>
          </cell>
          <cell r="AJ1016">
            <v>2018</v>
          </cell>
          <cell r="AK1016">
            <v>9</v>
          </cell>
          <cell r="AL1016">
            <v>9.3192150000000005E-3</v>
          </cell>
          <cell r="AM1016" t="str">
            <v>1001-1300</v>
          </cell>
          <cell r="AN1016" t="str">
            <v>3001-4000</v>
          </cell>
          <cell r="AO1016" t="str">
            <v>401-500</v>
          </cell>
          <cell r="AP1016" t="str">
            <v>70-80%</v>
          </cell>
          <cell r="AQ1016" t="str">
            <v>1001-1300</v>
          </cell>
        </row>
        <row r="1017">
          <cell r="B1017">
            <v>1241256</v>
          </cell>
          <cell r="C1017" t="str">
            <v>美图</v>
          </cell>
          <cell r="D1017" t="str">
            <v>其他</v>
          </cell>
          <cell r="E1017" t="str">
            <v>其他</v>
          </cell>
          <cell r="F1017">
            <v>1</v>
          </cell>
          <cell r="G1017">
            <v>1</v>
          </cell>
          <cell r="H1017">
            <v>2</v>
          </cell>
          <cell r="I1017">
            <v>1200</v>
          </cell>
          <cell r="J1017">
            <v>500</v>
          </cell>
          <cell r="N1017">
            <v>2</v>
          </cell>
          <cell r="O1017">
            <v>1200</v>
          </cell>
          <cell r="P1017">
            <v>500</v>
          </cell>
          <cell r="S1017">
            <v>1</v>
          </cell>
          <cell r="T1017">
            <v>3100</v>
          </cell>
          <cell r="U1017" t="str">
            <v>高通</v>
          </cell>
          <cell r="V1017" t="str">
            <v>高通 骁龙660更多高通 骁龙660手机&gt;，手机性能排行</v>
          </cell>
          <cell r="W1017">
            <v>402</v>
          </cell>
          <cell r="Y1017">
            <v>4</v>
          </cell>
          <cell r="Z1017">
            <v>128</v>
          </cell>
          <cell r="AA1017">
            <v>0.72199999999999998</v>
          </cell>
          <cell r="AB1017">
            <v>6</v>
          </cell>
          <cell r="AC1017">
            <v>0</v>
          </cell>
          <cell r="AD1017" t="str">
            <v>后置指纹</v>
          </cell>
          <cell r="AE1017">
            <v>43344</v>
          </cell>
          <cell r="AF1017">
            <v>172.1</v>
          </cell>
          <cell r="AG1017">
            <v>75</v>
          </cell>
          <cell r="AH1017">
            <v>9.5</v>
          </cell>
          <cell r="AJ1017">
            <v>2018</v>
          </cell>
          <cell r="AK1017">
            <v>9</v>
          </cell>
          <cell r="AL1017">
            <v>9.3192150000000005E-3</v>
          </cell>
          <cell r="AM1017" t="str">
            <v>1001-1300</v>
          </cell>
          <cell r="AN1017" t="str">
            <v>3001-4000</v>
          </cell>
          <cell r="AO1017" t="str">
            <v>401-500</v>
          </cell>
          <cell r="AP1017" t="str">
            <v>70-80%</v>
          </cell>
          <cell r="AQ1017" t="str">
            <v>1001-1300</v>
          </cell>
        </row>
        <row r="1018">
          <cell r="B1018">
            <v>1241260</v>
          </cell>
          <cell r="C1018" t="str">
            <v>美图</v>
          </cell>
          <cell r="D1018" t="str">
            <v>其他</v>
          </cell>
          <cell r="E1018" t="str">
            <v>其他</v>
          </cell>
          <cell r="F1018">
            <v>1</v>
          </cell>
          <cell r="G1018">
            <v>1</v>
          </cell>
          <cell r="H1018">
            <v>2</v>
          </cell>
          <cell r="I1018">
            <v>1200</v>
          </cell>
          <cell r="J1018">
            <v>500</v>
          </cell>
          <cell r="N1018">
            <v>2</v>
          </cell>
          <cell r="O1018">
            <v>1200</v>
          </cell>
          <cell r="P1018">
            <v>500</v>
          </cell>
          <cell r="S1018">
            <v>1</v>
          </cell>
          <cell r="T1018">
            <v>3100</v>
          </cell>
          <cell r="U1018" t="str">
            <v>高通</v>
          </cell>
          <cell r="V1018" t="str">
            <v>高通 骁龙660更多高通 骁龙660手机&gt;，手机性能排行</v>
          </cell>
          <cell r="W1018">
            <v>402</v>
          </cell>
          <cell r="Y1018">
            <v>4</v>
          </cell>
          <cell r="Z1018">
            <v>128</v>
          </cell>
          <cell r="AA1018">
            <v>0.72199999999999998</v>
          </cell>
          <cell r="AB1018">
            <v>6</v>
          </cell>
          <cell r="AC1018">
            <v>0</v>
          </cell>
          <cell r="AD1018" t="str">
            <v>后置指纹</v>
          </cell>
          <cell r="AE1018">
            <v>43344</v>
          </cell>
          <cell r="AF1018">
            <v>172.1</v>
          </cell>
          <cell r="AG1018">
            <v>75</v>
          </cell>
          <cell r="AH1018">
            <v>9.5</v>
          </cell>
          <cell r="AJ1018">
            <v>2018</v>
          </cell>
          <cell r="AK1018">
            <v>9</v>
          </cell>
          <cell r="AL1018">
            <v>9.3192150000000005E-3</v>
          </cell>
          <cell r="AM1018" t="str">
            <v>1001-1300</v>
          </cell>
          <cell r="AN1018" t="str">
            <v>3001-4000</v>
          </cell>
          <cell r="AO1018" t="str">
            <v>401-500</v>
          </cell>
          <cell r="AP1018" t="str">
            <v>70-80%</v>
          </cell>
          <cell r="AQ1018" t="str">
            <v>1001-1300</v>
          </cell>
        </row>
        <row r="1019">
          <cell r="B1019">
            <v>1241263</v>
          </cell>
          <cell r="C1019" t="str">
            <v>美图</v>
          </cell>
          <cell r="D1019" t="str">
            <v>其他</v>
          </cell>
          <cell r="E1019" t="str">
            <v>其他</v>
          </cell>
          <cell r="F1019">
            <v>1</v>
          </cell>
          <cell r="G1019">
            <v>1</v>
          </cell>
          <cell r="H1019">
            <v>2</v>
          </cell>
          <cell r="I1019">
            <v>1200</v>
          </cell>
          <cell r="J1019">
            <v>500</v>
          </cell>
          <cell r="N1019">
            <v>2</v>
          </cell>
          <cell r="O1019">
            <v>1200</v>
          </cell>
          <cell r="P1019">
            <v>500</v>
          </cell>
          <cell r="S1019">
            <v>1</v>
          </cell>
          <cell r="T1019">
            <v>3100</v>
          </cell>
          <cell r="U1019" t="str">
            <v>高通</v>
          </cell>
          <cell r="V1019" t="str">
            <v>高通 骁龙660更多高通 骁龙660手机&gt;，手机性能排行</v>
          </cell>
          <cell r="W1019">
            <v>402</v>
          </cell>
          <cell r="Y1019">
            <v>4</v>
          </cell>
          <cell r="Z1019">
            <v>128</v>
          </cell>
          <cell r="AA1019">
            <v>0.72199999999999998</v>
          </cell>
          <cell r="AB1019">
            <v>6</v>
          </cell>
          <cell r="AC1019">
            <v>0</v>
          </cell>
          <cell r="AD1019" t="str">
            <v>后置指纹</v>
          </cell>
          <cell r="AE1019">
            <v>43344</v>
          </cell>
          <cell r="AF1019">
            <v>172.1</v>
          </cell>
          <cell r="AG1019">
            <v>75</v>
          </cell>
          <cell r="AH1019">
            <v>9.5</v>
          </cell>
          <cell r="AJ1019">
            <v>2018</v>
          </cell>
          <cell r="AK1019">
            <v>9</v>
          </cell>
          <cell r="AL1019">
            <v>9.3192150000000005E-3</v>
          </cell>
          <cell r="AM1019" t="str">
            <v>1001-1300</v>
          </cell>
          <cell r="AN1019" t="str">
            <v>3001-4000</v>
          </cell>
          <cell r="AO1019" t="str">
            <v>401-500</v>
          </cell>
          <cell r="AP1019" t="str">
            <v>70-80%</v>
          </cell>
          <cell r="AQ1019" t="str">
            <v>1001-1300</v>
          </cell>
        </row>
        <row r="1020">
          <cell r="B1020">
            <v>1230724</v>
          </cell>
          <cell r="C1020" t="str">
            <v>OPPO</v>
          </cell>
          <cell r="D1020" t="str">
            <v>OPPO(含realme)</v>
          </cell>
          <cell r="E1020" t="str">
            <v>OPPO</v>
          </cell>
          <cell r="F1020">
            <v>0</v>
          </cell>
          <cell r="G1020">
            <v>0</v>
          </cell>
          <cell r="H1020">
            <v>2</v>
          </cell>
          <cell r="I1020">
            <v>1600</v>
          </cell>
          <cell r="J1020">
            <v>200</v>
          </cell>
          <cell r="N1020">
            <v>1</v>
          </cell>
          <cell r="O1020">
            <v>1600</v>
          </cell>
          <cell r="S1020">
            <v>0</v>
          </cell>
          <cell r="T1020">
            <v>3500</v>
          </cell>
          <cell r="U1020" t="str">
            <v>联发科</v>
          </cell>
          <cell r="V1020" t="str">
            <v>联发科 MT6771V手机性能排行</v>
          </cell>
          <cell r="W1020">
            <v>409</v>
          </cell>
          <cell r="Y1020">
            <v>4</v>
          </cell>
          <cell r="Z1020">
            <v>64</v>
          </cell>
          <cell r="AA1020">
            <v>0.90800000000000003</v>
          </cell>
          <cell r="AB1020">
            <v>6</v>
          </cell>
          <cell r="AC1020">
            <v>0</v>
          </cell>
          <cell r="AD1020" t="str">
            <v>后置指纹</v>
          </cell>
          <cell r="AE1020">
            <v>43344</v>
          </cell>
          <cell r="AF1020">
            <v>156.69999999999999</v>
          </cell>
          <cell r="AG1020">
            <v>74</v>
          </cell>
          <cell r="AH1020">
            <v>7.99</v>
          </cell>
          <cell r="AJ1020">
            <v>2018</v>
          </cell>
          <cell r="AK1020">
            <v>9</v>
          </cell>
          <cell r="AL1020">
            <v>1.0528986400000001E-2</v>
          </cell>
          <cell r="AM1020" t="str">
            <v>1301-2000</v>
          </cell>
          <cell r="AN1020" t="str">
            <v>3001-4000</v>
          </cell>
          <cell r="AO1020" t="str">
            <v>401-500</v>
          </cell>
          <cell r="AP1020" t="str">
            <v>90%-</v>
          </cell>
          <cell r="AQ1020" t="str">
            <v>1301-2000</v>
          </cell>
        </row>
        <row r="1021">
          <cell r="B1021">
            <v>1230746</v>
          </cell>
          <cell r="C1021" t="str">
            <v>OPPO</v>
          </cell>
          <cell r="D1021" t="str">
            <v>OPPO(含realme)</v>
          </cell>
          <cell r="E1021" t="str">
            <v>OPPO</v>
          </cell>
          <cell r="F1021">
            <v>0</v>
          </cell>
          <cell r="G1021">
            <v>0</v>
          </cell>
          <cell r="H1021">
            <v>2</v>
          </cell>
          <cell r="I1021">
            <v>1600</v>
          </cell>
          <cell r="J1021">
            <v>200</v>
          </cell>
          <cell r="N1021">
            <v>1</v>
          </cell>
          <cell r="O1021">
            <v>1600</v>
          </cell>
          <cell r="S1021">
            <v>0</v>
          </cell>
          <cell r="T1021">
            <v>3500</v>
          </cell>
          <cell r="U1021" t="str">
            <v>联发科</v>
          </cell>
          <cell r="V1021" t="str">
            <v>联发科 MT6771V手机性能排行</v>
          </cell>
          <cell r="W1021">
            <v>409</v>
          </cell>
          <cell r="Y1021">
            <v>4</v>
          </cell>
          <cell r="Z1021">
            <v>64</v>
          </cell>
          <cell r="AA1021">
            <v>0.90800000000000003</v>
          </cell>
          <cell r="AB1021">
            <v>6</v>
          </cell>
          <cell r="AC1021">
            <v>0</v>
          </cell>
          <cell r="AD1021" t="str">
            <v>后置指纹</v>
          </cell>
          <cell r="AE1021">
            <v>43344</v>
          </cell>
          <cell r="AF1021">
            <v>156.69999999999999</v>
          </cell>
          <cell r="AG1021">
            <v>74</v>
          </cell>
          <cell r="AH1021">
            <v>7.99</v>
          </cell>
          <cell r="AJ1021">
            <v>2018</v>
          </cell>
          <cell r="AK1021">
            <v>9</v>
          </cell>
          <cell r="AL1021">
            <v>1.0528986400000001E-2</v>
          </cell>
          <cell r="AM1021" t="str">
            <v>1301-2000</v>
          </cell>
          <cell r="AN1021" t="str">
            <v>3001-4000</v>
          </cell>
          <cell r="AO1021" t="str">
            <v>401-500</v>
          </cell>
          <cell r="AP1021" t="str">
            <v>90%-</v>
          </cell>
          <cell r="AQ1021" t="str">
            <v>1301-2000</v>
          </cell>
        </row>
        <row r="1022">
          <cell r="B1022">
            <v>1230239</v>
          </cell>
          <cell r="C1022" t="str">
            <v>中兴</v>
          </cell>
          <cell r="D1022" t="str">
            <v>其他</v>
          </cell>
          <cell r="E1022" t="str">
            <v>其他</v>
          </cell>
          <cell r="F1022">
            <v>1</v>
          </cell>
          <cell r="G1022">
            <v>1</v>
          </cell>
          <cell r="H1022">
            <v>2</v>
          </cell>
          <cell r="I1022">
            <v>2000</v>
          </cell>
          <cell r="J1022">
            <v>1200</v>
          </cell>
          <cell r="N1022">
            <v>1</v>
          </cell>
          <cell r="O1022">
            <v>2000</v>
          </cell>
          <cell r="S1022">
            <v>1</v>
          </cell>
          <cell r="T1022">
            <v>4000</v>
          </cell>
          <cell r="U1022" t="str">
            <v>高通</v>
          </cell>
          <cell r="V1022" t="str">
            <v>高通 骁龙845更多高通 骁龙845手机&gt;，手机性能排行</v>
          </cell>
          <cell r="W1022">
            <v>402</v>
          </cell>
          <cell r="X1022" t="str">
            <v>IP68</v>
          </cell>
          <cell r="Y1022">
            <v>8</v>
          </cell>
          <cell r="Z1022">
            <v>256</v>
          </cell>
          <cell r="AA1022">
            <v>0.83299999999999996</v>
          </cell>
          <cell r="AB1022">
            <v>6</v>
          </cell>
          <cell r="AC1022">
            <v>0</v>
          </cell>
          <cell r="AD1022" t="str">
            <v>后置指纹</v>
          </cell>
          <cell r="AE1022">
            <v>43344</v>
          </cell>
          <cell r="AF1022">
            <v>156.5</v>
          </cell>
          <cell r="AG1022">
            <v>74.5</v>
          </cell>
          <cell r="AH1022">
            <v>7.9</v>
          </cell>
          <cell r="AJ1022">
            <v>2018</v>
          </cell>
          <cell r="AK1022">
            <v>9</v>
          </cell>
          <cell r="AL1022">
            <v>9.71215525E-3</v>
          </cell>
          <cell r="AM1022" t="str">
            <v>1301-2000</v>
          </cell>
          <cell r="AN1022" t="str">
            <v>3001-4000</v>
          </cell>
          <cell r="AO1022" t="str">
            <v>401-500</v>
          </cell>
          <cell r="AP1022" t="str">
            <v>80-90%</v>
          </cell>
          <cell r="AQ1022" t="str">
            <v>1301-2000</v>
          </cell>
        </row>
        <row r="1023">
          <cell r="B1023">
            <v>1283140</v>
          </cell>
          <cell r="C1023" t="str">
            <v>中兴</v>
          </cell>
          <cell r="D1023" t="str">
            <v>其他</v>
          </cell>
          <cell r="E1023" t="str">
            <v>其他</v>
          </cell>
          <cell r="F1023">
            <v>1</v>
          </cell>
          <cell r="G1023">
            <v>1</v>
          </cell>
          <cell r="H1023">
            <v>2</v>
          </cell>
          <cell r="I1023">
            <v>2000</v>
          </cell>
          <cell r="J1023">
            <v>1200</v>
          </cell>
          <cell r="N1023">
            <v>1</v>
          </cell>
          <cell r="O1023">
            <v>2000</v>
          </cell>
          <cell r="S1023">
            <v>1</v>
          </cell>
          <cell r="T1023">
            <v>4000</v>
          </cell>
          <cell r="U1023" t="str">
            <v>高通</v>
          </cell>
          <cell r="V1023" t="str">
            <v>高通 骁龙845更多高通 骁龙845手机&gt;，手机性能排行</v>
          </cell>
          <cell r="W1023">
            <v>402</v>
          </cell>
          <cell r="X1023" t="str">
            <v>IP68</v>
          </cell>
          <cell r="Y1023">
            <v>6</v>
          </cell>
          <cell r="Z1023">
            <v>64</v>
          </cell>
          <cell r="AA1023">
            <v>0.83299999999999996</v>
          </cell>
          <cell r="AB1023">
            <v>6</v>
          </cell>
          <cell r="AC1023">
            <v>0</v>
          </cell>
          <cell r="AD1023" t="str">
            <v>后置指纹</v>
          </cell>
          <cell r="AE1023">
            <v>43344</v>
          </cell>
          <cell r="AF1023">
            <v>156.5</v>
          </cell>
          <cell r="AG1023">
            <v>74.5</v>
          </cell>
          <cell r="AH1023">
            <v>7.9</v>
          </cell>
          <cell r="AJ1023">
            <v>2018</v>
          </cell>
          <cell r="AK1023">
            <v>9</v>
          </cell>
          <cell r="AL1023">
            <v>9.71215525E-3</v>
          </cell>
          <cell r="AM1023" t="str">
            <v>1301-2000</v>
          </cell>
          <cell r="AN1023" t="str">
            <v>3001-4000</v>
          </cell>
          <cell r="AO1023" t="str">
            <v>401-500</v>
          </cell>
          <cell r="AP1023" t="str">
            <v>80-90%</v>
          </cell>
          <cell r="AQ1023" t="str">
            <v>1301-2000</v>
          </cell>
        </row>
        <row r="1024">
          <cell r="B1024">
            <v>1209676</v>
          </cell>
          <cell r="C1024" t="str">
            <v>荣耀</v>
          </cell>
          <cell r="D1024" t="str">
            <v>华为(含荣耀)</v>
          </cell>
          <cell r="E1024" t="str">
            <v>荣耀</v>
          </cell>
          <cell r="F1024">
            <v>0</v>
          </cell>
          <cell r="G1024">
            <v>0</v>
          </cell>
          <cell r="H1024">
            <v>2</v>
          </cell>
          <cell r="I1024">
            <v>2000</v>
          </cell>
          <cell r="J1024">
            <v>200</v>
          </cell>
          <cell r="N1024">
            <v>1</v>
          </cell>
          <cell r="O1024">
            <v>1600</v>
          </cell>
          <cell r="S1024">
            <v>0</v>
          </cell>
          <cell r="T1024">
            <v>3750</v>
          </cell>
          <cell r="U1024" t="str">
            <v>海思</v>
          </cell>
          <cell r="V1024" t="str">
            <v>海思 麒麟 710游戏体验 轻掉帧(击败72.3%手机)更多海思 麒麟 710手机&gt;，手机性能排行</v>
          </cell>
          <cell r="W1024">
            <v>397</v>
          </cell>
          <cell r="Y1024">
            <v>4</v>
          </cell>
          <cell r="Z1024">
            <v>64</v>
          </cell>
          <cell r="AB1024">
            <v>6</v>
          </cell>
          <cell r="AC1024">
            <v>0</v>
          </cell>
          <cell r="AD1024" t="str">
            <v>后置指纹</v>
          </cell>
          <cell r="AE1024">
            <v>43344</v>
          </cell>
          <cell r="AF1024">
            <v>160.4</v>
          </cell>
          <cell r="AG1024">
            <v>76.599999999999994</v>
          </cell>
          <cell r="AH1024">
            <v>7.8</v>
          </cell>
          <cell r="AJ1024">
            <v>2018</v>
          </cell>
          <cell r="AK1024">
            <v>9</v>
          </cell>
          <cell r="AL1024" t="str">
            <v/>
          </cell>
          <cell r="AM1024" t="str">
            <v>1301-2000</v>
          </cell>
          <cell r="AN1024" t="str">
            <v>3001-4000</v>
          </cell>
          <cell r="AO1024" t="str">
            <v>301-400</v>
          </cell>
          <cell r="AP1024" t="str">
            <v/>
          </cell>
          <cell r="AQ1024" t="str">
            <v>1301-2000</v>
          </cell>
        </row>
        <row r="1025">
          <cell r="B1025">
            <v>1213909</v>
          </cell>
          <cell r="C1025" t="str">
            <v>ROG</v>
          </cell>
          <cell r="D1025" t="str">
            <v>其他</v>
          </cell>
          <cell r="E1025" t="str">
            <v>其他</v>
          </cell>
          <cell r="F1025">
            <v>1</v>
          </cell>
          <cell r="G1025">
            <v>0</v>
          </cell>
          <cell r="H1025">
            <v>2</v>
          </cell>
          <cell r="I1025">
            <v>1200</v>
          </cell>
          <cell r="J1025">
            <v>800</v>
          </cell>
          <cell r="N1025">
            <v>1</v>
          </cell>
          <cell r="O1025">
            <v>800</v>
          </cell>
          <cell r="S1025">
            <v>0</v>
          </cell>
          <cell r="T1025">
            <v>4000</v>
          </cell>
          <cell r="U1025" t="str">
            <v>高通</v>
          </cell>
          <cell r="V1025" t="str">
            <v>高通 骁龙845游戏运行完美(击败95.04%手机)更多高通 骁龙845手机&gt;，手机性能排行</v>
          </cell>
          <cell r="W1025">
            <v>402</v>
          </cell>
          <cell r="Y1025">
            <v>8</v>
          </cell>
          <cell r="Z1025">
            <v>128</v>
          </cell>
          <cell r="AA1025">
            <v>0.76800000000000002</v>
          </cell>
          <cell r="AB1025">
            <v>6</v>
          </cell>
          <cell r="AC1025">
            <v>0</v>
          </cell>
          <cell r="AE1025">
            <v>43344</v>
          </cell>
          <cell r="AF1025">
            <v>158.83000000000001</v>
          </cell>
          <cell r="AG1025">
            <v>76.16</v>
          </cell>
          <cell r="AH1025">
            <v>8.3000000000000007</v>
          </cell>
          <cell r="AJ1025">
            <v>2018</v>
          </cell>
          <cell r="AK1025">
            <v>9</v>
          </cell>
          <cell r="AL1025">
            <v>9.2901064704000013E-3</v>
          </cell>
          <cell r="AM1025" t="str">
            <v>1001-1300</v>
          </cell>
          <cell r="AN1025" t="str">
            <v>3001-4000</v>
          </cell>
          <cell r="AO1025" t="str">
            <v>401-500</v>
          </cell>
          <cell r="AP1025" t="str">
            <v>70-80%</v>
          </cell>
          <cell r="AQ1025" t="str">
            <v>501-1000</v>
          </cell>
        </row>
        <row r="1026">
          <cell r="B1026">
            <v>1228033</v>
          </cell>
          <cell r="C1026" t="str">
            <v>Moto</v>
          </cell>
          <cell r="D1026" t="str">
            <v>其他</v>
          </cell>
          <cell r="E1026" t="str">
            <v>其他</v>
          </cell>
          <cell r="F1026">
            <v>0</v>
          </cell>
          <cell r="G1026">
            <v>1</v>
          </cell>
          <cell r="H1026">
            <v>2</v>
          </cell>
          <cell r="I1026">
            <v>1600</v>
          </cell>
          <cell r="J1026">
            <v>500</v>
          </cell>
          <cell r="N1026">
            <v>1</v>
          </cell>
          <cell r="O1026">
            <v>1200</v>
          </cell>
          <cell r="S1026">
            <v>1</v>
          </cell>
          <cell r="T1026">
            <v>5000</v>
          </cell>
          <cell r="U1026" t="str">
            <v>高通</v>
          </cell>
          <cell r="V1026" t="str">
            <v>高通 骁龙636手机性能排行</v>
          </cell>
          <cell r="W1026">
            <v>402</v>
          </cell>
          <cell r="Y1026">
            <v>4</v>
          </cell>
          <cell r="Z1026">
            <v>64</v>
          </cell>
          <cell r="AB1026">
            <v>6</v>
          </cell>
          <cell r="AC1026">
            <v>0</v>
          </cell>
          <cell r="AD1026" t="str">
            <v>后置指纹</v>
          </cell>
          <cell r="AE1026">
            <v>43344</v>
          </cell>
          <cell r="AF1026">
            <v>156</v>
          </cell>
          <cell r="AG1026">
            <v>76</v>
          </cell>
          <cell r="AH1026">
            <v>8.98</v>
          </cell>
          <cell r="AJ1026">
            <v>2018</v>
          </cell>
          <cell r="AK1026">
            <v>9</v>
          </cell>
          <cell r="AL1026" t="str">
            <v/>
          </cell>
          <cell r="AM1026" t="str">
            <v>1301-2000</v>
          </cell>
          <cell r="AN1026" t="str">
            <v>4000-</v>
          </cell>
          <cell r="AO1026" t="str">
            <v>401-500</v>
          </cell>
          <cell r="AP1026" t="str">
            <v/>
          </cell>
          <cell r="AQ1026" t="str">
            <v>1001-1300</v>
          </cell>
        </row>
        <row r="1027">
          <cell r="B1027">
            <v>1231213</v>
          </cell>
          <cell r="C1027" t="str">
            <v>Moto</v>
          </cell>
          <cell r="D1027" t="str">
            <v>其他</v>
          </cell>
          <cell r="E1027" t="str">
            <v>其他</v>
          </cell>
          <cell r="F1027">
            <v>0</v>
          </cell>
          <cell r="G1027">
            <v>1</v>
          </cell>
          <cell r="H1027">
            <v>2</v>
          </cell>
          <cell r="I1027">
            <v>1600</v>
          </cell>
          <cell r="J1027">
            <v>500</v>
          </cell>
          <cell r="N1027">
            <v>1</v>
          </cell>
          <cell r="O1027">
            <v>1200</v>
          </cell>
          <cell r="S1027">
            <v>1</v>
          </cell>
          <cell r="T1027">
            <v>5000</v>
          </cell>
          <cell r="U1027" t="str">
            <v>其他</v>
          </cell>
          <cell r="W1027">
            <v>402</v>
          </cell>
          <cell r="Y1027">
            <v>6</v>
          </cell>
          <cell r="Z1027">
            <v>64</v>
          </cell>
          <cell r="AB1027">
            <v>6</v>
          </cell>
          <cell r="AC1027">
            <v>0</v>
          </cell>
          <cell r="AD1027" t="str">
            <v>后置指纹</v>
          </cell>
          <cell r="AE1027">
            <v>43344</v>
          </cell>
          <cell r="AF1027">
            <v>156</v>
          </cell>
          <cell r="AG1027">
            <v>76</v>
          </cell>
          <cell r="AH1027">
            <v>8.98</v>
          </cell>
          <cell r="AJ1027">
            <v>2018</v>
          </cell>
          <cell r="AK1027">
            <v>9</v>
          </cell>
          <cell r="AL1027" t="str">
            <v/>
          </cell>
          <cell r="AM1027" t="str">
            <v>1301-2000</v>
          </cell>
          <cell r="AN1027" t="str">
            <v>4000-</v>
          </cell>
          <cell r="AO1027" t="str">
            <v>401-500</v>
          </cell>
          <cell r="AP1027" t="str">
            <v/>
          </cell>
          <cell r="AQ1027" t="str">
            <v>1001-1300</v>
          </cell>
        </row>
        <row r="1028">
          <cell r="B1028">
            <v>1273644</v>
          </cell>
          <cell r="C1028" t="str">
            <v>欧奇</v>
          </cell>
          <cell r="D1028" t="str">
            <v>其他</v>
          </cell>
          <cell r="E1028" t="str">
            <v>其他</v>
          </cell>
          <cell r="F1028">
            <v>0</v>
          </cell>
          <cell r="G1028">
            <v>0</v>
          </cell>
          <cell r="H1028">
            <v>2</v>
          </cell>
          <cell r="I1028">
            <v>1600</v>
          </cell>
          <cell r="J1028">
            <v>1600</v>
          </cell>
          <cell r="N1028">
            <v>1</v>
          </cell>
          <cell r="O1028">
            <v>800</v>
          </cell>
          <cell r="S1028">
            <v>0</v>
          </cell>
          <cell r="T1028">
            <v>10000</v>
          </cell>
          <cell r="U1028" t="str">
            <v>其他</v>
          </cell>
          <cell r="W1028">
            <v>402</v>
          </cell>
          <cell r="Y1028">
            <v>6</v>
          </cell>
          <cell r="Z1028">
            <v>128</v>
          </cell>
          <cell r="AA1028">
            <v>0.84799999999999998</v>
          </cell>
          <cell r="AB1028">
            <v>6</v>
          </cell>
          <cell r="AC1028">
            <v>0</v>
          </cell>
          <cell r="AE1028">
            <v>43344</v>
          </cell>
          <cell r="AF1028">
            <v>167.4</v>
          </cell>
          <cell r="AG1028">
            <v>78.5</v>
          </cell>
          <cell r="AH1028">
            <v>13.5</v>
          </cell>
          <cell r="AJ1028">
            <v>2018</v>
          </cell>
          <cell r="AK1028">
            <v>9</v>
          </cell>
          <cell r="AL1028">
            <v>1.11434832E-2</v>
          </cell>
          <cell r="AM1028" t="str">
            <v>1301-2000</v>
          </cell>
          <cell r="AN1028" t="str">
            <v>4000-</v>
          </cell>
          <cell r="AO1028" t="str">
            <v>401-500</v>
          </cell>
          <cell r="AP1028" t="str">
            <v>80-90%</v>
          </cell>
          <cell r="AQ1028" t="str">
            <v>501-1000</v>
          </cell>
        </row>
        <row r="1029">
          <cell r="B1029">
            <v>1282786</v>
          </cell>
          <cell r="C1029" t="str">
            <v>多亲</v>
          </cell>
          <cell r="D1029" t="str">
            <v>其他</v>
          </cell>
          <cell r="E1029" t="str">
            <v>其他</v>
          </cell>
          <cell r="F1029">
            <v>0</v>
          </cell>
          <cell r="G1029">
            <v>0</v>
          </cell>
          <cell r="H1029">
            <v>1</v>
          </cell>
          <cell r="N1029">
            <v>1</v>
          </cell>
          <cell r="S1029">
            <v>0</v>
          </cell>
          <cell r="T1029">
            <v>1480</v>
          </cell>
          <cell r="U1029" t="str">
            <v>其他</v>
          </cell>
          <cell r="V1029" t="str">
            <v>展讯 A53手机性能排行</v>
          </cell>
          <cell r="Y1029">
            <v>512</v>
          </cell>
          <cell r="Z1029">
            <v>4</v>
          </cell>
          <cell r="AB1029">
            <v>2</v>
          </cell>
          <cell r="AC1029">
            <v>0</v>
          </cell>
          <cell r="AE1029">
            <v>43344</v>
          </cell>
          <cell r="AF1029">
            <v>132</v>
          </cell>
          <cell r="AG1029">
            <v>54</v>
          </cell>
          <cell r="AH1029">
            <v>8.5</v>
          </cell>
          <cell r="AI1029">
            <v>0</v>
          </cell>
          <cell r="AJ1029">
            <v>2018</v>
          </cell>
          <cell r="AK1029">
            <v>9</v>
          </cell>
          <cell r="AL1029" t="str">
            <v/>
          </cell>
          <cell r="AM1029" t="str">
            <v/>
          </cell>
          <cell r="AN1029" t="str">
            <v>0-2000</v>
          </cell>
          <cell r="AO1029" t="str">
            <v/>
          </cell>
          <cell r="AP1029" t="str">
            <v/>
          </cell>
          <cell r="AQ1029" t="str">
            <v/>
          </cell>
        </row>
        <row r="1030">
          <cell r="B1030">
            <v>1282788</v>
          </cell>
          <cell r="C1030" t="str">
            <v>多亲</v>
          </cell>
          <cell r="D1030" t="str">
            <v>其他</v>
          </cell>
          <cell r="E1030" t="str">
            <v>其他</v>
          </cell>
          <cell r="F1030">
            <v>0</v>
          </cell>
          <cell r="G1030">
            <v>0</v>
          </cell>
          <cell r="H1030">
            <v>1</v>
          </cell>
          <cell r="N1030">
            <v>1</v>
          </cell>
          <cell r="S1030">
            <v>0</v>
          </cell>
          <cell r="T1030">
            <v>1480</v>
          </cell>
          <cell r="U1030" t="str">
            <v>其他</v>
          </cell>
          <cell r="V1030" t="str">
            <v>展讯 A53手机性能排行</v>
          </cell>
          <cell r="Y1030">
            <v>512</v>
          </cell>
          <cell r="Z1030">
            <v>4</v>
          </cell>
          <cell r="AB1030">
            <v>2</v>
          </cell>
          <cell r="AC1030">
            <v>0</v>
          </cell>
          <cell r="AE1030">
            <v>43344</v>
          </cell>
          <cell r="AF1030">
            <v>132</v>
          </cell>
          <cell r="AG1030">
            <v>54</v>
          </cell>
          <cell r="AH1030">
            <v>8.5</v>
          </cell>
          <cell r="AI1030">
            <v>0</v>
          </cell>
          <cell r="AJ1030">
            <v>2018</v>
          </cell>
          <cell r="AK1030">
            <v>9</v>
          </cell>
          <cell r="AL1030" t="str">
            <v/>
          </cell>
          <cell r="AM1030" t="str">
            <v/>
          </cell>
          <cell r="AN1030" t="str">
            <v>0-2000</v>
          </cell>
          <cell r="AO1030" t="str">
            <v/>
          </cell>
          <cell r="AP1030" t="str">
            <v/>
          </cell>
          <cell r="AQ1030" t="str">
            <v/>
          </cell>
        </row>
        <row r="1031">
          <cell r="B1031">
            <v>1258781</v>
          </cell>
          <cell r="C1031" t="str">
            <v>飞利浦</v>
          </cell>
          <cell r="D1031" t="str">
            <v>其他</v>
          </cell>
          <cell r="E1031" t="str">
            <v>其他</v>
          </cell>
          <cell r="F1031">
            <v>0</v>
          </cell>
          <cell r="G1031">
            <v>0</v>
          </cell>
          <cell r="H1031">
            <v>1</v>
          </cell>
          <cell r="I1031">
            <v>30</v>
          </cell>
          <cell r="N1031">
            <v>1</v>
          </cell>
          <cell r="S1031">
            <v>0</v>
          </cell>
          <cell r="T1031">
            <v>1300</v>
          </cell>
          <cell r="U1031" t="str">
            <v>联发科</v>
          </cell>
          <cell r="V1031" t="str">
            <v>联发科 MT6761D手机性能排行</v>
          </cell>
          <cell r="AB1031">
            <v>2</v>
          </cell>
          <cell r="AC1031">
            <v>0</v>
          </cell>
          <cell r="AE1031">
            <v>43344</v>
          </cell>
          <cell r="AF1031">
            <v>105</v>
          </cell>
          <cell r="AG1031">
            <v>53</v>
          </cell>
          <cell r="AH1031">
            <v>20</v>
          </cell>
          <cell r="AJ1031">
            <v>2018</v>
          </cell>
          <cell r="AK1031">
            <v>9</v>
          </cell>
          <cell r="AL1031" t="str">
            <v/>
          </cell>
          <cell r="AM1031" t="str">
            <v>0-500</v>
          </cell>
          <cell r="AN1031" t="str">
            <v>0-2000</v>
          </cell>
          <cell r="AO1031" t="str">
            <v/>
          </cell>
          <cell r="AP1031" t="str">
            <v/>
          </cell>
          <cell r="AQ1031" t="str">
            <v/>
          </cell>
        </row>
        <row r="1032">
          <cell r="B1032">
            <v>1258844</v>
          </cell>
          <cell r="C1032" t="str">
            <v>飞利浦</v>
          </cell>
          <cell r="D1032" t="str">
            <v>其他</v>
          </cell>
          <cell r="E1032" t="str">
            <v>其他</v>
          </cell>
          <cell r="F1032">
            <v>0</v>
          </cell>
          <cell r="G1032">
            <v>0</v>
          </cell>
          <cell r="H1032">
            <v>1</v>
          </cell>
          <cell r="I1032">
            <v>30</v>
          </cell>
          <cell r="N1032">
            <v>1</v>
          </cell>
          <cell r="S1032">
            <v>0</v>
          </cell>
          <cell r="T1032">
            <v>1050</v>
          </cell>
          <cell r="U1032" t="str">
            <v>其他</v>
          </cell>
          <cell r="AB1032">
            <v>2</v>
          </cell>
          <cell r="AC1032">
            <v>0</v>
          </cell>
          <cell r="AE1032">
            <v>43344</v>
          </cell>
          <cell r="AF1032">
            <v>102</v>
          </cell>
          <cell r="AG1032">
            <v>50.2</v>
          </cell>
          <cell r="AH1032">
            <v>19.600000000000001</v>
          </cell>
          <cell r="AJ1032">
            <v>2018</v>
          </cell>
          <cell r="AK1032">
            <v>9</v>
          </cell>
          <cell r="AL1032" t="str">
            <v/>
          </cell>
          <cell r="AM1032" t="str">
            <v>0-500</v>
          </cell>
          <cell r="AN1032" t="str">
            <v>0-2000</v>
          </cell>
          <cell r="AO1032" t="str">
            <v/>
          </cell>
          <cell r="AP1032" t="str">
            <v/>
          </cell>
          <cell r="AQ1032" t="str">
            <v/>
          </cell>
        </row>
        <row r="1033">
          <cell r="B1033">
            <v>1273181</v>
          </cell>
          <cell r="C1033" t="str">
            <v>酷派</v>
          </cell>
          <cell r="D1033" t="str">
            <v>其他</v>
          </cell>
          <cell r="E1033" t="str">
            <v>其他</v>
          </cell>
          <cell r="F1033">
            <v>0</v>
          </cell>
          <cell r="G1033">
            <v>0</v>
          </cell>
          <cell r="H1033">
            <v>1</v>
          </cell>
          <cell r="I1033">
            <v>200</v>
          </cell>
          <cell r="N1033">
            <v>1</v>
          </cell>
          <cell r="O1033">
            <v>200</v>
          </cell>
          <cell r="S1033">
            <v>0</v>
          </cell>
          <cell r="T1033">
            <v>1800</v>
          </cell>
          <cell r="U1033" t="str">
            <v>联发科</v>
          </cell>
          <cell r="V1033" t="str">
            <v>联发科手机性能排行</v>
          </cell>
          <cell r="W1033">
            <v>165</v>
          </cell>
          <cell r="Y1033">
            <v>1</v>
          </cell>
          <cell r="Z1033">
            <v>8</v>
          </cell>
          <cell r="AB1033">
            <v>3</v>
          </cell>
          <cell r="AC1033">
            <v>0</v>
          </cell>
          <cell r="AE1033">
            <v>43344</v>
          </cell>
          <cell r="AF1033">
            <v>144.5</v>
          </cell>
          <cell r="AG1033">
            <v>63.2</v>
          </cell>
          <cell r="AH1033">
            <v>13.3</v>
          </cell>
          <cell r="AJ1033">
            <v>2018</v>
          </cell>
          <cell r="AK1033">
            <v>9</v>
          </cell>
          <cell r="AL1033" t="str">
            <v/>
          </cell>
          <cell r="AM1033" t="str">
            <v>0-500</v>
          </cell>
          <cell r="AN1033" t="str">
            <v>0-2000</v>
          </cell>
          <cell r="AO1033" t="str">
            <v>0-200</v>
          </cell>
          <cell r="AP1033" t="str">
            <v/>
          </cell>
          <cell r="AQ1033" t="str">
            <v>0-500</v>
          </cell>
        </row>
        <row r="1034">
          <cell r="B1034">
            <v>1231314</v>
          </cell>
          <cell r="C1034" t="str">
            <v>中兴</v>
          </cell>
          <cell r="D1034" t="str">
            <v>其他</v>
          </cell>
          <cell r="E1034" t="str">
            <v>其他</v>
          </cell>
          <cell r="F1034">
            <v>0</v>
          </cell>
          <cell r="G1034">
            <v>1</v>
          </cell>
          <cell r="H1034">
            <v>1</v>
          </cell>
          <cell r="I1034">
            <v>1300</v>
          </cell>
          <cell r="N1034">
            <v>1</v>
          </cell>
          <cell r="O1034">
            <v>500</v>
          </cell>
          <cell r="S1034">
            <v>0</v>
          </cell>
          <cell r="T1034">
            <v>3200</v>
          </cell>
          <cell r="U1034" t="str">
            <v>高通</v>
          </cell>
          <cell r="V1034" t="str">
            <v>高通 骁龙435（MSM8940）更多高通 骁龙435（MSM8940）手机&gt;，手机性能排行</v>
          </cell>
          <cell r="W1034">
            <v>295</v>
          </cell>
          <cell r="Y1034">
            <v>4</v>
          </cell>
          <cell r="Z1034">
            <v>64</v>
          </cell>
          <cell r="AA1034">
            <v>0.76100000000000001</v>
          </cell>
          <cell r="AB1034">
            <v>5</v>
          </cell>
          <cell r="AC1034">
            <v>0</v>
          </cell>
          <cell r="AD1034" t="str">
            <v>后置指纹</v>
          </cell>
          <cell r="AE1034">
            <v>43344</v>
          </cell>
          <cell r="AF1034">
            <v>146</v>
          </cell>
          <cell r="AG1034">
            <v>69</v>
          </cell>
          <cell r="AH1034">
            <v>7.8</v>
          </cell>
          <cell r="AJ1034">
            <v>2018</v>
          </cell>
          <cell r="AK1034">
            <v>9</v>
          </cell>
          <cell r="AL1034">
            <v>7.6663139999999996E-3</v>
          </cell>
          <cell r="AM1034" t="str">
            <v>1001-1300</v>
          </cell>
          <cell r="AN1034" t="str">
            <v>3001-4000</v>
          </cell>
          <cell r="AO1034" t="str">
            <v>201-300</v>
          </cell>
          <cell r="AP1034" t="str">
            <v>70-80%</v>
          </cell>
          <cell r="AQ1034" t="str">
            <v>0-500</v>
          </cell>
        </row>
        <row r="1035">
          <cell r="B1035">
            <v>1228353</v>
          </cell>
          <cell r="C1035">
            <v>8848</v>
          </cell>
          <cell r="D1035" t="str">
            <v>其他</v>
          </cell>
          <cell r="E1035" t="str">
            <v>其他</v>
          </cell>
          <cell r="F1035">
            <v>0</v>
          </cell>
          <cell r="G1035">
            <v>0</v>
          </cell>
          <cell r="H1035">
            <v>1</v>
          </cell>
          <cell r="I1035">
            <v>1200</v>
          </cell>
          <cell r="N1035">
            <v>1</v>
          </cell>
          <cell r="O1035">
            <v>1600</v>
          </cell>
          <cell r="S1035">
            <v>0</v>
          </cell>
          <cell r="T1035">
            <v>3450</v>
          </cell>
          <cell r="U1035" t="str">
            <v>高通</v>
          </cell>
          <cell r="V1035" t="str">
            <v>高通 骁龙835手机性能排行</v>
          </cell>
          <cell r="W1035">
            <v>424</v>
          </cell>
          <cell r="Y1035">
            <v>6</v>
          </cell>
          <cell r="Z1035">
            <v>256</v>
          </cell>
          <cell r="AA1035">
            <v>0.67700000000000005</v>
          </cell>
          <cell r="AB1035">
            <v>5</v>
          </cell>
          <cell r="AC1035">
            <v>0</v>
          </cell>
          <cell r="AE1035">
            <v>43344</v>
          </cell>
          <cell r="AF1035">
            <v>167.5</v>
          </cell>
          <cell r="AG1035">
            <v>73.900000000000006</v>
          </cell>
          <cell r="AH1035">
            <v>11.7</v>
          </cell>
          <cell r="AJ1035">
            <v>2018</v>
          </cell>
          <cell r="AK1035">
            <v>9</v>
          </cell>
          <cell r="AL1035">
            <v>8.3800752500000023E-3</v>
          </cell>
          <cell r="AM1035" t="str">
            <v>1001-1300</v>
          </cell>
          <cell r="AN1035" t="str">
            <v>3001-4000</v>
          </cell>
          <cell r="AO1035" t="str">
            <v>401-500</v>
          </cell>
          <cell r="AP1035" t="str">
            <v>60-70%</v>
          </cell>
          <cell r="AQ1035" t="str">
            <v>1301-2000</v>
          </cell>
        </row>
        <row r="1036">
          <cell r="B1036">
            <v>1228363</v>
          </cell>
          <cell r="C1036">
            <v>8848</v>
          </cell>
          <cell r="D1036" t="str">
            <v>其他</v>
          </cell>
          <cell r="E1036" t="str">
            <v>其他</v>
          </cell>
          <cell r="F1036">
            <v>0</v>
          </cell>
          <cell r="G1036">
            <v>0</v>
          </cell>
          <cell r="H1036">
            <v>1</v>
          </cell>
          <cell r="I1036">
            <v>1200</v>
          </cell>
          <cell r="N1036">
            <v>1</v>
          </cell>
          <cell r="O1036">
            <v>1600</v>
          </cell>
          <cell r="S1036">
            <v>0</v>
          </cell>
          <cell r="T1036">
            <v>3450</v>
          </cell>
          <cell r="U1036" t="str">
            <v>高通</v>
          </cell>
          <cell r="V1036" t="str">
            <v>高通 骁龙835手机性能排行</v>
          </cell>
          <cell r="W1036">
            <v>424</v>
          </cell>
          <cell r="Y1036">
            <v>6</v>
          </cell>
          <cell r="Z1036">
            <v>256</v>
          </cell>
          <cell r="AA1036">
            <v>0.67700000000000005</v>
          </cell>
          <cell r="AB1036">
            <v>5</v>
          </cell>
          <cell r="AC1036">
            <v>0</v>
          </cell>
          <cell r="AE1036">
            <v>43344</v>
          </cell>
          <cell r="AF1036">
            <v>167.5</v>
          </cell>
          <cell r="AG1036">
            <v>73.900000000000006</v>
          </cell>
          <cell r="AH1036">
            <v>11.7</v>
          </cell>
          <cell r="AJ1036">
            <v>2018</v>
          </cell>
          <cell r="AK1036">
            <v>9</v>
          </cell>
          <cell r="AL1036">
            <v>8.3800752500000023E-3</v>
          </cell>
          <cell r="AM1036" t="str">
            <v>1001-1300</v>
          </cell>
          <cell r="AN1036" t="str">
            <v>3001-4000</v>
          </cell>
          <cell r="AO1036" t="str">
            <v>401-500</v>
          </cell>
          <cell r="AP1036" t="str">
            <v>60-70%</v>
          </cell>
          <cell r="AQ1036" t="str">
            <v>1301-2000</v>
          </cell>
        </row>
        <row r="1037">
          <cell r="B1037">
            <v>1228364</v>
          </cell>
          <cell r="C1037">
            <v>8848</v>
          </cell>
          <cell r="D1037" t="str">
            <v>其他</v>
          </cell>
          <cell r="E1037" t="str">
            <v>其他</v>
          </cell>
          <cell r="F1037">
            <v>0</v>
          </cell>
          <cell r="G1037">
            <v>0</v>
          </cell>
          <cell r="H1037">
            <v>1</v>
          </cell>
          <cell r="I1037">
            <v>1200</v>
          </cell>
          <cell r="N1037">
            <v>1</v>
          </cell>
          <cell r="O1037">
            <v>1600</v>
          </cell>
          <cell r="S1037">
            <v>0</v>
          </cell>
          <cell r="T1037">
            <v>3450</v>
          </cell>
          <cell r="U1037" t="str">
            <v>高通</v>
          </cell>
          <cell r="V1037" t="str">
            <v>高通 骁龙835手机性能排行</v>
          </cell>
          <cell r="W1037">
            <v>424</v>
          </cell>
          <cell r="Y1037">
            <v>6</v>
          </cell>
          <cell r="Z1037">
            <v>256</v>
          </cell>
          <cell r="AA1037">
            <v>0.67700000000000005</v>
          </cell>
          <cell r="AB1037">
            <v>5</v>
          </cell>
          <cell r="AC1037">
            <v>0</v>
          </cell>
          <cell r="AE1037">
            <v>43344</v>
          </cell>
          <cell r="AF1037">
            <v>167.5</v>
          </cell>
          <cell r="AG1037">
            <v>73.900000000000006</v>
          </cell>
          <cell r="AH1037">
            <v>11.7</v>
          </cell>
          <cell r="AJ1037">
            <v>2018</v>
          </cell>
          <cell r="AK1037">
            <v>9</v>
          </cell>
          <cell r="AL1037">
            <v>8.3800752500000023E-3</v>
          </cell>
          <cell r="AM1037" t="str">
            <v>1001-1300</v>
          </cell>
          <cell r="AN1037" t="str">
            <v>3001-4000</v>
          </cell>
          <cell r="AO1037" t="str">
            <v>401-500</v>
          </cell>
          <cell r="AP1037" t="str">
            <v>60-70%</v>
          </cell>
          <cell r="AQ1037" t="str">
            <v>1301-2000</v>
          </cell>
        </row>
        <row r="1038">
          <cell r="B1038">
            <v>1228365</v>
          </cell>
          <cell r="C1038">
            <v>8848</v>
          </cell>
          <cell r="D1038" t="str">
            <v>其他</v>
          </cell>
          <cell r="E1038" t="str">
            <v>其他</v>
          </cell>
          <cell r="F1038">
            <v>0</v>
          </cell>
          <cell r="G1038">
            <v>0</v>
          </cell>
          <cell r="H1038">
            <v>1</v>
          </cell>
          <cell r="I1038">
            <v>1200</v>
          </cell>
          <cell r="N1038">
            <v>1</v>
          </cell>
          <cell r="O1038">
            <v>1600</v>
          </cell>
          <cell r="S1038">
            <v>0</v>
          </cell>
          <cell r="T1038">
            <v>3450</v>
          </cell>
          <cell r="U1038" t="str">
            <v>高通</v>
          </cell>
          <cell r="V1038" t="str">
            <v>高通 骁龙835手机性能排行</v>
          </cell>
          <cell r="W1038">
            <v>424</v>
          </cell>
          <cell r="Y1038">
            <v>6</v>
          </cell>
          <cell r="Z1038">
            <v>256</v>
          </cell>
          <cell r="AA1038">
            <v>0.67700000000000005</v>
          </cell>
          <cell r="AB1038">
            <v>5</v>
          </cell>
          <cell r="AC1038">
            <v>0</v>
          </cell>
          <cell r="AE1038">
            <v>43344</v>
          </cell>
          <cell r="AF1038">
            <v>167.5</v>
          </cell>
          <cell r="AG1038">
            <v>73.900000000000006</v>
          </cell>
          <cell r="AH1038">
            <v>11.7</v>
          </cell>
          <cell r="AJ1038">
            <v>2018</v>
          </cell>
          <cell r="AK1038">
            <v>9</v>
          </cell>
          <cell r="AL1038">
            <v>8.3800752500000023E-3</v>
          </cell>
          <cell r="AM1038" t="str">
            <v>1001-1300</v>
          </cell>
          <cell r="AN1038" t="str">
            <v>3001-4000</v>
          </cell>
          <cell r="AO1038" t="str">
            <v>401-500</v>
          </cell>
          <cell r="AP1038" t="str">
            <v>60-70%</v>
          </cell>
          <cell r="AQ1038" t="str">
            <v>1301-2000</v>
          </cell>
        </row>
        <row r="1039">
          <cell r="B1039">
            <v>1228366</v>
          </cell>
          <cell r="C1039">
            <v>8848</v>
          </cell>
          <cell r="D1039" t="str">
            <v>其他</v>
          </cell>
          <cell r="E1039" t="str">
            <v>其他</v>
          </cell>
          <cell r="F1039">
            <v>0</v>
          </cell>
          <cell r="G1039">
            <v>0</v>
          </cell>
          <cell r="H1039">
            <v>1</v>
          </cell>
          <cell r="I1039">
            <v>1200</v>
          </cell>
          <cell r="N1039">
            <v>1</v>
          </cell>
          <cell r="O1039">
            <v>1600</v>
          </cell>
          <cell r="S1039">
            <v>0</v>
          </cell>
          <cell r="T1039">
            <v>3450</v>
          </cell>
          <cell r="U1039" t="str">
            <v>高通</v>
          </cell>
          <cell r="V1039" t="str">
            <v>高通 骁龙835手机性能排行</v>
          </cell>
          <cell r="W1039">
            <v>424</v>
          </cell>
          <cell r="Y1039">
            <v>6</v>
          </cell>
          <cell r="Z1039">
            <v>256</v>
          </cell>
          <cell r="AA1039">
            <v>0.67700000000000005</v>
          </cell>
          <cell r="AB1039">
            <v>5</v>
          </cell>
          <cell r="AC1039">
            <v>0</v>
          </cell>
          <cell r="AE1039">
            <v>43344</v>
          </cell>
          <cell r="AF1039">
            <v>167.5</v>
          </cell>
          <cell r="AG1039">
            <v>73.900000000000006</v>
          </cell>
          <cell r="AH1039">
            <v>11.7</v>
          </cell>
          <cell r="AJ1039">
            <v>2018</v>
          </cell>
          <cell r="AK1039">
            <v>9</v>
          </cell>
          <cell r="AL1039">
            <v>8.3800752500000023E-3</v>
          </cell>
          <cell r="AM1039" t="str">
            <v>1001-1300</v>
          </cell>
          <cell r="AN1039" t="str">
            <v>3001-4000</v>
          </cell>
          <cell r="AO1039" t="str">
            <v>401-500</v>
          </cell>
          <cell r="AP1039" t="str">
            <v>60-70%</v>
          </cell>
          <cell r="AQ1039" t="str">
            <v>1301-2000</v>
          </cell>
        </row>
        <row r="1040">
          <cell r="B1040">
            <v>1238262</v>
          </cell>
          <cell r="C1040" t="str">
            <v>青橙</v>
          </cell>
          <cell r="D1040" t="str">
            <v>其他</v>
          </cell>
          <cell r="E1040" t="str">
            <v>其他</v>
          </cell>
          <cell r="F1040">
            <v>0</v>
          </cell>
          <cell r="G1040">
            <v>0</v>
          </cell>
          <cell r="H1040">
            <v>1</v>
          </cell>
          <cell r="I1040">
            <v>1600</v>
          </cell>
          <cell r="N1040">
            <v>1</v>
          </cell>
          <cell r="O1040">
            <v>800</v>
          </cell>
          <cell r="S1040">
            <v>1</v>
          </cell>
          <cell r="T1040">
            <v>4000</v>
          </cell>
          <cell r="U1040" t="str">
            <v>联发科</v>
          </cell>
          <cell r="V1040" t="str">
            <v>联发科 MT6763手机性能排行</v>
          </cell>
          <cell r="W1040">
            <v>403</v>
          </cell>
          <cell r="Y1040">
            <v>6</v>
          </cell>
          <cell r="Z1040">
            <v>128</v>
          </cell>
          <cell r="AA1040">
            <v>0.77</v>
          </cell>
          <cell r="AB1040">
            <v>5</v>
          </cell>
          <cell r="AC1040">
            <v>0</v>
          </cell>
          <cell r="AD1040" t="str">
            <v>后置指纹</v>
          </cell>
          <cell r="AE1040">
            <v>43344</v>
          </cell>
          <cell r="AF1040">
            <v>158.5</v>
          </cell>
          <cell r="AG1040">
            <v>75.900000000000006</v>
          </cell>
          <cell r="AH1040">
            <v>10.8</v>
          </cell>
          <cell r="AJ1040">
            <v>2018</v>
          </cell>
          <cell r="AK1040">
            <v>9</v>
          </cell>
          <cell r="AL1040">
            <v>9.2632155000000015E-3</v>
          </cell>
          <cell r="AM1040" t="str">
            <v>1301-2000</v>
          </cell>
          <cell r="AN1040" t="str">
            <v>3001-4000</v>
          </cell>
          <cell r="AO1040" t="str">
            <v>401-500</v>
          </cell>
          <cell r="AP1040" t="str">
            <v>70-80%</v>
          </cell>
          <cell r="AQ1040" t="str">
            <v>501-1000</v>
          </cell>
        </row>
        <row r="1041">
          <cell r="B1041">
            <v>1229885</v>
          </cell>
          <cell r="C1041" t="str">
            <v>酷派</v>
          </cell>
          <cell r="D1041" t="str">
            <v>其他</v>
          </cell>
          <cell r="E1041" t="str">
            <v>其他</v>
          </cell>
          <cell r="F1041">
            <v>0</v>
          </cell>
          <cell r="G1041">
            <v>1</v>
          </cell>
          <cell r="H1041">
            <v>1</v>
          </cell>
          <cell r="I1041">
            <v>800</v>
          </cell>
          <cell r="N1041">
            <v>1</v>
          </cell>
          <cell r="O1041">
            <v>500</v>
          </cell>
          <cell r="S1041">
            <v>0</v>
          </cell>
          <cell r="T1041">
            <v>2500</v>
          </cell>
          <cell r="U1041" t="str">
            <v>联发科</v>
          </cell>
          <cell r="V1041" t="str">
            <v>联发科 MT6750更多联发科 MT6750手机&gt;，手机性能排行</v>
          </cell>
          <cell r="W1041">
            <v>293</v>
          </cell>
          <cell r="Y1041">
            <v>3</v>
          </cell>
          <cell r="Z1041">
            <v>32</v>
          </cell>
          <cell r="AA1041">
            <v>0.73899999999999999</v>
          </cell>
          <cell r="AB1041">
            <v>5</v>
          </cell>
          <cell r="AC1041">
            <v>0</v>
          </cell>
          <cell r="AD1041" t="str">
            <v>后置指纹</v>
          </cell>
          <cell r="AE1041">
            <v>43347</v>
          </cell>
          <cell r="AF1041">
            <v>149.69999999999999</v>
          </cell>
          <cell r="AG1041">
            <v>70.599999999999994</v>
          </cell>
          <cell r="AH1041">
            <v>8.65</v>
          </cell>
          <cell r="AJ1041">
            <v>2018</v>
          </cell>
          <cell r="AK1041">
            <v>9</v>
          </cell>
          <cell r="AL1041">
            <v>7.8103579799999982E-3</v>
          </cell>
          <cell r="AM1041" t="str">
            <v>501-1000</v>
          </cell>
          <cell r="AN1041" t="str">
            <v>2000-3000</v>
          </cell>
          <cell r="AO1041" t="str">
            <v>201-300</v>
          </cell>
          <cell r="AP1041" t="str">
            <v>70-80%</v>
          </cell>
          <cell r="AQ1041" t="str">
            <v>0-500</v>
          </cell>
        </row>
        <row r="1042">
          <cell r="B1042">
            <v>1229900</v>
          </cell>
          <cell r="C1042" t="str">
            <v>酷派</v>
          </cell>
          <cell r="D1042" t="str">
            <v>其他</v>
          </cell>
          <cell r="E1042" t="str">
            <v>其他</v>
          </cell>
          <cell r="F1042">
            <v>0</v>
          </cell>
          <cell r="G1042">
            <v>1</v>
          </cell>
          <cell r="H1042">
            <v>1</v>
          </cell>
          <cell r="I1042">
            <v>800</v>
          </cell>
          <cell r="N1042">
            <v>1</v>
          </cell>
          <cell r="O1042">
            <v>500</v>
          </cell>
          <cell r="S1042">
            <v>0</v>
          </cell>
          <cell r="T1042">
            <v>2500</v>
          </cell>
          <cell r="U1042" t="str">
            <v>联发科</v>
          </cell>
          <cell r="V1042" t="str">
            <v>联发科 MT6750更多联发科 MT6750手机&gt;，手机性能排行</v>
          </cell>
          <cell r="W1042">
            <v>293</v>
          </cell>
          <cell r="Y1042">
            <v>4</v>
          </cell>
          <cell r="Z1042">
            <v>64</v>
          </cell>
          <cell r="AA1042">
            <v>0.73899999999999999</v>
          </cell>
          <cell r="AB1042">
            <v>5</v>
          </cell>
          <cell r="AC1042">
            <v>0</v>
          </cell>
          <cell r="AD1042" t="str">
            <v>后置指纹</v>
          </cell>
          <cell r="AE1042">
            <v>43347</v>
          </cell>
          <cell r="AF1042">
            <v>149.69999999999999</v>
          </cell>
          <cell r="AG1042">
            <v>70.599999999999994</v>
          </cell>
          <cell r="AH1042">
            <v>8.65</v>
          </cell>
          <cell r="AJ1042">
            <v>2018</v>
          </cell>
          <cell r="AK1042">
            <v>9</v>
          </cell>
          <cell r="AL1042">
            <v>7.8103579799999982E-3</v>
          </cell>
          <cell r="AM1042" t="str">
            <v>501-1000</v>
          </cell>
          <cell r="AN1042" t="str">
            <v>2000-3000</v>
          </cell>
          <cell r="AO1042" t="str">
            <v>201-300</v>
          </cell>
          <cell r="AP1042" t="str">
            <v>70-80%</v>
          </cell>
          <cell r="AQ1042" t="str">
            <v>0-500</v>
          </cell>
        </row>
        <row r="1043">
          <cell r="B1043">
            <v>1204880</v>
          </cell>
          <cell r="C1043" t="str">
            <v>努比亚</v>
          </cell>
          <cell r="D1043" t="str">
            <v>其他</v>
          </cell>
          <cell r="E1043" t="str">
            <v>其他</v>
          </cell>
          <cell r="F1043">
            <v>0</v>
          </cell>
          <cell r="G1043">
            <v>1</v>
          </cell>
          <cell r="H1043">
            <v>2</v>
          </cell>
          <cell r="I1043">
            <v>1600</v>
          </cell>
          <cell r="J1043">
            <v>2400</v>
          </cell>
          <cell r="N1043">
            <v>1</v>
          </cell>
          <cell r="O1043">
            <v>800</v>
          </cell>
          <cell r="S1043">
            <v>1</v>
          </cell>
          <cell r="T1043">
            <v>3450</v>
          </cell>
          <cell r="U1043" t="str">
            <v>高通</v>
          </cell>
          <cell r="V1043" t="str">
            <v>高通 骁龙845更多高通 骁龙845手机&gt;，手机性能排行</v>
          </cell>
          <cell r="W1043">
            <v>403</v>
          </cell>
          <cell r="Y1043">
            <v>6</v>
          </cell>
          <cell r="Z1043">
            <v>64</v>
          </cell>
          <cell r="AA1043">
            <v>0.91800000000000004</v>
          </cell>
          <cell r="AB1043">
            <v>5</v>
          </cell>
          <cell r="AC1043">
            <v>0</v>
          </cell>
          <cell r="AD1043" t="str">
            <v>后置指纹</v>
          </cell>
          <cell r="AE1043">
            <v>43348</v>
          </cell>
          <cell r="AF1043">
            <v>148.58000000000001</v>
          </cell>
          <cell r="AG1043">
            <v>72.540000000000006</v>
          </cell>
          <cell r="AH1043">
            <v>8.5500000000000007</v>
          </cell>
          <cell r="AJ1043">
            <v>2018</v>
          </cell>
          <cell r="AK1043">
            <v>9</v>
          </cell>
          <cell r="AL1043">
            <v>9.8941977576000022E-3</v>
          </cell>
          <cell r="AM1043" t="str">
            <v>1301-2000</v>
          </cell>
          <cell r="AN1043" t="str">
            <v>3001-4000</v>
          </cell>
          <cell r="AO1043" t="str">
            <v>401-500</v>
          </cell>
          <cell r="AP1043" t="str">
            <v>90%-</v>
          </cell>
          <cell r="AQ1043" t="str">
            <v>501-1000</v>
          </cell>
        </row>
        <row r="1044">
          <cell r="B1044">
            <v>1225803</v>
          </cell>
          <cell r="C1044" t="str">
            <v>荣耀</v>
          </cell>
          <cell r="D1044" t="str">
            <v>华为(含荣耀)</v>
          </cell>
          <cell r="E1044" t="str">
            <v>荣耀</v>
          </cell>
          <cell r="F1044">
            <v>0</v>
          </cell>
          <cell r="G1044">
            <v>1</v>
          </cell>
          <cell r="H1044">
            <v>2</v>
          </cell>
          <cell r="I1044">
            <v>1600</v>
          </cell>
          <cell r="J1044">
            <v>200</v>
          </cell>
          <cell r="N1044">
            <v>1</v>
          </cell>
          <cell r="O1044">
            <v>800</v>
          </cell>
          <cell r="S1044">
            <v>1</v>
          </cell>
          <cell r="T1044">
            <v>5000</v>
          </cell>
          <cell r="U1044" t="str">
            <v>高通</v>
          </cell>
          <cell r="V1044" t="str">
            <v>高通 骁龙636手机性能排行</v>
          </cell>
          <cell r="W1044">
            <v>350</v>
          </cell>
          <cell r="Y1044">
            <v>4</v>
          </cell>
          <cell r="Z1044">
            <v>64</v>
          </cell>
          <cell r="AB1044">
            <v>7</v>
          </cell>
          <cell r="AC1044">
            <v>0</v>
          </cell>
          <cell r="AD1044" t="str">
            <v>后置指纹</v>
          </cell>
          <cell r="AE1044">
            <v>43348</v>
          </cell>
          <cell r="AF1044">
            <v>177.57</v>
          </cell>
          <cell r="AG1044">
            <v>86.24</v>
          </cell>
          <cell r="AH1044">
            <v>8.1300000000000008</v>
          </cell>
          <cell r="AJ1044">
            <v>2018</v>
          </cell>
          <cell r="AK1044">
            <v>9</v>
          </cell>
          <cell r="AL1044" t="str">
            <v/>
          </cell>
          <cell r="AM1044" t="str">
            <v>1301-2000</v>
          </cell>
          <cell r="AN1044" t="str">
            <v>4000-</v>
          </cell>
          <cell r="AO1044" t="str">
            <v>301-400</v>
          </cell>
          <cell r="AP1044" t="str">
            <v/>
          </cell>
          <cell r="AQ1044" t="str">
            <v>501-1000</v>
          </cell>
        </row>
        <row r="1045">
          <cell r="B1045">
            <v>1230648</v>
          </cell>
          <cell r="C1045" t="str">
            <v>努比亚</v>
          </cell>
          <cell r="D1045" t="str">
            <v>其他</v>
          </cell>
          <cell r="E1045" t="str">
            <v>其他</v>
          </cell>
          <cell r="F1045">
            <v>0</v>
          </cell>
          <cell r="G1045">
            <v>1</v>
          </cell>
          <cell r="H1045">
            <v>2</v>
          </cell>
          <cell r="I1045">
            <v>1600</v>
          </cell>
          <cell r="J1045">
            <v>2400</v>
          </cell>
          <cell r="N1045">
            <v>1</v>
          </cell>
          <cell r="O1045">
            <v>800</v>
          </cell>
          <cell r="S1045">
            <v>1</v>
          </cell>
          <cell r="T1045">
            <v>3450</v>
          </cell>
          <cell r="U1045" t="str">
            <v>高通</v>
          </cell>
          <cell r="V1045" t="str">
            <v>高通 骁龙845更多高通 骁龙845手机&gt;，手机性能排行</v>
          </cell>
          <cell r="W1045">
            <v>403</v>
          </cell>
          <cell r="Y1045">
            <v>8</v>
          </cell>
          <cell r="Z1045">
            <v>128</v>
          </cell>
          <cell r="AA1045">
            <v>0.91800000000000004</v>
          </cell>
          <cell r="AB1045">
            <v>5</v>
          </cell>
          <cell r="AC1045">
            <v>0</v>
          </cell>
          <cell r="AD1045" t="str">
            <v>后置指纹</v>
          </cell>
          <cell r="AE1045">
            <v>43348</v>
          </cell>
          <cell r="AF1045">
            <v>148.58000000000001</v>
          </cell>
          <cell r="AG1045">
            <v>72.540000000000006</v>
          </cell>
          <cell r="AH1045">
            <v>8.5500000000000007</v>
          </cell>
          <cell r="AJ1045">
            <v>2018</v>
          </cell>
          <cell r="AK1045">
            <v>9</v>
          </cell>
          <cell r="AL1045">
            <v>9.8941977576000022E-3</v>
          </cell>
          <cell r="AM1045" t="str">
            <v>1301-2000</v>
          </cell>
          <cell r="AN1045" t="str">
            <v>3001-4000</v>
          </cell>
          <cell r="AO1045" t="str">
            <v>401-500</v>
          </cell>
          <cell r="AP1045" t="str">
            <v>90%-</v>
          </cell>
          <cell r="AQ1045" t="str">
            <v>501-1000</v>
          </cell>
        </row>
        <row r="1046">
          <cell r="B1046">
            <v>1230650</v>
          </cell>
          <cell r="C1046" t="str">
            <v>努比亚</v>
          </cell>
          <cell r="D1046" t="str">
            <v>其他</v>
          </cell>
          <cell r="E1046" t="str">
            <v>其他</v>
          </cell>
          <cell r="F1046">
            <v>0</v>
          </cell>
          <cell r="G1046">
            <v>1</v>
          </cell>
          <cell r="H1046">
            <v>2</v>
          </cell>
          <cell r="I1046">
            <v>1600</v>
          </cell>
          <cell r="J1046">
            <v>2400</v>
          </cell>
          <cell r="N1046">
            <v>1</v>
          </cell>
          <cell r="O1046">
            <v>800</v>
          </cell>
          <cell r="S1046">
            <v>1</v>
          </cell>
          <cell r="T1046">
            <v>3450</v>
          </cell>
          <cell r="U1046" t="str">
            <v>高通</v>
          </cell>
          <cell r="V1046" t="str">
            <v>高通 骁龙845更多高通 骁龙845手机&gt;，手机性能排行</v>
          </cell>
          <cell r="W1046">
            <v>403</v>
          </cell>
          <cell r="Y1046">
            <v>8</v>
          </cell>
          <cell r="Z1046">
            <v>128</v>
          </cell>
          <cell r="AA1046">
            <v>0.91800000000000004</v>
          </cell>
          <cell r="AB1046">
            <v>5</v>
          </cell>
          <cell r="AC1046">
            <v>0</v>
          </cell>
          <cell r="AD1046" t="str">
            <v>后置指纹</v>
          </cell>
          <cell r="AE1046">
            <v>43348</v>
          </cell>
          <cell r="AF1046">
            <v>148.58000000000001</v>
          </cell>
          <cell r="AG1046">
            <v>72.540000000000006</v>
          </cell>
          <cell r="AH1046">
            <v>8.5500000000000007</v>
          </cell>
          <cell r="AJ1046">
            <v>2018</v>
          </cell>
          <cell r="AK1046">
            <v>9</v>
          </cell>
          <cell r="AL1046">
            <v>9.8941977576000022E-3</v>
          </cell>
          <cell r="AM1046" t="str">
            <v>1301-2000</v>
          </cell>
          <cell r="AN1046" t="str">
            <v>3001-4000</v>
          </cell>
          <cell r="AO1046" t="str">
            <v>401-500</v>
          </cell>
          <cell r="AP1046" t="str">
            <v>90%-</v>
          </cell>
          <cell r="AQ1046" t="str">
            <v>501-1000</v>
          </cell>
        </row>
        <row r="1047">
          <cell r="B1047">
            <v>1227284</v>
          </cell>
          <cell r="C1047" t="str">
            <v>vivo</v>
          </cell>
          <cell r="D1047" t="str">
            <v>vivo(含iQOO)</v>
          </cell>
          <cell r="E1047" t="str">
            <v>vivo</v>
          </cell>
          <cell r="F1047">
            <v>1</v>
          </cell>
          <cell r="G1047">
            <v>0</v>
          </cell>
          <cell r="H1047">
            <v>2</v>
          </cell>
          <cell r="I1047">
            <v>1200</v>
          </cell>
          <cell r="J1047">
            <v>1300</v>
          </cell>
          <cell r="N1047">
            <v>1</v>
          </cell>
          <cell r="O1047">
            <v>1200</v>
          </cell>
          <cell r="S1047">
            <v>1</v>
          </cell>
          <cell r="T1047">
            <v>3400</v>
          </cell>
          <cell r="U1047" t="str">
            <v>高通</v>
          </cell>
          <cell r="V1047" t="str">
            <v>高通 骁龙670AIE游戏运行完美(击败77.26%手机)手机性能排行</v>
          </cell>
          <cell r="W1047">
            <v>402</v>
          </cell>
          <cell r="Y1047">
            <v>8</v>
          </cell>
          <cell r="Z1047">
            <v>128</v>
          </cell>
          <cell r="AA1047">
            <v>0.91200000000000003</v>
          </cell>
          <cell r="AB1047">
            <v>6</v>
          </cell>
          <cell r="AC1047">
            <v>0</v>
          </cell>
          <cell r="AD1047" t="str">
            <v>屏幕指纹</v>
          </cell>
          <cell r="AE1047">
            <v>43349</v>
          </cell>
          <cell r="AF1047">
            <v>157.68</v>
          </cell>
          <cell r="AG1047">
            <v>74.06</v>
          </cell>
          <cell r="AJ1047">
            <v>2018</v>
          </cell>
          <cell r="AK1047">
            <v>9</v>
          </cell>
          <cell r="AL1047">
            <v>1.06501360896E-2</v>
          </cell>
          <cell r="AM1047" t="str">
            <v>1001-1300</v>
          </cell>
          <cell r="AN1047" t="str">
            <v>3001-4000</v>
          </cell>
          <cell r="AO1047" t="str">
            <v>401-500</v>
          </cell>
          <cell r="AP1047" t="str">
            <v>90%-</v>
          </cell>
          <cell r="AQ1047" t="str">
            <v>1001-1300</v>
          </cell>
        </row>
        <row r="1048">
          <cell r="B1048">
            <v>1230998</v>
          </cell>
          <cell r="C1048" t="str">
            <v>vivo</v>
          </cell>
          <cell r="D1048" t="str">
            <v>vivo(含iQOO)</v>
          </cell>
          <cell r="E1048" t="str">
            <v>vivo</v>
          </cell>
          <cell r="F1048">
            <v>0</v>
          </cell>
          <cell r="G1048">
            <v>1</v>
          </cell>
          <cell r="H1048">
            <v>2</v>
          </cell>
          <cell r="I1048">
            <v>1600</v>
          </cell>
          <cell r="J1048">
            <v>200</v>
          </cell>
          <cell r="N1048">
            <v>1</v>
          </cell>
          <cell r="O1048">
            <v>1600</v>
          </cell>
          <cell r="S1048">
            <v>0</v>
          </cell>
          <cell r="T1048">
            <v>3315</v>
          </cell>
          <cell r="U1048" t="str">
            <v>联发科</v>
          </cell>
          <cell r="V1048" t="str">
            <v>联发科 Helio P60（MT6771）</v>
          </cell>
          <cell r="W1048">
            <v>403</v>
          </cell>
          <cell r="Y1048">
            <v>4</v>
          </cell>
          <cell r="Z1048">
            <v>128</v>
          </cell>
          <cell r="AA1048">
            <v>0.90300000000000002</v>
          </cell>
          <cell r="AB1048">
            <v>6</v>
          </cell>
          <cell r="AC1048">
            <v>0</v>
          </cell>
          <cell r="AE1048">
            <v>43354</v>
          </cell>
          <cell r="AF1048">
            <v>155.97</v>
          </cell>
          <cell r="AG1048">
            <v>75.63</v>
          </cell>
          <cell r="AH1048">
            <v>8.1</v>
          </cell>
          <cell r="AJ1048">
            <v>2018</v>
          </cell>
          <cell r="AK1048">
            <v>9</v>
          </cell>
          <cell r="AL1048">
            <v>1.06517980233E-2</v>
          </cell>
          <cell r="AM1048" t="str">
            <v>1301-2000</v>
          </cell>
          <cell r="AN1048" t="str">
            <v>3001-4000</v>
          </cell>
          <cell r="AO1048" t="str">
            <v>401-500</v>
          </cell>
          <cell r="AP1048" t="str">
            <v>90%-</v>
          </cell>
          <cell r="AQ1048" t="str">
            <v>1301-2000</v>
          </cell>
        </row>
        <row r="1049">
          <cell r="B1049">
            <v>1250849</v>
          </cell>
          <cell r="C1049" t="str">
            <v>vivo</v>
          </cell>
          <cell r="D1049" t="str">
            <v>vivo(含iQOO)</v>
          </cell>
          <cell r="E1049" t="str">
            <v>vivo</v>
          </cell>
          <cell r="F1049">
            <v>0</v>
          </cell>
          <cell r="G1049">
            <v>1</v>
          </cell>
          <cell r="H1049">
            <v>2</v>
          </cell>
          <cell r="I1049">
            <v>1600</v>
          </cell>
          <cell r="J1049">
            <v>200</v>
          </cell>
          <cell r="N1049">
            <v>1</v>
          </cell>
          <cell r="O1049">
            <v>1600</v>
          </cell>
          <cell r="S1049">
            <v>0</v>
          </cell>
          <cell r="T1049">
            <v>3315</v>
          </cell>
          <cell r="U1049" t="str">
            <v>联发科</v>
          </cell>
          <cell r="V1049" t="str">
            <v>联发科 Helio P60（MT6771）手机性能排行</v>
          </cell>
          <cell r="W1049">
            <v>403</v>
          </cell>
          <cell r="Y1049">
            <v>6</v>
          </cell>
          <cell r="Z1049">
            <v>128</v>
          </cell>
          <cell r="AA1049">
            <v>0.90300000000000002</v>
          </cell>
          <cell r="AB1049">
            <v>6</v>
          </cell>
          <cell r="AC1049">
            <v>0</v>
          </cell>
          <cell r="AE1049">
            <v>43354</v>
          </cell>
          <cell r="AF1049">
            <v>155.97</v>
          </cell>
          <cell r="AG1049">
            <v>75.63</v>
          </cell>
          <cell r="AH1049">
            <v>8.1</v>
          </cell>
          <cell r="AJ1049">
            <v>2018</v>
          </cell>
          <cell r="AK1049">
            <v>9</v>
          </cell>
          <cell r="AL1049">
            <v>1.06517980233E-2</v>
          </cell>
          <cell r="AM1049" t="str">
            <v>1301-2000</v>
          </cell>
          <cell r="AN1049" t="str">
            <v>3001-4000</v>
          </cell>
          <cell r="AO1049" t="str">
            <v>401-500</v>
          </cell>
          <cell r="AP1049" t="str">
            <v>90%-</v>
          </cell>
          <cell r="AQ1049" t="str">
            <v>1301-2000</v>
          </cell>
        </row>
        <row r="1050">
          <cell r="B1050">
            <v>1231386</v>
          </cell>
          <cell r="C1050" t="str">
            <v>AGM</v>
          </cell>
          <cell r="D1050" t="str">
            <v>其他</v>
          </cell>
          <cell r="E1050" t="str">
            <v>其他</v>
          </cell>
          <cell r="F1050">
            <v>0</v>
          </cell>
          <cell r="G1050">
            <v>1</v>
          </cell>
          <cell r="H1050">
            <v>1</v>
          </cell>
          <cell r="I1050">
            <v>1200</v>
          </cell>
          <cell r="N1050">
            <v>1</v>
          </cell>
          <cell r="O1050">
            <v>1600</v>
          </cell>
          <cell r="S1050">
            <v>1</v>
          </cell>
          <cell r="T1050">
            <v>5400</v>
          </cell>
          <cell r="U1050" t="str">
            <v>高通</v>
          </cell>
          <cell r="V1050" t="str">
            <v>高通 骁龙450手机性能排行</v>
          </cell>
          <cell r="W1050">
            <v>368</v>
          </cell>
          <cell r="X1050" t="str">
            <v>IP68</v>
          </cell>
          <cell r="Y1050">
            <v>3</v>
          </cell>
          <cell r="Z1050">
            <v>32</v>
          </cell>
          <cell r="AA1050">
            <v>0.76800000000000002</v>
          </cell>
          <cell r="AB1050">
            <v>5</v>
          </cell>
          <cell r="AC1050">
            <v>0</v>
          </cell>
          <cell r="AD1050" t="str">
            <v>后置指纹</v>
          </cell>
          <cell r="AE1050">
            <v>43356</v>
          </cell>
          <cell r="AF1050">
            <v>161</v>
          </cell>
          <cell r="AG1050">
            <v>80</v>
          </cell>
          <cell r="AH1050">
            <v>12.5</v>
          </cell>
          <cell r="AJ1050">
            <v>2018</v>
          </cell>
          <cell r="AK1050">
            <v>9</v>
          </cell>
          <cell r="AL1050">
            <v>9.8918400000000007E-3</v>
          </cell>
          <cell r="AM1050" t="str">
            <v>1001-1300</v>
          </cell>
          <cell r="AN1050" t="str">
            <v>4000-</v>
          </cell>
          <cell r="AO1050" t="str">
            <v>301-400</v>
          </cell>
          <cell r="AP1050" t="str">
            <v>70-80%</v>
          </cell>
          <cell r="AQ1050" t="str">
            <v>1301-2000</v>
          </cell>
        </row>
        <row r="1051">
          <cell r="B1051">
            <v>1276087</v>
          </cell>
          <cell r="C1051" t="str">
            <v>AGM</v>
          </cell>
          <cell r="D1051" t="str">
            <v>其他</v>
          </cell>
          <cell r="E1051" t="str">
            <v>其他</v>
          </cell>
          <cell r="F1051">
            <v>0</v>
          </cell>
          <cell r="G1051">
            <v>1</v>
          </cell>
          <cell r="H1051">
            <v>1</v>
          </cell>
          <cell r="I1051">
            <v>1200</v>
          </cell>
          <cell r="N1051">
            <v>1</v>
          </cell>
          <cell r="O1051">
            <v>1600</v>
          </cell>
          <cell r="S1051">
            <v>1</v>
          </cell>
          <cell r="T1051">
            <v>5400</v>
          </cell>
          <cell r="U1051" t="str">
            <v>高通</v>
          </cell>
          <cell r="V1051" t="str">
            <v>高通 骁龙450手机性能排行</v>
          </cell>
          <cell r="W1051">
            <v>368</v>
          </cell>
          <cell r="X1051" t="str">
            <v>IP68</v>
          </cell>
          <cell r="Y1051">
            <v>4</v>
          </cell>
          <cell r="Z1051">
            <v>32</v>
          </cell>
          <cell r="AA1051">
            <v>0.76800000000000002</v>
          </cell>
          <cell r="AB1051">
            <v>5</v>
          </cell>
          <cell r="AC1051">
            <v>0</v>
          </cell>
          <cell r="AD1051" t="str">
            <v>后置指纹</v>
          </cell>
          <cell r="AE1051">
            <v>43356</v>
          </cell>
          <cell r="AF1051">
            <v>161</v>
          </cell>
          <cell r="AG1051">
            <v>80</v>
          </cell>
          <cell r="AH1051">
            <v>12.5</v>
          </cell>
          <cell r="AJ1051">
            <v>2018</v>
          </cell>
          <cell r="AK1051">
            <v>9</v>
          </cell>
          <cell r="AL1051">
            <v>9.8918400000000007E-3</v>
          </cell>
          <cell r="AM1051" t="str">
            <v>1001-1300</v>
          </cell>
          <cell r="AN1051" t="str">
            <v>4000-</v>
          </cell>
          <cell r="AO1051" t="str">
            <v>301-400</v>
          </cell>
          <cell r="AP1051" t="str">
            <v>70-80%</v>
          </cell>
          <cell r="AQ1051" t="str">
            <v>1301-2000</v>
          </cell>
        </row>
        <row r="1052">
          <cell r="B1052">
            <v>1276091</v>
          </cell>
          <cell r="C1052" t="str">
            <v>AGM</v>
          </cell>
          <cell r="D1052" t="str">
            <v>其他</v>
          </cell>
          <cell r="E1052" t="str">
            <v>其他</v>
          </cell>
          <cell r="F1052">
            <v>0</v>
          </cell>
          <cell r="G1052">
            <v>1</v>
          </cell>
          <cell r="H1052">
            <v>1</v>
          </cell>
          <cell r="I1052">
            <v>1200</v>
          </cell>
          <cell r="N1052">
            <v>1</v>
          </cell>
          <cell r="O1052">
            <v>1600</v>
          </cell>
          <cell r="S1052">
            <v>1</v>
          </cell>
          <cell r="T1052">
            <v>5400</v>
          </cell>
          <cell r="U1052" t="str">
            <v>高通</v>
          </cell>
          <cell r="V1052" t="str">
            <v>高通 骁龙450手机性能排行</v>
          </cell>
          <cell r="W1052">
            <v>368</v>
          </cell>
          <cell r="X1052" t="str">
            <v>IP68</v>
          </cell>
          <cell r="Y1052">
            <v>4</v>
          </cell>
          <cell r="Z1052">
            <v>64</v>
          </cell>
          <cell r="AA1052">
            <v>0.76800000000000002</v>
          </cell>
          <cell r="AB1052">
            <v>5</v>
          </cell>
          <cell r="AC1052">
            <v>0</v>
          </cell>
          <cell r="AD1052" t="str">
            <v>后置指纹</v>
          </cell>
          <cell r="AE1052">
            <v>43356</v>
          </cell>
          <cell r="AF1052">
            <v>161</v>
          </cell>
          <cell r="AG1052">
            <v>80</v>
          </cell>
          <cell r="AH1052">
            <v>12.5</v>
          </cell>
          <cell r="AJ1052">
            <v>2018</v>
          </cell>
          <cell r="AK1052">
            <v>9</v>
          </cell>
          <cell r="AL1052">
            <v>9.8918400000000007E-3</v>
          </cell>
          <cell r="AM1052" t="str">
            <v>1001-1300</v>
          </cell>
          <cell r="AN1052" t="str">
            <v>4000-</v>
          </cell>
          <cell r="AO1052" t="str">
            <v>301-400</v>
          </cell>
          <cell r="AP1052" t="str">
            <v>70-80%</v>
          </cell>
          <cell r="AQ1052" t="str">
            <v>1301-2000</v>
          </cell>
        </row>
        <row r="1053">
          <cell r="B1053">
            <v>1306705</v>
          </cell>
          <cell r="C1053" t="str">
            <v>AGM</v>
          </cell>
          <cell r="D1053" t="str">
            <v>其他</v>
          </cell>
          <cell r="E1053" t="str">
            <v>其他</v>
          </cell>
          <cell r="F1053">
            <v>0</v>
          </cell>
          <cell r="G1053">
            <v>1</v>
          </cell>
          <cell r="H1053">
            <v>1</v>
          </cell>
          <cell r="I1053">
            <v>1200</v>
          </cell>
          <cell r="N1053">
            <v>1</v>
          </cell>
          <cell r="O1053">
            <v>1600</v>
          </cell>
          <cell r="S1053">
            <v>1</v>
          </cell>
          <cell r="T1053">
            <v>5400</v>
          </cell>
          <cell r="U1053" t="str">
            <v>高通</v>
          </cell>
          <cell r="V1053" t="str">
            <v>高通 骁龙450手机性能排行</v>
          </cell>
          <cell r="W1053">
            <v>368</v>
          </cell>
          <cell r="X1053" t="str">
            <v>IP68</v>
          </cell>
          <cell r="Y1053">
            <v>4</v>
          </cell>
          <cell r="Z1053">
            <v>64</v>
          </cell>
          <cell r="AA1053">
            <v>0.76800000000000002</v>
          </cell>
          <cell r="AB1053">
            <v>5</v>
          </cell>
          <cell r="AC1053">
            <v>0</v>
          </cell>
          <cell r="AD1053" t="str">
            <v>后置指纹</v>
          </cell>
          <cell r="AE1053">
            <v>43356</v>
          </cell>
          <cell r="AF1053">
            <v>168</v>
          </cell>
          <cell r="AG1053">
            <v>81.400000000000006</v>
          </cell>
          <cell r="AH1053">
            <v>12.6</v>
          </cell>
          <cell r="AI1053">
            <v>0</v>
          </cell>
          <cell r="AJ1053">
            <v>2018</v>
          </cell>
          <cell r="AK1053">
            <v>9</v>
          </cell>
          <cell r="AL1053">
            <v>1.0502553600000001E-2</v>
          </cell>
          <cell r="AM1053" t="str">
            <v>1001-1300</v>
          </cell>
          <cell r="AN1053" t="str">
            <v>4000-</v>
          </cell>
          <cell r="AO1053" t="str">
            <v>301-400</v>
          </cell>
          <cell r="AP1053" t="str">
            <v>70-80%</v>
          </cell>
          <cell r="AQ1053" t="str">
            <v>1301-2000</v>
          </cell>
        </row>
        <row r="1054">
          <cell r="B1054">
            <v>1306721</v>
          </cell>
          <cell r="C1054" t="str">
            <v>AGM</v>
          </cell>
          <cell r="D1054" t="str">
            <v>其他</v>
          </cell>
          <cell r="E1054" t="str">
            <v>其他</v>
          </cell>
          <cell r="F1054">
            <v>0</v>
          </cell>
          <cell r="G1054">
            <v>1</v>
          </cell>
          <cell r="H1054">
            <v>1</v>
          </cell>
          <cell r="I1054">
            <v>1200</v>
          </cell>
          <cell r="N1054">
            <v>1</v>
          </cell>
          <cell r="O1054">
            <v>1600</v>
          </cell>
          <cell r="S1054">
            <v>1</v>
          </cell>
          <cell r="T1054">
            <v>5400</v>
          </cell>
          <cell r="U1054" t="str">
            <v>高通</v>
          </cell>
          <cell r="V1054" t="str">
            <v>高通 骁龙450手机性能排行</v>
          </cell>
          <cell r="W1054">
            <v>368</v>
          </cell>
          <cell r="X1054" t="str">
            <v>IP68</v>
          </cell>
          <cell r="Y1054">
            <v>4</v>
          </cell>
          <cell r="Z1054">
            <v>32</v>
          </cell>
          <cell r="AA1054">
            <v>0.76800000000000002</v>
          </cell>
          <cell r="AB1054">
            <v>5</v>
          </cell>
          <cell r="AC1054">
            <v>0</v>
          </cell>
          <cell r="AD1054" t="str">
            <v>后置指纹</v>
          </cell>
          <cell r="AE1054">
            <v>43356</v>
          </cell>
          <cell r="AF1054">
            <v>168</v>
          </cell>
          <cell r="AG1054">
            <v>81.400000000000006</v>
          </cell>
          <cell r="AH1054">
            <v>12.6</v>
          </cell>
          <cell r="AI1054">
            <v>0</v>
          </cell>
          <cell r="AJ1054">
            <v>2018</v>
          </cell>
          <cell r="AK1054">
            <v>9</v>
          </cell>
          <cell r="AL1054">
            <v>1.0502553600000001E-2</v>
          </cell>
          <cell r="AM1054" t="str">
            <v>1001-1300</v>
          </cell>
          <cell r="AN1054" t="str">
            <v>4000-</v>
          </cell>
          <cell r="AO1054" t="str">
            <v>301-400</v>
          </cell>
          <cell r="AP1054" t="str">
            <v>70-80%</v>
          </cell>
          <cell r="AQ1054" t="str">
            <v>1301-2000</v>
          </cell>
        </row>
        <row r="1055">
          <cell r="B1055">
            <v>1306726</v>
          </cell>
          <cell r="C1055" t="str">
            <v>AGM</v>
          </cell>
          <cell r="D1055" t="str">
            <v>其他</v>
          </cell>
          <cell r="E1055" t="str">
            <v>其他</v>
          </cell>
          <cell r="F1055">
            <v>0</v>
          </cell>
          <cell r="G1055">
            <v>1</v>
          </cell>
          <cell r="H1055">
            <v>1</v>
          </cell>
          <cell r="I1055">
            <v>1200</v>
          </cell>
          <cell r="N1055">
            <v>1</v>
          </cell>
          <cell r="O1055">
            <v>1600</v>
          </cell>
          <cell r="S1055">
            <v>1</v>
          </cell>
          <cell r="T1055">
            <v>5400</v>
          </cell>
          <cell r="U1055" t="str">
            <v>高通</v>
          </cell>
          <cell r="V1055" t="str">
            <v>高通 骁龙450手机性能排行</v>
          </cell>
          <cell r="W1055">
            <v>368</v>
          </cell>
          <cell r="X1055" t="str">
            <v>IP68</v>
          </cell>
          <cell r="Y1055">
            <v>4</v>
          </cell>
          <cell r="Z1055">
            <v>64</v>
          </cell>
          <cell r="AA1055">
            <v>0.76800000000000002</v>
          </cell>
          <cell r="AB1055">
            <v>5</v>
          </cell>
          <cell r="AC1055">
            <v>0</v>
          </cell>
          <cell r="AD1055" t="str">
            <v>后置指纹</v>
          </cell>
          <cell r="AE1055">
            <v>43356</v>
          </cell>
          <cell r="AF1055">
            <v>168</v>
          </cell>
          <cell r="AG1055">
            <v>81.400000000000006</v>
          </cell>
          <cell r="AH1055">
            <v>12.6</v>
          </cell>
          <cell r="AI1055">
            <v>0</v>
          </cell>
          <cell r="AJ1055">
            <v>2018</v>
          </cell>
          <cell r="AK1055">
            <v>9</v>
          </cell>
          <cell r="AL1055">
            <v>1.0502553600000001E-2</v>
          </cell>
          <cell r="AM1055" t="str">
            <v>1001-1300</v>
          </cell>
          <cell r="AN1055" t="str">
            <v>4000-</v>
          </cell>
          <cell r="AO1055" t="str">
            <v>301-400</v>
          </cell>
          <cell r="AP1055" t="str">
            <v>70-80%</v>
          </cell>
          <cell r="AQ1055" t="str">
            <v>1301-2000</v>
          </cell>
        </row>
        <row r="1056">
          <cell r="B1056">
            <v>1221071</v>
          </cell>
          <cell r="C1056" t="str">
            <v>魅族</v>
          </cell>
          <cell r="D1056" t="str">
            <v>其他</v>
          </cell>
          <cell r="E1056" t="str">
            <v>其他</v>
          </cell>
          <cell r="F1056">
            <v>0</v>
          </cell>
          <cell r="G1056">
            <v>1</v>
          </cell>
          <cell r="H1056">
            <v>2</v>
          </cell>
          <cell r="I1056">
            <v>1200</v>
          </cell>
          <cell r="J1056">
            <v>500</v>
          </cell>
          <cell r="N1056">
            <v>1</v>
          </cell>
          <cell r="O1056">
            <v>2000</v>
          </cell>
          <cell r="S1056">
            <v>0</v>
          </cell>
          <cell r="T1056">
            <v>3210</v>
          </cell>
          <cell r="U1056" t="str">
            <v>高通</v>
          </cell>
          <cell r="V1056" t="str">
            <v>高通 骁龙710更多高通 骁龙710手机&gt;，手机性能排行</v>
          </cell>
          <cell r="W1056">
            <v>401</v>
          </cell>
          <cell r="Y1056">
            <v>4</v>
          </cell>
          <cell r="Z1056">
            <v>64</v>
          </cell>
          <cell r="AA1056">
            <v>0.89600000000000002</v>
          </cell>
          <cell r="AB1056">
            <v>6</v>
          </cell>
          <cell r="AC1056">
            <v>0</v>
          </cell>
          <cell r="AD1056" t="str">
            <v>后置指纹</v>
          </cell>
          <cell r="AE1056">
            <v>43362</v>
          </cell>
          <cell r="AF1056">
            <v>151.19999999999999</v>
          </cell>
          <cell r="AG1056">
            <v>74.599999999999994</v>
          </cell>
          <cell r="AH1056">
            <v>7.8</v>
          </cell>
          <cell r="AJ1056">
            <v>2018</v>
          </cell>
          <cell r="AK1056">
            <v>9</v>
          </cell>
          <cell r="AL1056">
            <v>1.010644992E-2</v>
          </cell>
          <cell r="AM1056" t="str">
            <v>1001-1300</v>
          </cell>
          <cell r="AN1056" t="str">
            <v>3001-4000</v>
          </cell>
          <cell r="AO1056" t="str">
            <v>401-500</v>
          </cell>
          <cell r="AP1056" t="str">
            <v>80-90%</v>
          </cell>
          <cell r="AQ1056" t="str">
            <v>1301-2000</v>
          </cell>
        </row>
        <row r="1057">
          <cell r="B1057">
            <v>1227742</v>
          </cell>
          <cell r="C1057" t="str">
            <v>魅族</v>
          </cell>
          <cell r="D1057" t="str">
            <v>其他</v>
          </cell>
          <cell r="E1057" t="str">
            <v>其他</v>
          </cell>
          <cell r="F1057">
            <v>1</v>
          </cell>
          <cell r="G1057">
            <v>1</v>
          </cell>
          <cell r="H1057">
            <v>2</v>
          </cell>
          <cell r="I1057">
            <v>1200</v>
          </cell>
          <cell r="J1057">
            <v>2000</v>
          </cell>
          <cell r="N1057">
            <v>1</v>
          </cell>
          <cell r="O1057">
            <v>2000</v>
          </cell>
          <cell r="S1057">
            <v>0</v>
          </cell>
          <cell r="T1057">
            <v>3100</v>
          </cell>
          <cell r="U1057" t="str">
            <v>高通</v>
          </cell>
          <cell r="V1057" t="str">
            <v>高通 骁龙710更多高通 骁龙710手机&gt;，手机性能排行</v>
          </cell>
          <cell r="W1057">
            <v>402</v>
          </cell>
          <cell r="Y1057">
            <v>6</v>
          </cell>
          <cell r="Z1057">
            <v>64</v>
          </cell>
          <cell r="AA1057">
            <v>0.90600000000000003</v>
          </cell>
          <cell r="AB1057">
            <v>6</v>
          </cell>
          <cell r="AC1057">
            <v>0</v>
          </cell>
          <cell r="AD1057" t="str">
            <v>屏幕指纹</v>
          </cell>
          <cell r="AE1057">
            <v>43362</v>
          </cell>
          <cell r="AF1057">
            <v>151</v>
          </cell>
          <cell r="AG1057">
            <v>73.5</v>
          </cell>
          <cell r="AH1057">
            <v>7.5</v>
          </cell>
          <cell r="AJ1057">
            <v>2018</v>
          </cell>
          <cell r="AK1057">
            <v>9</v>
          </cell>
          <cell r="AL1057">
            <v>1.0055241000000001E-2</v>
          </cell>
          <cell r="AM1057" t="str">
            <v>1001-1300</v>
          </cell>
          <cell r="AN1057" t="str">
            <v>3001-4000</v>
          </cell>
          <cell r="AO1057" t="str">
            <v>401-500</v>
          </cell>
          <cell r="AP1057" t="str">
            <v>90%-</v>
          </cell>
          <cell r="AQ1057" t="str">
            <v>1301-2000</v>
          </cell>
        </row>
        <row r="1058">
          <cell r="B1058">
            <v>1231888</v>
          </cell>
          <cell r="C1058" t="str">
            <v>魅族</v>
          </cell>
          <cell r="D1058" t="str">
            <v>其他</v>
          </cell>
          <cell r="E1058" t="str">
            <v>其他</v>
          </cell>
          <cell r="F1058">
            <v>0</v>
          </cell>
          <cell r="G1058">
            <v>0</v>
          </cell>
          <cell r="H1058">
            <v>2</v>
          </cell>
          <cell r="I1058">
            <v>1200</v>
          </cell>
          <cell r="J1058">
            <v>500</v>
          </cell>
          <cell r="N1058">
            <v>1</v>
          </cell>
          <cell r="O1058">
            <v>500</v>
          </cell>
          <cell r="S1058">
            <v>0</v>
          </cell>
          <cell r="T1058">
            <v>3100</v>
          </cell>
          <cell r="U1058" t="str">
            <v>联发科</v>
          </cell>
          <cell r="V1058" t="str">
            <v>联发科 Helio P22手机性能排行</v>
          </cell>
          <cell r="W1058">
            <v>282</v>
          </cell>
          <cell r="Y1058">
            <v>4</v>
          </cell>
          <cell r="Z1058">
            <v>64</v>
          </cell>
          <cell r="AA1058">
            <v>0.78200000000000003</v>
          </cell>
          <cell r="AB1058">
            <v>5</v>
          </cell>
          <cell r="AC1058">
            <v>0</v>
          </cell>
          <cell r="AD1058" t="str">
            <v>后置指纹</v>
          </cell>
          <cell r="AE1058">
            <v>43362</v>
          </cell>
          <cell r="AF1058">
            <v>147.5</v>
          </cell>
          <cell r="AG1058">
            <v>72.7</v>
          </cell>
          <cell r="AH1058">
            <v>8.1</v>
          </cell>
          <cell r="AJ1058">
            <v>2018</v>
          </cell>
          <cell r="AK1058">
            <v>9</v>
          </cell>
          <cell r="AL1058">
            <v>8.3855815000000011E-3</v>
          </cell>
          <cell r="AM1058" t="str">
            <v>1001-1300</v>
          </cell>
          <cell r="AN1058" t="str">
            <v>3001-4000</v>
          </cell>
          <cell r="AO1058" t="str">
            <v>201-300</v>
          </cell>
          <cell r="AP1058" t="str">
            <v>70-80%</v>
          </cell>
          <cell r="AQ1058" t="str">
            <v>0-500</v>
          </cell>
        </row>
        <row r="1059">
          <cell r="B1059">
            <v>1231930</v>
          </cell>
          <cell r="C1059" t="str">
            <v>魅族</v>
          </cell>
          <cell r="D1059" t="str">
            <v>其他</v>
          </cell>
          <cell r="E1059" t="str">
            <v>其他</v>
          </cell>
          <cell r="F1059">
            <v>0</v>
          </cell>
          <cell r="G1059">
            <v>1</v>
          </cell>
          <cell r="H1059">
            <v>2</v>
          </cell>
          <cell r="I1059">
            <v>1200</v>
          </cell>
          <cell r="J1059">
            <v>500</v>
          </cell>
          <cell r="N1059">
            <v>1</v>
          </cell>
          <cell r="O1059">
            <v>2000</v>
          </cell>
          <cell r="S1059">
            <v>0</v>
          </cell>
          <cell r="T1059">
            <v>3210</v>
          </cell>
          <cell r="U1059" t="str">
            <v>高通</v>
          </cell>
          <cell r="V1059" t="str">
            <v>高通 骁龙710更多高通 骁龙710手机&gt;，手机性能排行</v>
          </cell>
          <cell r="W1059">
            <v>401</v>
          </cell>
          <cell r="Y1059">
            <v>6</v>
          </cell>
          <cell r="Z1059">
            <v>64</v>
          </cell>
          <cell r="AA1059">
            <v>0.89600000000000002</v>
          </cell>
          <cell r="AB1059">
            <v>6</v>
          </cell>
          <cell r="AC1059">
            <v>0</v>
          </cell>
          <cell r="AD1059" t="str">
            <v>后置指纹</v>
          </cell>
          <cell r="AE1059">
            <v>43362</v>
          </cell>
          <cell r="AF1059">
            <v>151.19999999999999</v>
          </cell>
          <cell r="AG1059">
            <v>74.599999999999994</v>
          </cell>
          <cell r="AH1059">
            <v>7.8</v>
          </cell>
          <cell r="AJ1059">
            <v>2018</v>
          </cell>
          <cell r="AK1059">
            <v>9</v>
          </cell>
          <cell r="AL1059">
            <v>1.010644992E-2</v>
          </cell>
          <cell r="AM1059" t="str">
            <v>1001-1300</v>
          </cell>
          <cell r="AN1059" t="str">
            <v>3001-4000</v>
          </cell>
          <cell r="AO1059" t="str">
            <v>401-500</v>
          </cell>
          <cell r="AP1059" t="str">
            <v>80-90%</v>
          </cell>
          <cell r="AQ1059" t="str">
            <v>1301-2000</v>
          </cell>
        </row>
        <row r="1060">
          <cell r="B1060">
            <v>1231938</v>
          </cell>
          <cell r="C1060" t="str">
            <v>魅族</v>
          </cell>
          <cell r="D1060" t="str">
            <v>其他</v>
          </cell>
          <cell r="E1060" t="str">
            <v>其他</v>
          </cell>
          <cell r="F1060">
            <v>0</v>
          </cell>
          <cell r="G1060">
            <v>0</v>
          </cell>
          <cell r="H1060">
            <v>1</v>
          </cell>
          <cell r="I1060">
            <v>1300</v>
          </cell>
          <cell r="N1060">
            <v>1</v>
          </cell>
          <cell r="O1060">
            <v>500</v>
          </cell>
          <cell r="S1060">
            <v>0</v>
          </cell>
          <cell r="T1060">
            <v>3200</v>
          </cell>
          <cell r="U1060" t="str">
            <v>联发科</v>
          </cell>
          <cell r="V1060" t="str">
            <v>联发科 MT6739手机性能排行</v>
          </cell>
          <cell r="W1060">
            <v>282</v>
          </cell>
          <cell r="Y1060">
            <v>3</v>
          </cell>
          <cell r="Z1060">
            <v>32</v>
          </cell>
          <cell r="AA1060">
            <v>0.82899999999999996</v>
          </cell>
          <cell r="AB1060">
            <v>5</v>
          </cell>
          <cell r="AC1060">
            <v>0</v>
          </cell>
          <cell r="AD1060" t="str">
            <v>后置指纹</v>
          </cell>
          <cell r="AE1060">
            <v>43362</v>
          </cell>
          <cell r="AF1060">
            <v>148</v>
          </cell>
          <cell r="AG1060">
            <v>73</v>
          </cell>
          <cell r="AH1060">
            <v>8.4</v>
          </cell>
          <cell r="AJ1060">
            <v>2018</v>
          </cell>
          <cell r="AK1060">
            <v>9</v>
          </cell>
          <cell r="AL1060">
            <v>8.9565159999999994E-3</v>
          </cell>
          <cell r="AM1060" t="str">
            <v>1001-1300</v>
          </cell>
          <cell r="AN1060" t="str">
            <v>3001-4000</v>
          </cell>
          <cell r="AO1060" t="str">
            <v>201-300</v>
          </cell>
          <cell r="AP1060" t="str">
            <v>80-90%</v>
          </cell>
          <cell r="AQ1060" t="str">
            <v>0-500</v>
          </cell>
        </row>
        <row r="1061">
          <cell r="B1061">
            <v>1231048</v>
          </cell>
          <cell r="C1061" t="str">
            <v>小米</v>
          </cell>
          <cell r="D1061" t="str">
            <v>小米(含红米）</v>
          </cell>
          <cell r="E1061" t="str">
            <v>小米</v>
          </cell>
          <cell r="F1061">
            <v>0</v>
          </cell>
          <cell r="G1061">
            <v>1</v>
          </cell>
          <cell r="H1061">
            <v>2</v>
          </cell>
          <cell r="I1061">
            <v>1200</v>
          </cell>
          <cell r="J1061">
            <v>500</v>
          </cell>
          <cell r="N1061">
            <v>1</v>
          </cell>
          <cell r="O1061">
            <v>2400</v>
          </cell>
          <cell r="S1061">
            <v>1</v>
          </cell>
          <cell r="T1061">
            <v>3350</v>
          </cell>
          <cell r="U1061" t="str">
            <v>高通</v>
          </cell>
          <cell r="V1061" t="str">
            <v>高通 骁龙660AIE手机性能排行</v>
          </cell>
          <cell r="W1061">
            <v>403</v>
          </cell>
          <cell r="Y1061">
            <v>4</v>
          </cell>
          <cell r="Z1061">
            <v>64</v>
          </cell>
          <cell r="AA1061">
            <v>0.82499999999999996</v>
          </cell>
          <cell r="AB1061">
            <v>6</v>
          </cell>
          <cell r="AC1061">
            <v>0</v>
          </cell>
          <cell r="AD1061" t="str">
            <v>后置指纹</v>
          </cell>
          <cell r="AE1061">
            <v>43362</v>
          </cell>
          <cell r="AF1061">
            <v>156.4</v>
          </cell>
          <cell r="AG1061">
            <v>75.8</v>
          </cell>
          <cell r="AH1061">
            <v>7.5</v>
          </cell>
          <cell r="AJ1061">
            <v>2018</v>
          </cell>
          <cell r="AK1061">
            <v>9</v>
          </cell>
          <cell r="AL1061">
            <v>9.7804739999999991E-3</v>
          </cell>
          <cell r="AM1061" t="str">
            <v>1001-1300</v>
          </cell>
          <cell r="AN1061" t="str">
            <v>3001-4000</v>
          </cell>
          <cell r="AO1061" t="str">
            <v>401-500</v>
          </cell>
          <cell r="AP1061" t="str">
            <v>80-90%</v>
          </cell>
          <cell r="AQ1061" t="str">
            <v>2001-</v>
          </cell>
        </row>
        <row r="1062">
          <cell r="B1062">
            <v>1232008</v>
          </cell>
          <cell r="C1062" t="str">
            <v>小米</v>
          </cell>
          <cell r="D1062" t="str">
            <v>小米(含红米）</v>
          </cell>
          <cell r="E1062" t="str">
            <v>小米</v>
          </cell>
          <cell r="F1062">
            <v>0</v>
          </cell>
          <cell r="G1062">
            <v>1</v>
          </cell>
          <cell r="H1062">
            <v>2</v>
          </cell>
          <cell r="I1062">
            <v>1200</v>
          </cell>
          <cell r="J1062">
            <v>500</v>
          </cell>
          <cell r="N1062">
            <v>1</v>
          </cell>
          <cell r="O1062">
            <v>2400</v>
          </cell>
          <cell r="S1062">
            <v>1</v>
          </cell>
          <cell r="T1062">
            <v>3350</v>
          </cell>
          <cell r="U1062" t="str">
            <v>高通</v>
          </cell>
          <cell r="V1062" t="str">
            <v>高通 骁龙660AIE手机性能排行</v>
          </cell>
          <cell r="W1062">
            <v>403</v>
          </cell>
          <cell r="Y1062">
            <v>6</v>
          </cell>
          <cell r="Z1062">
            <v>64</v>
          </cell>
          <cell r="AA1062">
            <v>0.82499999999999996</v>
          </cell>
          <cell r="AB1062">
            <v>6</v>
          </cell>
          <cell r="AC1062">
            <v>0</v>
          </cell>
          <cell r="AD1062" t="str">
            <v>后置指纹</v>
          </cell>
          <cell r="AE1062">
            <v>43362</v>
          </cell>
          <cell r="AF1062">
            <v>156.4</v>
          </cell>
          <cell r="AG1062">
            <v>75.8</v>
          </cell>
          <cell r="AH1062">
            <v>7.5</v>
          </cell>
          <cell r="AJ1062">
            <v>2018</v>
          </cell>
          <cell r="AK1062">
            <v>9</v>
          </cell>
          <cell r="AL1062">
            <v>9.7804739999999991E-3</v>
          </cell>
          <cell r="AM1062" t="str">
            <v>1001-1300</v>
          </cell>
          <cell r="AN1062" t="str">
            <v>3001-4000</v>
          </cell>
          <cell r="AO1062" t="str">
            <v>401-500</v>
          </cell>
          <cell r="AP1062" t="str">
            <v>80-90%</v>
          </cell>
          <cell r="AQ1062" t="str">
            <v>2001-</v>
          </cell>
        </row>
        <row r="1063">
          <cell r="B1063">
            <v>1232014</v>
          </cell>
          <cell r="C1063" t="str">
            <v>小米</v>
          </cell>
          <cell r="D1063" t="str">
            <v>小米(含红米）</v>
          </cell>
          <cell r="E1063" t="str">
            <v>小米</v>
          </cell>
          <cell r="F1063">
            <v>1</v>
          </cell>
          <cell r="G1063">
            <v>1</v>
          </cell>
          <cell r="H1063">
            <v>2</v>
          </cell>
          <cell r="I1063">
            <v>1200</v>
          </cell>
          <cell r="J1063">
            <v>1200</v>
          </cell>
          <cell r="N1063">
            <v>1</v>
          </cell>
          <cell r="O1063">
            <v>2000</v>
          </cell>
          <cell r="S1063">
            <v>1</v>
          </cell>
          <cell r="T1063">
            <v>3000</v>
          </cell>
          <cell r="U1063" t="str">
            <v>高通</v>
          </cell>
          <cell r="V1063" t="str">
            <v>高通 骁龙845 AIE</v>
          </cell>
          <cell r="W1063">
            <v>402</v>
          </cell>
          <cell r="Y1063">
            <v>6</v>
          </cell>
          <cell r="Z1063">
            <v>128</v>
          </cell>
          <cell r="AA1063">
            <v>0.81899999999999995</v>
          </cell>
          <cell r="AB1063">
            <v>6</v>
          </cell>
          <cell r="AC1063">
            <v>0</v>
          </cell>
          <cell r="AD1063" t="str">
            <v>屏幕指纹</v>
          </cell>
          <cell r="AE1063">
            <v>43362</v>
          </cell>
          <cell r="AF1063">
            <v>154.9</v>
          </cell>
          <cell r="AG1063">
            <v>74.8</v>
          </cell>
          <cell r="AH1063">
            <v>7.6</v>
          </cell>
          <cell r="AJ1063">
            <v>2018</v>
          </cell>
          <cell r="AK1063">
            <v>9</v>
          </cell>
          <cell r="AL1063">
            <v>9.489359880000001E-3</v>
          </cell>
          <cell r="AM1063" t="str">
            <v>1001-1300</v>
          </cell>
          <cell r="AN1063" t="str">
            <v>2000-3000</v>
          </cell>
          <cell r="AO1063" t="str">
            <v>401-500</v>
          </cell>
          <cell r="AP1063" t="str">
            <v>80-90%</v>
          </cell>
          <cell r="AQ1063" t="str">
            <v>1301-2000</v>
          </cell>
        </row>
        <row r="1064">
          <cell r="B1064">
            <v>1232023</v>
          </cell>
          <cell r="C1064" t="str">
            <v>小米</v>
          </cell>
          <cell r="D1064" t="str">
            <v>小米(含红米）</v>
          </cell>
          <cell r="E1064" t="str">
            <v>小米</v>
          </cell>
          <cell r="F1064">
            <v>1</v>
          </cell>
          <cell r="G1064">
            <v>1</v>
          </cell>
          <cell r="H1064">
            <v>2</v>
          </cell>
          <cell r="I1064">
            <v>1200</v>
          </cell>
          <cell r="J1064">
            <v>1200</v>
          </cell>
          <cell r="N1064">
            <v>1</v>
          </cell>
          <cell r="O1064">
            <v>2000</v>
          </cell>
          <cell r="S1064">
            <v>1</v>
          </cell>
          <cell r="T1064">
            <v>3000</v>
          </cell>
          <cell r="U1064" t="str">
            <v>高通</v>
          </cell>
          <cell r="V1064" t="str">
            <v>高通 骁龙845 AIE手机性能排行</v>
          </cell>
          <cell r="W1064">
            <v>402</v>
          </cell>
          <cell r="Y1064">
            <v>8</v>
          </cell>
          <cell r="Z1064">
            <v>128</v>
          </cell>
          <cell r="AA1064">
            <v>0.81899999999999995</v>
          </cell>
          <cell r="AB1064">
            <v>6</v>
          </cell>
          <cell r="AC1064">
            <v>0</v>
          </cell>
          <cell r="AD1064" t="str">
            <v>屏幕指纹</v>
          </cell>
          <cell r="AE1064">
            <v>43362</v>
          </cell>
          <cell r="AF1064">
            <v>154.9</v>
          </cell>
          <cell r="AG1064">
            <v>74.8</v>
          </cell>
          <cell r="AH1064">
            <v>7.6</v>
          </cell>
          <cell r="AJ1064">
            <v>2018</v>
          </cell>
          <cell r="AK1064">
            <v>9</v>
          </cell>
          <cell r="AL1064">
            <v>9.489359880000001E-3</v>
          </cell>
          <cell r="AM1064" t="str">
            <v>1001-1300</v>
          </cell>
          <cell r="AN1064" t="str">
            <v>2000-3000</v>
          </cell>
          <cell r="AO1064" t="str">
            <v>401-500</v>
          </cell>
          <cell r="AP1064" t="str">
            <v>80-90%</v>
          </cell>
          <cell r="AQ1064" t="str">
            <v>1301-2000</v>
          </cell>
        </row>
        <row r="1065">
          <cell r="B1065">
            <v>1229519</v>
          </cell>
          <cell r="C1065" t="str">
            <v>苹果</v>
          </cell>
          <cell r="D1065" t="str">
            <v>苹果</v>
          </cell>
          <cell r="E1065" t="str">
            <v>苹果</v>
          </cell>
          <cell r="F1065">
            <v>1</v>
          </cell>
          <cell r="G1065">
            <v>0</v>
          </cell>
          <cell r="H1065">
            <v>2</v>
          </cell>
          <cell r="I1065">
            <v>1200</v>
          </cell>
          <cell r="J1065">
            <v>1200</v>
          </cell>
          <cell r="N1065">
            <v>1</v>
          </cell>
          <cell r="O1065">
            <v>700</v>
          </cell>
          <cell r="S1065">
            <v>1</v>
          </cell>
          <cell r="T1065">
            <v>2658</v>
          </cell>
          <cell r="U1065" t="str">
            <v>苹果</v>
          </cell>
          <cell r="V1065" t="str">
            <v>苹果 A12游戏运行完美(击败97.08%手机)更多苹果 A12手机&gt;，手机性能排行</v>
          </cell>
          <cell r="W1065">
            <v>458</v>
          </cell>
          <cell r="X1065" t="str">
            <v>IP68</v>
          </cell>
          <cell r="Y1065">
            <v>4</v>
          </cell>
          <cell r="Z1065">
            <v>64</v>
          </cell>
          <cell r="AA1065">
            <v>0.81200000000000006</v>
          </cell>
          <cell r="AB1065">
            <v>5</v>
          </cell>
          <cell r="AC1065">
            <v>0</v>
          </cell>
          <cell r="AE1065">
            <v>43364</v>
          </cell>
          <cell r="AF1065">
            <v>143.6</v>
          </cell>
          <cell r="AG1065">
            <v>70.900000000000006</v>
          </cell>
          <cell r="AH1065">
            <v>7.7</v>
          </cell>
          <cell r="AJ1065">
            <v>2018</v>
          </cell>
          <cell r="AK1065">
            <v>9</v>
          </cell>
          <cell r="AL1065">
            <v>8.2671668799999994E-3</v>
          </cell>
          <cell r="AM1065" t="str">
            <v>1001-1300</v>
          </cell>
          <cell r="AN1065" t="str">
            <v>2000-3000</v>
          </cell>
          <cell r="AO1065" t="str">
            <v>401-500</v>
          </cell>
          <cell r="AP1065" t="str">
            <v>80-90%</v>
          </cell>
          <cell r="AQ1065" t="str">
            <v>501-1000</v>
          </cell>
        </row>
        <row r="1066">
          <cell r="B1066">
            <v>1229520</v>
          </cell>
          <cell r="C1066" t="str">
            <v>苹果</v>
          </cell>
          <cell r="D1066" t="str">
            <v>苹果</v>
          </cell>
          <cell r="E1066" t="str">
            <v>苹果</v>
          </cell>
          <cell r="F1066">
            <v>1</v>
          </cell>
          <cell r="G1066">
            <v>0</v>
          </cell>
          <cell r="H1066">
            <v>2</v>
          </cell>
          <cell r="I1066">
            <v>1200</v>
          </cell>
          <cell r="J1066">
            <v>1200</v>
          </cell>
          <cell r="N1066">
            <v>1</v>
          </cell>
          <cell r="O1066">
            <v>700</v>
          </cell>
          <cell r="S1066">
            <v>1</v>
          </cell>
          <cell r="T1066">
            <v>3174</v>
          </cell>
          <cell r="U1066" t="str">
            <v>苹果</v>
          </cell>
          <cell r="V1066" t="str">
            <v>苹果 A12更多苹果 A12手机&gt;，手机性能排行</v>
          </cell>
          <cell r="W1066">
            <v>458</v>
          </cell>
          <cell r="X1066" t="str">
            <v>IP68</v>
          </cell>
          <cell r="Y1066">
            <v>4</v>
          </cell>
          <cell r="Z1066">
            <v>64</v>
          </cell>
          <cell r="AA1066">
            <v>0.85099999999999998</v>
          </cell>
          <cell r="AB1066">
            <v>6</v>
          </cell>
          <cell r="AC1066">
            <v>0</v>
          </cell>
          <cell r="AE1066">
            <v>43364</v>
          </cell>
          <cell r="AF1066">
            <v>157.5</v>
          </cell>
          <cell r="AG1066">
            <v>77.400000000000006</v>
          </cell>
          <cell r="AH1066">
            <v>7.7</v>
          </cell>
          <cell r="AJ1066">
            <v>2018</v>
          </cell>
          <cell r="AK1066">
            <v>9</v>
          </cell>
          <cell r="AL1066">
            <v>1.0374115499999999E-2</v>
          </cell>
          <cell r="AM1066" t="str">
            <v>1001-1300</v>
          </cell>
          <cell r="AN1066" t="str">
            <v>3001-4000</v>
          </cell>
          <cell r="AO1066" t="str">
            <v>401-500</v>
          </cell>
          <cell r="AP1066" t="str">
            <v>80-90%</v>
          </cell>
          <cell r="AQ1066" t="str">
            <v>501-1000</v>
          </cell>
        </row>
        <row r="1067">
          <cell r="B1067">
            <v>1244552</v>
          </cell>
          <cell r="C1067" t="str">
            <v>苹果</v>
          </cell>
          <cell r="D1067" t="str">
            <v>苹果</v>
          </cell>
          <cell r="E1067" t="str">
            <v>苹果</v>
          </cell>
          <cell r="F1067">
            <v>1</v>
          </cell>
          <cell r="G1067">
            <v>1</v>
          </cell>
          <cell r="H1067">
            <v>2</v>
          </cell>
          <cell r="I1067">
            <v>1200</v>
          </cell>
          <cell r="J1067">
            <v>1200</v>
          </cell>
          <cell r="N1067">
            <v>1</v>
          </cell>
          <cell r="O1067">
            <v>700</v>
          </cell>
          <cell r="S1067">
            <v>1</v>
          </cell>
          <cell r="T1067">
            <v>2658</v>
          </cell>
          <cell r="U1067" t="str">
            <v>苹果</v>
          </cell>
          <cell r="V1067" t="str">
            <v>苹果 A12更多苹果 A12手机&gt;，手机性能排行</v>
          </cell>
          <cell r="W1067">
            <v>458</v>
          </cell>
          <cell r="X1067" t="str">
            <v>IP68</v>
          </cell>
          <cell r="Y1067">
            <v>4</v>
          </cell>
          <cell r="Z1067">
            <v>64</v>
          </cell>
          <cell r="AA1067">
            <v>0.81200000000000006</v>
          </cell>
          <cell r="AB1067">
            <v>5</v>
          </cell>
          <cell r="AC1067">
            <v>0</v>
          </cell>
          <cell r="AE1067">
            <v>43364</v>
          </cell>
          <cell r="AF1067">
            <v>143.6</v>
          </cell>
          <cell r="AG1067">
            <v>70.900000000000006</v>
          </cell>
          <cell r="AH1067">
            <v>7.7</v>
          </cell>
          <cell r="AJ1067">
            <v>2018</v>
          </cell>
          <cell r="AK1067">
            <v>9</v>
          </cell>
          <cell r="AL1067">
            <v>8.2671668799999994E-3</v>
          </cell>
          <cell r="AM1067" t="str">
            <v>1001-1300</v>
          </cell>
          <cell r="AN1067" t="str">
            <v>2000-3000</v>
          </cell>
          <cell r="AO1067" t="str">
            <v>401-500</v>
          </cell>
          <cell r="AP1067" t="str">
            <v>80-90%</v>
          </cell>
          <cell r="AQ1067" t="str">
            <v>501-1000</v>
          </cell>
        </row>
        <row r="1068">
          <cell r="B1068">
            <v>1244575</v>
          </cell>
          <cell r="C1068" t="str">
            <v>苹果</v>
          </cell>
          <cell r="D1068" t="str">
            <v>苹果</v>
          </cell>
          <cell r="E1068" t="str">
            <v>苹果</v>
          </cell>
          <cell r="F1068">
            <v>1</v>
          </cell>
          <cell r="G1068">
            <v>1</v>
          </cell>
          <cell r="H1068">
            <v>2</v>
          </cell>
          <cell r="I1068">
            <v>1200</v>
          </cell>
          <cell r="J1068">
            <v>1200</v>
          </cell>
          <cell r="N1068">
            <v>1</v>
          </cell>
          <cell r="O1068">
            <v>700</v>
          </cell>
          <cell r="S1068">
            <v>1</v>
          </cell>
          <cell r="T1068">
            <v>2658</v>
          </cell>
          <cell r="U1068" t="str">
            <v>苹果</v>
          </cell>
          <cell r="V1068" t="str">
            <v>苹果 A12更多苹果 A12手机&gt;，手机性能排行</v>
          </cell>
          <cell r="W1068">
            <v>458</v>
          </cell>
          <cell r="X1068" t="str">
            <v>IP68</v>
          </cell>
          <cell r="Y1068">
            <v>4</v>
          </cell>
          <cell r="Z1068">
            <v>64</v>
          </cell>
          <cell r="AA1068">
            <v>0.81200000000000006</v>
          </cell>
          <cell r="AB1068">
            <v>5</v>
          </cell>
          <cell r="AC1068">
            <v>0</v>
          </cell>
          <cell r="AE1068">
            <v>43364</v>
          </cell>
          <cell r="AF1068">
            <v>143.6</v>
          </cell>
          <cell r="AG1068">
            <v>70.900000000000006</v>
          </cell>
          <cell r="AH1068">
            <v>7.7</v>
          </cell>
          <cell r="AJ1068">
            <v>2018</v>
          </cell>
          <cell r="AK1068">
            <v>9</v>
          </cell>
          <cell r="AL1068">
            <v>8.2671668799999994E-3</v>
          </cell>
          <cell r="AM1068" t="str">
            <v>1001-1300</v>
          </cell>
          <cell r="AN1068" t="str">
            <v>2000-3000</v>
          </cell>
          <cell r="AO1068" t="str">
            <v>401-500</v>
          </cell>
          <cell r="AP1068" t="str">
            <v>80-90%</v>
          </cell>
          <cell r="AQ1068" t="str">
            <v>501-1000</v>
          </cell>
        </row>
        <row r="1069">
          <cell r="B1069">
            <v>1244581</v>
          </cell>
          <cell r="C1069" t="str">
            <v>苹果</v>
          </cell>
          <cell r="D1069" t="str">
            <v>苹果</v>
          </cell>
          <cell r="E1069" t="str">
            <v>苹果</v>
          </cell>
          <cell r="F1069">
            <v>1</v>
          </cell>
          <cell r="G1069">
            <v>1</v>
          </cell>
          <cell r="H1069">
            <v>2</v>
          </cell>
          <cell r="I1069">
            <v>1200</v>
          </cell>
          <cell r="J1069">
            <v>1200</v>
          </cell>
          <cell r="N1069">
            <v>1</v>
          </cell>
          <cell r="O1069">
            <v>700</v>
          </cell>
          <cell r="S1069">
            <v>1</v>
          </cell>
          <cell r="T1069">
            <v>3174</v>
          </cell>
          <cell r="U1069" t="str">
            <v>苹果</v>
          </cell>
          <cell r="V1069" t="str">
            <v>苹果 A12更多苹果 A12手机&gt;，手机性能排行</v>
          </cell>
          <cell r="W1069">
            <v>458</v>
          </cell>
          <cell r="X1069" t="str">
            <v>IP68</v>
          </cell>
          <cell r="Y1069">
            <v>4</v>
          </cell>
          <cell r="Z1069">
            <v>64</v>
          </cell>
          <cell r="AA1069">
            <v>0.85099999999999998</v>
          </cell>
          <cell r="AB1069">
            <v>6</v>
          </cell>
          <cell r="AC1069">
            <v>0</v>
          </cell>
          <cell r="AE1069">
            <v>43364</v>
          </cell>
          <cell r="AF1069">
            <v>157.5</v>
          </cell>
          <cell r="AG1069">
            <v>77.400000000000006</v>
          </cell>
          <cell r="AH1069">
            <v>7.7</v>
          </cell>
          <cell r="AJ1069">
            <v>2018</v>
          </cell>
          <cell r="AK1069">
            <v>9</v>
          </cell>
          <cell r="AL1069">
            <v>1.0374115499999999E-2</v>
          </cell>
          <cell r="AM1069" t="str">
            <v>1001-1300</v>
          </cell>
          <cell r="AN1069" t="str">
            <v>3001-4000</v>
          </cell>
          <cell r="AO1069" t="str">
            <v>401-500</v>
          </cell>
          <cell r="AP1069" t="str">
            <v>80-90%</v>
          </cell>
          <cell r="AQ1069" t="str">
            <v>501-1000</v>
          </cell>
        </row>
        <row r="1070">
          <cell r="B1070">
            <v>1244586</v>
          </cell>
          <cell r="C1070" t="str">
            <v>苹果</v>
          </cell>
          <cell r="D1070" t="str">
            <v>苹果</v>
          </cell>
          <cell r="E1070" t="str">
            <v>苹果</v>
          </cell>
          <cell r="F1070">
            <v>1</v>
          </cell>
          <cell r="G1070">
            <v>1</v>
          </cell>
          <cell r="H1070">
            <v>2</v>
          </cell>
          <cell r="I1070">
            <v>1200</v>
          </cell>
          <cell r="J1070">
            <v>1200</v>
          </cell>
          <cell r="N1070">
            <v>1</v>
          </cell>
          <cell r="O1070">
            <v>700</v>
          </cell>
          <cell r="S1070">
            <v>1</v>
          </cell>
          <cell r="T1070">
            <v>3174</v>
          </cell>
          <cell r="U1070" t="str">
            <v>苹果</v>
          </cell>
          <cell r="V1070" t="str">
            <v>苹果 A12更多苹果 A12手机&gt;，手机性能排行</v>
          </cell>
          <cell r="W1070">
            <v>458</v>
          </cell>
          <cell r="X1070" t="str">
            <v>IP68</v>
          </cell>
          <cell r="Y1070">
            <v>4</v>
          </cell>
          <cell r="Z1070">
            <v>64</v>
          </cell>
          <cell r="AA1070">
            <v>0.85099999999999998</v>
          </cell>
          <cell r="AB1070">
            <v>6</v>
          </cell>
          <cell r="AC1070">
            <v>0</v>
          </cell>
          <cell r="AE1070">
            <v>43364</v>
          </cell>
          <cell r="AF1070">
            <v>157.5</v>
          </cell>
          <cell r="AG1070">
            <v>77.400000000000006</v>
          </cell>
          <cell r="AH1070">
            <v>7.7</v>
          </cell>
          <cell r="AJ1070">
            <v>2018</v>
          </cell>
          <cell r="AK1070">
            <v>9</v>
          </cell>
          <cell r="AL1070">
            <v>1.0374115499999999E-2</v>
          </cell>
          <cell r="AM1070" t="str">
            <v>1001-1300</v>
          </cell>
          <cell r="AN1070" t="str">
            <v>3001-4000</v>
          </cell>
          <cell r="AO1070" t="str">
            <v>401-500</v>
          </cell>
          <cell r="AP1070" t="str">
            <v>80-90%</v>
          </cell>
          <cell r="AQ1070" t="str">
            <v>501-1000</v>
          </cell>
        </row>
        <row r="1071">
          <cell r="B1071">
            <v>1234986</v>
          </cell>
          <cell r="C1071" t="str">
            <v>诺基亚</v>
          </cell>
          <cell r="D1071" t="str">
            <v>其他</v>
          </cell>
          <cell r="E1071" t="str">
            <v>其他</v>
          </cell>
          <cell r="F1071">
            <v>0</v>
          </cell>
          <cell r="G1071">
            <v>1</v>
          </cell>
          <cell r="H1071">
            <v>2</v>
          </cell>
          <cell r="I1071">
            <v>1300</v>
          </cell>
          <cell r="J1071">
            <v>500</v>
          </cell>
          <cell r="N1071">
            <v>1</v>
          </cell>
          <cell r="O1071">
            <v>800</v>
          </cell>
          <cell r="S1071">
            <v>0</v>
          </cell>
          <cell r="T1071">
            <v>3500</v>
          </cell>
          <cell r="U1071" t="str">
            <v>联发科</v>
          </cell>
          <cell r="V1071" t="str">
            <v>联发科 Helio P22手机性能排行</v>
          </cell>
          <cell r="W1071">
            <v>268</v>
          </cell>
          <cell r="Y1071">
            <v>3</v>
          </cell>
          <cell r="Z1071">
            <v>32</v>
          </cell>
          <cell r="AB1071">
            <v>6</v>
          </cell>
          <cell r="AC1071">
            <v>0</v>
          </cell>
          <cell r="AD1071" t="str">
            <v>后置指纹</v>
          </cell>
          <cell r="AE1071">
            <v>43374</v>
          </cell>
          <cell r="AJ1071">
            <v>2018</v>
          </cell>
          <cell r="AK1071">
            <v>10</v>
          </cell>
          <cell r="AL1071" t="str">
            <v/>
          </cell>
          <cell r="AM1071" t="str">
            <v>1001-1300</v>
          </cell>
          <cell r="AN1071" t="str">
            <v>3001-4000</v>
          </cell>
          <cell r="AO1071" t="str">
            <v>201-300</v>
          </cell>
          <cell r="AP1071" t="str">
            <v/>
          </cell>
          <cell r="AQ1071" t="str">
            <v>501-1000</v>
          </cell>
        </row>
        <row r="1072">
          <cell r="B1072">
            <v>1259328</v>
          </cell>
          <cell r="C1072" t="str">
            <v>努比亚</v>
          </cell>
          <cell r="D1072" t="str">
            <v>其他</v>
          </cell>
          <cell r="E1072" t="str">
            <v>其他</v>
          </cell>
          <cell r="F1072">
            <v>0</v>
          </cell>
          <cell r="G1072">
            <v>0</v>
          </cell>
          <cell r="H1072">
            <v>2</v>
          </cell>
          <cell r="I1072">
            <v>2400</v>
          </cell>
          <cell r="J1072">
            <v>500</v>
          </cell>
          <cell r="N1072">
            <v>1</v>
          </cell>
          <cell r="O1072">
            <v>800</v>
          </cell>
          <cell r="S1072">
            <v>0</v>
          </cell>
          <cell r="T1072">
            <v>3450</v>
          </cell>
          <cell r="U1072" t="str">
            <v>高通</v>
          </cell>
          <cell r="V1072" t="str">
            <v>高通 骁龙660更多高通 骁龙660手机&gt;，手机性能排行</v>
          </cell>
          <cell r="W1072">
            <v>428</v>
          </cell>
          <cell r="Y1072">
            <v>6</v>
          </cell>
          <cell r="Z1072">
            <v>128</v>
          </cell>
          <cell r="AB1072">
            <v>5</v>
          </cell>
          <cell r="AC1072">
            <v>0</v>
          </cell>
          <cell r="AD1072" t="str">
            <v>后置指纹</v>
          </cell>
          <cell r="AE1072">
            <v>43374</v>
          </cell>
          <cell r="AJ1072">
            <v>2018</v>
          </cell>
          <cell r="AK1072">
            <v>10</v>
          </cell>
          <cell r="AL1072" t="str">
            <v/>
          </cell>
          <cell r="AM1072" t="str">
            <v>2001-3999</v>
          </cell>
          <cell r="AN1072" t="str">
            <v>3001-4000</v>
          </cell>
          <cell r="AO1072" t="str">
            <v>401-500</v>
          </cell>
          <cell r="AP1072" t="str">
            <v/>
          </cell>
          <cell r="AQ1072" t="str">
            <v>501-1000</v>
          </cell>
        </row>
        <row r="1073">
          <cell r="B1073">
            <v>1272503</v>
          </cell>
          <cell r="C1073" t="str">
            <v>征服</v>
          </cell>
          <cell r="D1073" t="str">
            <v>其他</v>
          </cell>
          <cell r="E1073" t="str">
            <v>其他</v>
          </cell>
          <cell r="F1073">
            <v>0</v>
          </cell>
          <cell r="G1073">
            <v>0</v>
          </cell>
          <cell r="H1073">
            <v>1</v>
          </cell>
          <cell r="I1073">
            <v>1600</v>
          </cell>
          <cell r="N1073">
            <v>1</v>
          </cell>
          <cell r="O1073">
            <v>1300</v>
          </cell>
          <cell r="S1073">
            <v>1</v>
          </cell>
          <cell r="T1073">
            <v>7000</v>
          </cell>
          <cell r="U1073" t="str">
            <v>联发科</v>
          </cell>
          <cell r="V1073" t="str">
            <v>联发科 Helio P25更多联发科 Helio P25手机&gt;，手机性能排行</v>
          </cell>
          <cell r="W1073">
            <v>403</v>
          </cell>
          <cell r="X1073" t="str">
            <v>IP68</v>
          </cell>
          <cell r="Y1073">
            <v>4</v>
          </cell>
          <cell r="Z1073">
            <v>64</v>
          </cell>
          <cell r="AB1073">
            <v>5</v>
          </cell>
          <cell r="AC1073">
            <v>0</v>
          </cell>
          <cell r="AD1073" t="str">
            <v>后置指纹</v>
          </cell>
          <cell r="AE1073">
            <v>43374</v>
          </cell>
          <cell r="AI1073">
            <v>0</v>
          </cell>
          <cell r="AJ1073">
            <v>2018</v>
          </cell>
          <cell r="AK1073">
            <v>10</v>
          </cell>
          <cell r="AL1073" t="str">
            <v/>
          </cell>
          <cell r="AM1073" t="str">
            <v>1301-2000</v>
          </cell>
          <cell r="AN1073" t="str">
            <v>4000-</v>
          </cell>
          <cell r="AO1073" t="str">
            <v>401-500</v>
          </cell>
          <cell r="AP1073" t="str">
            <v/>
          </cell>
          <cell r="AQ1073" t="str">
            <v>1001-1300</v>
          </cell>
        </row>
        <row r="1074">
          <cell r="B1074">
            <v>1230833</v>
          </cell>
          <cell r="C1074" t="str">
            <v>vivo</v>
          </cell>
          <cell r="D1074" t="str">
            <v>vivo(含iQOO)</v>
          </cell>
          <cell r="E1074" t="str">
            <v>vivo</v>
          </cell>
          <cell r="F1074">
            <v>1</v>
          </cell>
          <cell r="G1074">
            <v>1</v>
          </cell>
          <cell r="H1074">
            <v>2</v>
          </cell>
          <cell r="I1074">
            <v>1200</v>
          </cell>
          <cell r="J1074">
            <v>1300</v>
          </cell>
          <cell r="N1074">
            <v>1</v>
          </cell>
          <cell r="O1074">
            <v>1200</v>
          </cell>
          <cell r="S1074">
            <v>1</v>
          </cell>
          <cell r="T1074">
            <v>3400</v>
          </cell>
          <cell r="U1074" t="str">
            <v>高通</v>
          </cell>
          <cell r="V1074" t="str">
            <v>高通 骁龙670AIE手机性能排行</v>
          </cell>
          <cell r="W1074">
            <v>402</v>
          </cell>
          <cell r="Y1074">
            <v>8</v>
          </cell>
          <cell r="Z1074">
            <v>128</v>
          </cell>
          <cell r="AA1074">
            <v>0.91200000000000003</v>
          </cell>
          <cell r="AB1074">
            <v>6</v>
          </cell>
          <cell r="AC1074">
            <v>0</v>
          </cell>
          <cell r="AD1074" t="str">
            <v>屏幕指纹</v>
          </cell>
          <cell r="AE1074">
            <v>43374</v>
          </cell>
          <cell r="AF1074">
            <v>157.68</v>
          </cell>
          <cell r="AG1074">
            <v>74.06</v>
          </cell>
          <cell r="AJ1074">
            <v>2018</v>
          </cell>
          <cell r="AK1074">
            <v>10</v>
          </cell>
          <cell r="AL1074">
            <v>1.06501360896E-2</v>
          </cell>
          <cell r="AM1074" t="str">
            <v>1001-1300</v>
          </cell>
          <cell r="AN1074" t="str">
            <v>3001-4000</v>
          </cell>
          <cell r="AO1074" t="str">
            <v>401-500</v>
          </cell>
          <cell r="AP1074" t="str">
            <v>90%-</v>
          </cell>
          <cell r="AQ1074" t="str">
            <v>1001-1300</v>
          </cell>
        </row>
        <row r="1075">
          <cell r="B1075">
            <v>1211008</v>
          </cell>
          <cell r="C1075" t="str">
            <v>谷歌</v>
          </cell>
          <cell r="D1075" t="str">
            <v>其他</v>
          </cell>
          <cell r="E1075" t="str">
            <v>其他</v>
          </cell>
          <cell r="F1075">
            <v>0</v>
          </cell>
          <cell r="G1075">
            <v>1</v>
          </cell>
          <cell r="H1075">
            <v>1</v>
          </cell>
          <cell r="I1075">
            <v>1220</v>
          </cell>
          <cell r="N1075">
            <v>2</v>
          </cell>
          <cell r="O1075">
            <v>800</v>
          </cell>
          <cell r="P1075">
            <v>800</v>
          </cell>
          <cell r="S1075">
            <v>0</v>
          </cell>
          <cell r="T1075">
            <v>2915</v>
          </cell>
          <cell r="U1075" t="str">
            <v>高通</v>
          </cell>
          <cell r="V1075" t="str">
            <v>高通 骁龙845更多高通 骁龙845手机&gt;，手机性能排行</v>
          </cell>
          <cell r="W1075">
            <v>439</v>
          </cell>
          <cell r="Y1075">
            <v>4</v>
          </cell>
          <cell r="Z1075">
            <v>64</v>
          </cell>
          <cell r="AA1075">
            <v>0.78600000000000003</v>
          </cell>
          <cell r="AB1075">
            <v>5</v>
          </cell>
          <cell r="AC1075">
            <v>0</v>
          </cell>
          <cell r="AD1075" t="str">
            <v>后置指纹</v>
          </cell>
          <cell r="AE1075">
            <v>43374</v>
          </cell>
          <cell r="AF1075">
            <v>145.6</v>
          </cell>
          <cell r="AG1075">
            <v>68.2</v>
          </cell>
          <cell r="AH1075">
            <v>7.9</v>
          </cell>
          <cell r="AJ1075">
            <v>2018</v>
          </cell>
          <cell r="AK1075">
            <v>10</v>
          </cell>
          <cell r="AL1075">
            <v>7.8049171200000001E-3</v>
          </cell>
          <cell r="AM1075" t="str">
            <v>1001-1300</v>
          </cell>
          <cell r="AN1075" t="str">
            <v>2000-3000</v>
          </cell>
          <cell r="AO1075" t="str">
            <v>401-500</v>
          </cell>
          <cell r="AP1075" t="str">
            <v>70-80%</v>
          </cell>
          <cell r="AQ1075" t="str">
            <v>501-1000</v>
          </cell>
        </row>
        <row r="1076">
          <cell r="B1076">
            <v>1234956</v>
          </cell>
          <cell r="C1076" t="str">
            <v>OPPO</v>
          </cell>
          <cell r="D1076" t="str">
            <v>OPPO(含realme)</v>
          </cell>
          <cell r="E1076" t="str">
            <v>OPPO</v>
          </cell>
          <cell r="F1076">
            <v>1</v>
          </cell>
          <cell r="G1076">
            <v>0</v>
          </cell>
          <cell r="H1076">
            <v>2</v>
          </cell>
          <cell r="I1076">
            <v>1600</v>
          </cell>
          <cell r="J1076">
            <v>200</v>
          </cell>
          <cell r="N1076">
            <v>1</v>
          </cell>
          <cell r="O1076">
            <v>2500</v>
          </cell>
          <cell r="S1076">
            <v>0</v>
          </cell>
          <cell r="T1076">
            <v>3600</v>
          </cell>
          <cell r="U1076" t="str">
            <v>高通</v>
          </cell>
          <cell r="V1076" t="str">
            <v>高通 骁龙660更多高通 骁龙660手机&gt;，手机性能排行</v>
          </cell>
          <cell r="W1076">
            <v>402</v>
          </cell>
          <cell r="Y1076">
            <v>6</v>
          </cell>
          <cell r="Z1076">
            <v>128</v>
          </cell>
          <cell r="AB1076">
            <v>6</v>
          </cell>
          <cell r="AC1076">
            <v>0</v>
          </cell>
          <cell r="AD1076" t="str">
            <v>前置指纹</v>
          </cell>
          <cell r="AE1076">
            <v>43374</v>
          </cell>
          <cell r="AF1076">
            <v>158.30000000000001</v>
          </cell>
          <cell r="AG1076">
            <v>75.5</v>
          </cell>
          <cell r="AH1076">
            <v>7.4</v>
          </cell>
          <cell r="AJ1076">
            <v>2018</v>
          </cell>
          <cell r="AK1076">
            <v>10</v>
          </cell>
          <cell r="AL1076" t="str">
            <v/>
          </cell>
          <cell r="AM1076" t="str">
            <v>1301-2000</v>
          </cell>
          <cell r="AN1076" t="str">
            <v>3001-4000</v>
          </cell>
          <cell r="AO1076" t="str">
            <v>401-500</v>
          </cell>
          <cell r="AP1076" t="str">
            <v/>
          </cell>
          <cell r="AQ1076" t="str">
            <v>2001-</v>
          </cell>
        </row>
        <row r="1077">
          <cell r="B1077">
            <v>1234072</v>
          </cell>
          <cell r="C1077" t="str">
            <v>MANN</v>
          </cell>
          <cell r="D1077" t="str">
            <v>其他</v>
          </cell>
          <cell r="E1077" t="str">
            <v>其他</v>
          </cell>
          <cell r="F1077">
            <v>1</v>
          </cell>
          <cell r="G1077">
            <v>0</v>
          </cell>
          <cell r="H1077">
            <v>2</v>
          </cell>
          <cell r="I1077">
            <v>1200</v>
          </cell>
          <cell r="J1077">
            <v>1200</v>
          </cell>
          <cell r="N1077">
            <v>1</v>
          </cell>
          <cell r="O1077">
            <v>1600</v>
          </cell>
          <cell r="S1077">
            <v>1</v>
          </cell>
          <cell r="T1077">
            <v>6000</v>
          </cell>
          <cell r="U1077" t="str">
            <v>高通</v>
          </cell>
          <cell r="V1077" t="str">
            <v>高通 骁龙653游戏体验 轻掉帧(击败58.89%手机)手机性能排行</v>
          </cell>
          <cell r="W1077">
            <v>401</v>
          </cell>
          <cell r="X1077" t="str">
            <v>IP68</v>
          </cell>
          <cell r="Y1077">
            <v>6</v>
          </cell>
          <cell r="Z1077">
            <v>64</v>
          </cell>
          <cell r="AA1077">
            <v>0.59299999999999997</v>
          </cell>
          <cell r="AB1077">
            <v>5</v>
          </cell>
          <cell r="AC1077">
            <v>0</v>
          </cell>
          <cell r="AE1077">
            <v>43374</v>
          </cell>
          <cell r="AF1077">
            <v>168.5</v>
          </cell>
          <cell r="AG1077">
            <v>83.4</v>
          </cell>
          <cell r="AH1077">
            <v>14</v>
          </cell>
          <cell r="AJ1077">
            <v>2018</v>
          </cell>
          <cell r="AK1077">
            <v>10</v>
          </cell>
          <cell r="AL1077">
            <v>8.3333697000000009E-3</v>
          </cell>
          <cell r="AM1077" t="str">
            <v>1001-1300</v>
          </cell>
          <cell r="AN1077" t="str">
            <v>4000-</v>
          </cell>
          <cell r="AO1077" t="str">
            <v>401-500</v>
          </cell>
          <cell r="AP1077" t="str">
            <v>50-60%</v>
          </cell>
          <cell r="AQ1077" t="str">
            <v>1301-2000</v>
          </cell>
        </row>
        <row r="1078">
          <cell r="B1078">
            <v>1225415</v>
          </cell>
          <cell r="C1078" t="str">
            <v>诺基亚</v>
          </cell>
          <cell r="D1078" t="str">
            <v>其他</v>
          </cell>
          <cell r="E1078" t="str">
            <v>其他</v>
          </cell>
          <cell r="F1078">
            <v>0</v>
          </cell>
          <cell r="G1078">
            <v>1</v>
          </cell>
          <cell r="H1078">
            <v>2</v>
          </cell>
          <cell r="I1078">
            <v>1300</v>
          </cell>
          <cell r="J1078">
            <v>1200</v>
          </cell>
          <cell r="N1078">
            <v>1</v>
          </cell>
          <cell r="O1078">
            <v>2000</v>
          </cell>
          <cell r="S1078">
            <v>1</v>
          </cell>
          <cell r="T1078">
            <v>3500</v>
          </cell>
          <cell r="U1078" t="str">
            <v>高通</v>
          </cell>
          <cell r="V1078" t="str">
            <v>高通 骁龙710游戏运行完美(击败81.34%手机)更多高通 骁龙710手机&gt;，手机性能排行</v>
          </cell>
          <cell r="W1078">
            <v>403</v>
          </cell>
          <cell r="Y1078">
            <v>4</v>
          </cell>
          <cell r="Z1078">
            <v>64</v>
          </cell>
          <cell r="AA1078">
            <v>0.82099999999999995</v>
          </cell>
          <cell r="AB1078">
            <v>6</v>
          </cell>
          <cell r="AC1078">
            <v>0</v>
          </cell>
          <cell r="AD1078" t="str">
            <v>后置指纹</v>
          </cell>
          <cell r="AE1078">
            <v>43374</v>
          </cell>
          <cell r="AF1078">
            <v>154.80000000000001</v>
          </cell>
          <cell r="AG1078">
            <v>75.760000000000005</v>
          </cell>
          <cell r="AH1078">
            <v>7.97</v>
          </cell>
          <cell r="AJ1078">
            <v>2018</v>
          </cell>
          <cell r="AK1078">
            <v>10</v>
          </cell>
          <cell r="AL1078">
            <v>9.6283990079999993E-3</v>
          </cell>
          <cell r="AM1078" t="str">
            <v>1001-1300</v>
          </cell>
          <cell r="AN1078" t="str">
            <v>3001-4000</v>
          </cell>
          <cell r="AO1078" t="str">
            <v>401-500</v>
          </cell>
          <cell r="AP1078" t="str">
            <v>80-90%</v>
          </cell>
          <cell r="AQ1078" t="str">
            <v>1301-2000</v>
          </cell>
        </row>
        <row r="1079">
          <cell r="B1079">
            <v>1230669</v>
          </cell>
          <cell r="C1079" t="str">
            <v>荣耀</v>
          </cell>
          <cell r="D1079" t="str">
            <v>华为(含荣耀)</v>
          </cell>
          <cell r="E1079" t="str">
            <v>荣耀</v>
          </cell>
          <cell r="F1079">
            <v>0</v>
          </cell>
          <cell r="G1079">
            <v>1</v>
          </cell>
          <cell r="H1079">
            <v>2</v>
          </cell>
          <cell r="I1079">
            <v>1600</v>
          </cell>
          <cell r="J1079">
            <v>200</v>
          </cell>
          <cell r="N1079">
            <v>1</v>
          </cell>
          <cell r="O1079">
            <v>800</v>
          </cell>
          <cell r="S1079">
            <v>1</v>
          </cell>
          <cell r="T1079">
            <v>5000</v>
          </cell>
          <cell r="U1079" t="str">
            <v>高通</v>
          </cell>
          <cell r="V1079" t="str">
            <v>高通 骁龙660游戏体验 轻掉帧(击败61.81%手机)更多高通 骁龙660手机&gt;，手机性能排行</v>
          </cell>
          <cell r="W1079">
            <v>350</v>
          </cell>
          <cell r="Y1079">
            <v>6</v>
          </cell>
          <cell r="Z1079">
            <v>64</v>
          </cell>
          <cell r="AB1079">
            <v>7</v>
          </cell>
          <cell r="AC1079">
            <v>0</v>
          </cell>
          <cell r="AD1079" t="str">
            <v>后置指纹</v>
          </cell>
          <cell r="AE1079">
            <v>43374</v>
          </cell>
          <cell r="AF1079">
            <v>177.57</v>
          </cell>
          <cell r="AG1079">
            <v>86.24</v>
          </cell>
          <cell r="AH1079">
            <v>8.1300000000000008</v>
          </cell>
          <cell r="AJ1079">
            <v>2018</v>
          </cell>
          <cell r="AK1079">
            <v>10</v>
          </cell>
          <cell r="AL1079" t="str">
            <v/>
          </cell>
          <cell r="AM1079" t="str">
            <v>1301-2000</v>
          </cell>
          <cell r="AN1079" t="str">
            <v>4000-</v>
          </cell>
          <cell r="AO1079" t="str">
            <v>301-400</v>
          </cell>
          <cell r="AP1079" t="str">
            <v/>
          </cell>
          <cell r="AQ1079" t="str">
            <v>501-1000</v>
          </cell>
        </row>
        <row r="1080">
          <cell r="B1080">
            <v>1233780</v>
          </cell>
          <cell r="C1080" t="str">
            <v>vivo</v>
          </cell>
          <cell r="D1080" t="str">
            <v>vivo(含iQOO)</v>
          </cell>
          <cell r="E1080" t="str">
            <v>vivo</v>
          </cell>
          <cell r="F1080">
            <v>0</v>
          </cell>
          <cell r="G1080">
            <v>1</v>
          </cell>
          <cell r="H1080">
            <v>2</v>
          </cell>
          <cell r="I1080">
            <v>1600</v>
          </cell>
          <cell r="J1080">
            <v>200</v>
          </cell>
          <cell r="N1080">
            <v>1</v>
          </cell>
          <cell r="O1080">
            <v>2400</v>
          </cell>
          <cell r="S1080">
            <v>0</v>
          </cell>
          <cell r="T1080">
            <v>3315</v>
          </cell>
          <cell r="U1080" t="str">
            <v>联发科</v>
          </cell>
          <cell r="V1080" t="str">
            <v>联发科 Helio P60（MT6771）</v>
          </cell>
          <cell r="W1080">
            <v>400</v>
          </cell>
          <cell r="Y1080">
            <v>6</v>
          </cell>
          <cell r="Z1080">
            <v>128</v>
          </cell>
          <cell r="AA1080">
            <v>0.90300000000000002</v>
          </cell>
          <cell r="AB1080">
            <v>6</v>
          </cell>
          <cell r="AC1080">
            <v>0</v>
          </cell>
          <cell r="AD1080" t="str">
            <v>后置指纹</v>
          </cell>
          <cell r="AE1080">
            <v>43374</v>
          </cell>
          <cell r="AF1080">
            <v>155.97</v>
          </cell>
          <cell r="AG1080">
            <v>75.63</v>
          </cell>
          <cell r="AH1080">
            <v>8.1</v>
          </cell>
          <cell r="AJ1080">
            <v>2018</v>
          </cell>
          <cell r="AK1080">
            <v>10</v>
          </cell>
          <cell r="AL1080">
            <v>1.06517980233E-2</v>
          </cell>
          <cell r="AM1080" t="str">
            <v>1301-2000</v>
          </cell>
          <cell r="AN1080" t="str">
            <v>3001-4000</v>
          </cell>
          <cell r="AO1080" t="str">
            <v>301-400</v>
          </cell>
          <cell r="AP1080" t="str">
            <v>90%-</v>
          </cell>
          <cell r="AQ1080" t="str">
            <v>2001-</v>
          </cell>
        </row>
        <row r="1081">
          <cell r="B1081">
            <v>1234755</v>
          </cell>
          <cell r="C1081" t="str">
            <v>诺基亚</v>
          </cell>
          <cell r="D1081" t="str">
            <v>其他</v>
          </cell>
          <cell r="E1081" t="str">
            <v>其他</v>
          </cell>
          <cell r="F1081">
            <v>0</v>
          </cell>
          <cell r="G1081">
            <v>0</v>
          </cell>
          <cell r="H1081">
            <v>2</v>
          </cell>
          <cell r="I1081">
            <v>1300</v>
          </cell>
          <cell r="J1081">
            <v>1200</v>
          </cell>
          <cell r="N1081">
            <v>1</v>
          </cell>
          <cell r="O1081">
            <v>2000</v>
          </cell>
          <cell r="S1081">
            <v>1</v>
          </cell>
          <cell r="T1081">
            <v>3500</v>
          </cell>
          <cell r="U1081" t="str">
            <v>高通</v>
          </cell>
          <cell r="V1081" t="str">
            <v>高通 骁龙710更多高通 骁龙710手机&gt;，手机性能排行</v>
          </cell>
          <cell r="W1081">
            <v>403</v>
          </cell>
          <cell r="Y1081">
            <v>6</v>
          </cell>
          <cell r="Z1081">
            <v>128</v>
          </cell>
          <cell r="AA1081">
            <v>0.82099999999999995</v>
          </cell>
          <cell r="AB1081">
            <v>6</v>
          </cell>
          <cell r="AC1081">
            <v>0</v>
          </cell>
          <cell r="AD1081" t="str">
            <v>后置指纹</v>
          </cell>
          <cell r="AE1081">
            <v>43374</v>
          </cell>
          <cell r="AF1081">
            <v>154.80000000000001</v>
          </cell>
          <cell r="AG1081">
            <v>75.760000000000005</v>
          </cell>
          <cell r="AH1081">
            <v>7.97</v>
          </cell>
          <cell r="AJ1081">
            <v>2018</v>
          </cell>
          <cell r="AK1081">
            <v>10</v>
          </cell>
          <cell r="AL1081">
            <v>9.6283990079999993E-3</v>
          </cell>
          <cell r="AM1081" t="str">
            <v>1001-1300</v>
          </cell>
          <cell r="AN1081" t="str">
            <v>3001-4000</v>
          </cell>
          <cell r="AO1081" t="str">
            <v>401-500</v>
          </cell>
          <cell r="AP1081" t="str">
            <v>80-90%</v>
          </cell>
          <cell r="AQ1081" t="str">
            <v>1301-2000</v>
          </cell>
        </row>
        <row r="1082">
          <cell r="B1082">
            <v>1237074</v>
          </cell>
          <cell r="C1082" t="str">
            <v>vivo</v>
          </cell>
          <cell r="D1082" t="str">
            <v>vivo(含iQOO)</v>
          </cell>
          <cell r="E1082" t="str">
            <v>vivo</v>
          </cell>
          <cell r="F1082">
            <v>0</v>
          </cell>
          <cell r="G1082">
            <v>1</v>
          </cell>
          <cell r="H1082">
            <v>2</v>
          </cell>
          <cell r="I1082">
            <v>1600</v>
          </cell>
          <cell r="J1082">
            <v>200</v>
          </cell>
          <cell r="N1082">
            <v>1</v>
          </cell>
          <cell r="O1082">
            <v>1600</v>
          </cell>
          <cell r="S1082">
            <v>0</v>
          </cell>
          <cell r="T1082">
            <v>3260</v>
          </cell>
          <cell r="U1082" t="str">
            <v>高通</v>
          </cell>
          <cell r="V1082" t="str">
            <v>高通 骁龙626手机性能排行</v>
          </cell>
          <cell r="W1082">
            <v>403</v>
          </cell>
          <cell r="Y1082">
            <v>4</v>
          </cell>
          <cell r="Z1082">
            <v>32</v>
          </cell>
          <cell r="AA1082">
            <v>0.89500000000000002</v>
          </cell>
          <cell r="AB1082">
            <v>6</v>
          </cell>
          <cell r="AC1082">
            <v>0</v>
          </cell>
          <cell r="AD1082" t="str">
            <v>后置指纹</v>
          </cell>
          <cell r="AE1082">
            <v>43374</v>
          </cell>
          <cell r="AF1082">
            <v>154.81</v>
          </cell>
          <cell r="AG1082">
            <v>75.03</v>
          </cell>
          <cell r="AH1082">
            <v>7.89</v>
          </cell>
          <cell r="AJ1082">
            <v>2018</v>
          </cell>
          <cell r="AK1082">
            <v>10</v>
          </cell>
          <cell r="AL1082">
            <v>1.03957778985E-2</v>
          </cell>
          <cell r="AM1082" t="str">
            <v>1301-2000</v>
          </cell>
          <cell r="AN1082" t="str">
            <v>3001-4000</v>
          </cell>
          <cell r="AO1082" t="str">
            <v>401-500</v>
          </cell>
          <cell r="AP1082" t="str">
            <v>80-90%</v>
          </cell>
          <cell r="AQ1082" t="str">
            <v>1301-2000</v>
          </cell>
        </row>
        <row r="1083">
          <cell r="B1083">
            <v>1259535</v>
          </cell>
          <cell r="C1083" t="str">
            <v>小辣椒</v>
          </cell>
          <cell r="D1083" t="str">
            <v>其他</v>
          </cell>
          <cell r="E1083" t="str">
            <v>其他</v>
          </cell>
          <cell r="F1083">
            <v>0</v>
          </cell>
          <cell r="G1083">
            <v>1</v>
          </cell>
          <cell r="H1083">
            <v>2</v>
          </cell>
          <cell r="I1083">
            <v>1300</v>
          </cell>
          <cell r="J1083">
            <v>30</v>
          </cell>
          <cell r="N1083">
            <v>1</v>
          </cell>
          <cell r="O1083">
            <v>500</v>
          </cell>
          <cell r="S1083">
            <v>1</v>
          </cell>
          <cell r="T1083">
            <v>3050</v>
          </cell>
          <cell r="U1083" t="str">
            <v>联发科</v>
          </cell>
          <cell r="V1083" t="str">
            <v>联发科 MT6750更多联发科 MT6750手机&gt;，手机性能排行</v>
          </cell>
          <cell r="W1083">
            <v>426</v>
          </cell>
          <cell r="Y1083">
            <v>4</v>
          </cell>
          <cell r="Z1083">
            <v>64</v>
          </cell>
          <cell r="AA1083">
            <v>0.77800000000000002</v>
          </cell>
          <cell r="AB1083">
            <v>5</v>
          </cell>
          <cell r="AC1083">
            <v>0</v>
          </cell>
          <cell r="AD1083" t="str">
            <v>后置指纹</v>
          </cell>
          <cell r="AE1083">
            <v>43374</v>
          </cell>
          <cell r="AF1083">
            <v>151</v>
          </cell>
          <cell r="AG1083">
            <v>73.400000000000006</v>
          </cell>
          <cell r="AH1083">
            <v>8.3000000000000007</v>
          </cell>
          <cell r="AJ1083">
            <v>2018</v>
          </cell>
          <cell r="AK1083">
            <v>10</v>
          </cell>
          <cell r="AL1083">
            <v>8.6228852000000012E-3</v>
          </cell>
          <cell r="AM1083" t="str">
            <v>1001-1300</v>
          </cell>
          <cell r="AN1083" t="str">
            <v>3001-4000</v>
          </cell>
          <cell r="AO1083" t="str">
            <v>401-500</v>
          </cell>
          <cell r="AP1083" t="str">
            <v>70-80%</v>
          </cell>
          <cell r="AQ1083" t="str">
            <v>0-500</v>
          </cell>
        </row>
        <row r="1084">
          <cell r="B1084">
            <v>1272497</v>
          </cell>
          <cell r="C1084" t="str">
            <v>vivo</v>
          </cell>
          <cell r="D1084" t="str">
            <v>vivo(含iQOO)</v>
          </cell>
          <cell r="E1084" t="str">
            <v>vivo</v>
          </cell>
          <cell r="F1084">
            <v>0</v>
          </cell>
          <cell r="G1084">
            <v>1</v>
          </cell>
          <cell r="H1084">
            <v>2</v>
          </cell>
          <cell r="I1084">
            <v>1600</v>
          </cell>
          <cell r="J1084">
            <v>200</v>
          </cell>
          <cell r="N1084">
            <v>1</v>
          </cell>
          <cell r="O1084">
            <v>1600</v>
          </cell>
          <cell r="S1084">
            <v>0</v>
          </cell>
          <cell r="T1084">
            <v>3260</v>
          </cell>
          <cell r="U1084" t="str">
            <v>高通</v>
          </cell>
          <cell r="V1084" t="str">
            <v>高通 骁龙626手机性能排行</v>
          </cell>
          <cell r="W1084">
            <v>403</v>
          </cell>
          <cell r="Y1084">
            <v>4</v>
          </cell>
          <cell r="Z1084">
            <v>64</v>
          </cell>
          <cell r="AA1084">
            <v>0.89500000000000002</v>
          </cell>
          <cell r="AB1084">
            <v>6</v>
          </cell>
          <cell r="AC1084">
            <v>0</v>
          </cell>
          <cell r="AD1084" t="str">
            <v>后置指纹</v>
          </cell>
          <cell r="AE1084">
            <v>43374</v>
          </cell>
          <cell r="AF1084">
            <v>154.81</v>
          </cell>
          <cell r="AG1084">
            <v>75.03</v>
          </cell>
          <cell r="AH1084">
            <v>7.89</v>
          </cell>
          <cell r="AJ1084">
            <v>2018</v>
          </cell>
          <cell r="AK1084">
            <v>10</v>
          </cell>
          <cell r="AL1084">
            <v>1.03957778985E-2</v>
          </cell>
          <cell r="AM1084" t="str">
            <v>1301-2000</v>
          </cell>
          <cell r="AN1084" t="str">
            <v>3001-4000</v>
          </cell>
          <cell r="AO1084" t="str">
            <v>401-500</v>
          </cell>
          <cell r="AP1084" t="str">
            <v>80-90%</v>
          </cell>
          <cell r="AQ1084" t="str">
            <v>1301-2000</v>
          </cell>
        </row>
        <row r="1085">
          <cell r="B1085">
            <v>1213455</v>
          </cell>
          <cell r="C1085" t="str">
            <v>索尼移动</v>
          </cell>
          <cell r="D1085" t="str">
            <v>其他</v>
          </cell>
          <cell r="E1085" t="str">
            <v>其他</v>
          </cell>
          <cell r="F1085">
            <v>1</v>
          </cell>
          <cell r="G1085">
            <v>1</v>
          </cell>
          <cell r="H1085">
            <v>1</v>
          </cell>
          <cell r="I1085">
            <v>1900</v>
          </cell>
          <cell r="N1085">
            <v>1</v>
          </cell>
          <cell r="O1085">
            <v>1300</v>
          </cell>
          <cell r="S1085">
            <v>1</v>
          </cell>
          <cell r="T1085">
            <v>3200</v>
          </cell>
          <cell r="U1085" t="str">
            <v>高通</v>
          </cell>
          <cell r="V1085" t="str">
            <v>高通 骁龙845更多高通 骁龙845手机&gt;，手机性能排行</v>
          </cell>
          <cell r="W1085">
            <v>537</v>
          </cell>
          <cell r="Y1085">
            <v>6</v>
          </cell>
          <cell r="Z1085">
            <v>64</v>
          </cell>
          <cell r="AB1085">
            <v>6</v>
          </cell>
          <cell r="AC1085">
            <v>0</v>
          </cell>
          <cell r="AD1085" t="str">
            <v>后置指纹</v>
          </cell>
          <cell r="AE1085">
            <v>43374</v>
          </cell>
          <cell r="AF1085">
            <v>158</v>
          </cell>
          <cell r="AG1085">
            <v>73</v>
          </cell>
          <cell r="AH1085">
            <v>9.9</v>
          </cell>
          <cell r="AJ1085">
            <v>2018</v>
          </cell>
          <cell r="AK1085">
            <v>10</v>
          </cell>
          <cell r="AL1085" t="str">
            <v/>
          </cell>
          <cell r="AM1085" t="str">
            <v>1301-2000</v>
          </cell>
          <cell r="AN1085" t="str">
            <v>3001-4000</v>
          </cell>
          <cell r="AO1085" t="str">
            <v>500-</v>
          </cell>
          <cell r="AP1085" t="str">
            <v/>
          </cell>
          <cell r="AQ1085" t="str">
            <v>1001-1300</v>
          </cell>
        </row>
        <row r="1086">
          <cell r="B1086">
            <v>1243394</v>
          </cell>
          <cell r="C1086" t="str">
            <v>飞利浦</v>
          </cell>
          <cell r="D1086" t="str">
            <v>其他</v>
          </cell>
          <cell r="E1086" t="str">
            <v>其他</v>
          </cell>
          <cell r="F1086">
            <v>0</v>
          </cell>
          <cell r="G1086">
            <v>0</v>
          </cell>
          <cell r="H1086">
            <v>1</v>
          </cell>
          <cell r="N1086">
            <v>1</v>
          </cell>
          <cell r="S1086">
            <v>0</v>
          </cell>
          <cell r="T1086">
            <v>1000</v>
          </cell>
          <cell r="U1086" t="str">
            <v>其他</v>
          </cell>
          <cell r="W1086">
            <v>226</v>
          </cell>
          <cell r="AA1086">
            <v>0.18</v>
          </cell>
          <cell r="AB1086">
            <v>1</v>
          </cell>
          <cell r="AC1086">
            <v>0</v>
          </cell>
          <cell r="AE1086">
            <v>43374</v>
          </cell>
          <cell r="AF1086">
            <v>109.7</v>
          </cell>
          <cell r="AG1086">
            <v>49</v>
          </cell>
          <cell r="AH1086">
            <v>15.3</v>
          </cell>
          <cell r="AJ1086">
            <v>2018</v>
          </cell>
          <cell r="AK1086">
            <v>10</v>
          </cell>
          <cell r="AL1086">
            <v>9.6755400000000003E-4</v>
          </cell>
          <cell r="AM1086" t="str">
            <v/>
          </cell>
          <cell r="AN1086" t="str">
            <v>0-2000</v>
          </cell>
          <cell r="AO1086" t="str">
            <v>201-300</v>
          </cell>
          <cell r="AP1086" t="str">
            <v>-50%</v>
          </cell>
          <cell r="AQ1086" t="str">
            <v/>
          </cell>
        </row>
        <row r="1087">
          <cell r="B1087">
            <v>1258769</v>
          </cell>
          <cell r="C1087" t="str">
            <v>飞利浦</v>
          </cell>
          <cell r="D1087" t="str">
            <v>其他</v>
          </cell>
          <cell r="E1087" t="str">
            <v>其他</v>
          </cell>
          <cell r="F1087">
            <v>0</v>
          </cell>
          <cell r="G1087">
            <v>0</v>
          </cell>
          <cell r="H1087">
            <v>1</v>
          </cell>
          <cell r="I1087">
            <v>200</v>
          </cell>
          <cell r="N1087">
            <v>1</v>
          </cell>
          <cell r="O1087">
            <v>30</v>
          </cell>
          <cell r="S1087">
            <v>0</v>
          </cell>
          <cell r="T1087">
            <v>1700</v>
          </cell>
          <cell r="U1087" t="str">
            <v>联发科</v>
          </cell>
          <cell r="V1087" t="str">
            <v>联发科 MT6739手机性能排行</v>
          </cell>
          <cell r="Y1087">
            <v>512</v>
          </cell>
          <cell r="Z1087">
            <v>4</v>
          </cell>
          <cell r="AB1087">
            <v>2</v>
          </cell>
          <cell r="AC1087">
            <v>0</v>
          </cell>
          <cell r="AE1087">
            <v>43374</v>
          </cell>
          <cell r="AF1087">
            <v>124.2</v>
          </cell>
          <cell r="AG1087">
            <v>53</v>
          </cell>
          <cell r="AH1087">
            <v>15.8</v>
          </cell>
          <cell r="AJ1087">
            <v>2018</v>
          </cell>
          <cell r="AK1087">
            <v>10</v>
          </cell>
          <cell r="AL1087" t="str">
            <v/>
          </cell>
          <cell r="AM1087" t="str">
            <v>0-500</v>
          </cell>
          <cell r="AN1087" t="str">
            <v>0-2000</v>
          </cell>
          <cell r="AO1087" t="str">
            <v/>
          </cell>
          <cell r="AP1087" t="str">
            <v/>
          </cell>
          <cell r="AQ1087" t="str">
            <v>0-500</v>
          </cell>
        </row>
        <row r="1088">
          <cell r="B1088">
            <v>1259544</v>
          </cell>
          <cell r="C1088" t="str">
            <v>小辣椒</v>
          </cell>
          <cell r="D1088" t="str">
            <v>其他</v>
          </cell>
          <cell r="E1088" t="str">
            <v>其他</v>
          </cell>
          <cell r="F1088">
            <v>0</v>
          </cell>
          <cell r="G1088">
            <v>0</v>
          </cell>
          <cell r="H1088">
            <v>1</v>
          </cell>
          <cell r="I1088">
            <v>30</v>
          </cell>
          <cell r="N1088">
            <v>1</v>
          </cell>
          <cell r="S1088">
            <v>0</v>
          </cell>
          <cell r="T1088">
            <v>1400</v>
          </cell>
          <cell r="U1088" t="str">
            <v>联发科</v>
          </cell>
          <cell r="V1088" t="str">
            <v>联发科 MTK6261D手机性能排行</v>
          </cell>
          <cell r="W1088">
            <v>167</v>
          </cell>
          <cell r="AB1088">
            <v>2</v>
          </cell>
          <cell r="AC1088">
            <v>0</v>
          </cell>
          <cell r="AE1088">
            <v>43374</v>
          </cell>
          <cell r="AF1088">
            <v>123</v>
          </cell>
          <cell r="AG1088">
            <v>53.5</v>
          </cell>
          <cell r="AH1088">
            <v>14.3</v>
          </cell>
          <cell r="AJ1088">
            <v>2018</v>
          </cell>
          <cell r="AK1088">
            <v>10</v>
          </cell>
          <cell r="AL1088" t="str">
            <v/>
          </cell>
          <cell r="AM1088" t="str">
            <v>0-500</v>
          </cell>
          <cell r="AN1088" t="str">
            <v>0-2000</v>
          </cell>
          <cell r="AO1088" t="str">
            <v>0-200</v>
          </cell>
          <cell r="AP1088" t="str">
            <v/>
          </cell>
          <cell r="AQ1088" t="str">
            <v/>
          </cell>
        </row>
        <row r="1089">
          <cell r="B1089">
            <v>1259931</v>
          </cell>
          <cell r="C1089" t="str">
            <v>纽曼</v>
          </cell>
          <cell r="D1089" t="str">
            <v>其他</v>
          </cell>
          <cell r="E1089" t="str">
            <v>其他</v>
          </cell>
          <cell r="F1089">
            <v>0</v>
          </cell>
          <cell r="G1089">
            <v>0</v>
          </cell>
          <cell r="H1089">
            <v>1</v>
          </cell>
          <cell r="I1089">
            <v>8</v>
          </cell>
          <cell r="N1089">
            <v>1</v>
          </cell>
          <cell r="S1089">
            <v>1</v>
          </cell>
          <cell r="T1089">
            <v>5000</v>
          </cell>
          <cell r="U1089" t="str">
            <v>其他</v>
          </cell>
          <cell r="W1089">
            <v>167</v>
          </cell>
          <cell r="AB1089">
            <v>2</v>
          </cell>
          <cell r="AC1089">
            <v>0</v>
          </cell>
          <cell r="AE1089">
            <v>43374</v>
          </cell>
          <cell r="AF1089">
            <v>136</v>
          </cell>
          <cell r="AG1089">
            <v>62</v>
          </cell>
          <cell r="AH1089">
            <v>28</v>
          </cell>
          <cell r="AJ1089">
            <v>2018</v>
          </cell>
          <cell r="AK1089">
            <v>10</v>
          </cell>
          <cell r="AL1089" t="str">
            <v/>
          </cell>
          <cell r="AM1089" t="str">
            <v>0-500</v>
          </cell>
          <cell r="AN1089" t="str">
            <v>4000-</v>
          </cell>
          <cell r="AO1089" t="str">
            <v>0-200</v>
          </cell>
          <cell r="AP1089" t="str">
            <v/>
          </cell>
          <cell r="AQ1089" t="str">
            <v/>
          </cell>
        </row>
        <row r="1090">
          <cell r="B1090">
            <v>1259948</v>
          </cell>
          <cell r="C1090" t="str">
            <v>纽曼</v>
          </cell>
          <cell r="D1090" t="str">
            <v>其他</v>
          </cell>
          <cell r="E1090" t="str">
            <v>其他</v>
          </cell>
          <cell r="F1090">
            <v>0</v>
          </cell>
          <cell r="G1090">
            <v>0</v>
          </cell>
          <cell r="H1090">
            <v>1</v>
          </cell>
          <cell r="I1090">
            <v>8</v>
          </cell>
          <cell r="N1090">
            <v>1</v>
          </cell>
          <cell r="S1090">
            <v>0</v>
          </cell>
          <cell r="T1090">
            <v>400</v>
          </cell>
          <cell r="U1090" t="str">
            <v>其他</v>
          </cell>
          <cell r="W1090">
            <v>167</v>
          </cell>
          <cell r="Y1090">
            <v>32</v>
          </cell>
          <cell r="Z1090">
            <v>32</v>
          </cell>
          <cell r="AB1090">
            <v>2</v>
          </cell>
          <cell r="AC1090">
            <v>0</v>
          </cell>
          <cell r="AE1090">
            <v>43374</v>
          </cell>
          <cell r="AF1090">
            <v>96.8</v>
          </cell>
          <cell r="AG1090">
            <v>53</v>
          </cell>
          <cell r="AH1090">
            <v>6</v>
          </cell>
          <cell r="AJ1090">
            <v>2018</v>
          </cell>
          <cell r="AK1090">
            <v>10</v>
          </cell>
          <cell r="AL1090" t="str">
            <v/>
          </cell>
          <cell r="AM1090" t="str">
            <v>0-500</v>
          </cell>
          <cell r="AN1090" t="str">
            <v>0-2000</v>
          </cell>
          <cell r="AO1090" t="str">
            <v>0-200</v>
          </cell>
          <cell r="AP1090" t="str">
            <v/>
          </cell>
          <cell r="AQ1090" t="str">
            <v/>
          </cell>
        </row>
        <row r="1091">
          <cell r="B1091">
            <v>1273210</v>
          </cell>
          <cell r="C1091" t="str">
            <v>酷派</v>
          </cell>
          <cell r="D1091" t="str">
            <v>其他</v>
          </cell>
          <cell r="E1091" t="str">
            <v>其他</v>
          </cell>
          <cell r="F1091">
            <v>0</v>
          </cell>
          <cell r="G1091">
            <v>0</v>
          </cell>
          <cell r="H1091">
            <v>1</v>
          </cell>
          <cell r="I1091">
            <v>200</v>
          </cell>
          <cell r="N1091">
            <v>1</v>
          </cell>
          <cell r="O1091">
            <v>30</v>
          </cell>
          <cell r="S1091">
            <v>0</v>
          </cell>
          <cell r="T1091">
            <v>1800</v>
          </cell>
          <cell r="U1091" t="str">
            <v>联发科</v>
          </cell>
          <cell r="V1091" t="str">
            <v>联发科手机性能排行</v>
          </cell>
          <cell r="W1091">
            <v>165</v>
          </cell>
          <cell r="Y1091">
            <v>1</v>
          </cell>
          <cell r="Z1091">
            <v>8</v>
          </cell>
          <cell r="AB1091">
            <v>3</v>
          </cell>
          <cell r="AC1091">
            <v>0</v>
          </cell>
          <cell r="AE1091">
            <v>43374</v>
          </cell>
          <cell r="AF1091">
            <v>144</v>
          </cell>
          <cell r="AG1091">
            <v>62</v>
          </cell>
          <cell r="AH1091">
            <v>11</v>
          </cell>
          <cell r="AJ1091">
            <v>2018</v>
          </cell>
          <cell r="AK1091">
            <v>10</v>
          </cell>
          <cell r="AL1091" t="str">
            <v/>
          </cell>
          <cell r="AM1091" t="str">
            <v>0-500</v>
          </cell>
          <cell r="AN1091" t="str">
            <v>0-2000</v>
          </cell>
          <cell r="AO1091" t="str">
            <v>0-200</v>
          </cell>
          <cell r="AP1091" t="str">
            <v/>
          </cell>
          <cell r="AQ1091" t="str">
            <v>0-500</v>
          </cell>
        </row>
        <row r="1092">
          <cell r="B1092">
            <v>1236130</v>
          </cell>
          <cell r="C1092" t="str">
            <v>vivo</v>
          </cell>
          <cell r="D1092" t="str">
            <v>vivo(含iQOO)</v>
          </cell>
          <cell r="E1092" t="str">
            <v>vivo</v>
          </cell>
          <cell r="F1092">
            <v>0</v>
          </cell>
          <cell r="G1092">
            <v>0</v>
          </cell>
          <cell r="H1092">
            <v>1</v>
          </cell>
          <cell r="I1092">
            <v>1300</v>
          </cell>
          <cell r="N1092">
            <v>1</v>
          </cell>
          <cell r="O1092">
            <v>500</v>
          </cell>
          <cell r="S1092">
            <v>0</v>
          </cell>
          <cell r="T1092">
            <v>3360</v>
          </cell>
          <cell r="U1092" t="str">
            <v>其他</v>
          </cell>
          <cell r="W1092">
            <v>269</v>
          </cell>
          <cell r="Y1092">
            <v>3</v>
          </cell>
          <cell r="Z1092">
            <v>32</v>
          </cell>
          <cell r="AA1092">
            <v>0.84399999999999997</v>
          </cell>
          <cell r="AB1092">
            <v>5</v>
          </cell>
          <cell r="AC1092">
            <v>0</v>
          </cell>
          <cell r="AD1092" t="str">
            <v>后置指纹</v>
          </cell>
          <cell r="AE1092">
            <v>43374</v>
          </cell>
          <cell r="AF1092">
            <v>155.87</v>
          </cell>
          <cell r="AG1092">
            <v>75.739999999999995</v>
          </cell>
          <cell r="AH1092">
            <v>7.8</v>
          </cell>
          <cell r="AJ1092">
            <v>2018</v>
          </cell>
          <cell r="AK1092">
            <v>10</v>
          </cell>
          <cell r="AL1092">
            <v>9.9639211671999975E-3</v>
          </cell>
          <cell r="AM1092" t="str">
            <v>1001-1300</v>
          </cell>
          <cell r="AN1092" t="str">
            <v>3001-4000</v>
          </cell>
          <cell r="AO1092" t="str">
            <v>201-300</v>
          </cell>
          <cell r="AP1092" t="str">
            <v>80-90%</v>
          </cell>
          <cell r="AQ1092" t="str">
            <v>0-500</v>
          </cell>
        </row>
        <row r="1093">
          <cell r="B1093">
            <v>1236154</v>
          </cell>
          <cell r="C1093" t="str">
            <v>vivo</v>
          </cell>
          <cell r="D1093" t="str">
            <v>vivo(含iQOO)</v>
          </cell>
          <cell r="E1093" t="str">
            <v>vivo</v>
          </cell>
          <cell r="F1093">
            <v>0</v>
          </cell>
          <cell r="G1093">
            <v>0</v>
          </cell>
          <cell r="H1093">
            <v>1</v>
          </cell>
          <cell r="I1093">
            <v>1300</v>
          </cell>
          <cell r="N1093">
            <v>1</v>
          </cell>
          <cell r="O1093">
            <v>500</v>
          </cell>
          <cell r="S1093">
            <v>0</v>
          </cell>
          <cell r="T1093">
            <v>3360</v>
          </cell>
          <cell r="U1093" t="str">
            <v>其他</v>
          </cell>
          <cell r="V1093" t="str">
            <v>SDM439</v>
          </cell>
          <cell r="W1093">
            <v>269</v>
          </cell>
          <cell r="Y1093">
            <v>4</v>
          </cell>
          <cell r="Z1093">
            <v>32</v>
          </cell>
          <cell r="AA1093">
            <v>0.84399999999999997</v>
          </cell>
          <cell r="AB1093">
            <v>5</v>
          </cell>
          <cell r="AC1093">
            <v>0</v>
          </cell>
          <cell r="AD1093" t="str">
            <v>后置指纹</v>
          </cell>
          <cell r="AE1093">
            <v>43374</v>
          </cell>
          <cell r="AF1093">
            <v>155.87</v>
          </cell>
          <cell r="AG1093">
            <v>75.739999999999995</v>
          </cell>
          <cell r="AH1093">
            <v>7.8</v>
          </cell>
          <cell r="AJ1093">
            <v>2018</v>
          </cell>
          <cell r="AK1093">
            <v>10</v>
          </cell>
          <cell r="AL1093">
            <v>9.9639211671999975E-3</v>
          </cell>
          <cell r="AM1093" t="str">
            <v>1001-1300</v>
          </cell>
          <cell r="AN1093" t="str">
            <v>3001-4000</v>
          </cell>
          <cell r="AO1093" t="str">
            <v>201-300</v>
          </cell>
          <cell r="AP1093" t="str">
            <v>80-90%</v>
          </cell>
          <cell r="AQ1093" t="str">
            <v>0-500</v>
          </cell>
        </row>
        <row r="1094">
          <cell r="B1094">
            <v>1233423</v>
          </cell>
          <cell r="C1094" t="str">
            <v>OPPO</v>
          </cell>
          <cell r="D1094" t="str">
            <v>OPPO(含realme)</v>
          </cell>
          <cell r="E1094" t="str">
            <v>OPPO</v>
          </cell>
          <cell r="F1094">
            <v>1</v>
          </cell>
          <cell r="G1094">
            <v>0</v>
          </cell>
          <cell r="H1094">
            <v>2</v>
          </cell>
          <cell r="I1094">
            <v>1600</v>
          </cell>
          <cell r="J1094">
            <v>200</v>
          </cell>
          <cell r="N1094">
            <v>1</v>
          </cell>
          <cell r="O1094">
            <v>2500</v>
          </cell>
          <cell r="S1094">
            <v>0</v>
          </cell>
          <cell r="T1094">
            <v>3600</v>
          </cell>
          <cell r="U1094" t="str">
            <v>高通</v>
          </cell>
          <cell r="V1094" t="str">
            <v>高通 骁龙660AIE手机性能排行</v>
          </cell>
          <cell r="W1094">
            <v>403</v>
          </cell>
          <cell r="Y1094">
            <v>4</v>
          </cell>
          <cell r="Z1094">
            <v>64</v>
          </cell>
          <cell r="AB1094">
            <v>6</v>
          </cell>
          <cell r="AC1094">
            <v>0</v>
          </cell>
          <cell r="AD1094" t="str">
            <v>屏幕指纹</v>
          </cell>
          <cell r="AE1094">
            <v>43383</v>
          </cell>
          <cell r="AF1094">
            <v>158.30000000000001</v>
          </cell>
          <cell r="AG1094">
            <v>75.5</v>
          </cell>
          <cell r="AH1094">
            <v>7.4</v>
          </cell>
          <cell r="AJ1094">
            <v>2018</v>
          </cell>
          <cell r="AK1094">
            <v>10</v>
          </cell>
          <cell r="AL1094" t="str">
            <v/>
          </cell>
          <cell r="AM1094" t="str">
            <v>1301-2000</v>
          </cell>
          <cell r="AN1094" t="str">
            <v>3001-4000</v>
          </cell>
          <cell r="AO1094" t="str">
            <v>401-500</v>
          </cell>
          <cell r="AP1094" t="str">
            <v/>
          </cell>
          <cell r="AQ1094" t="str">
            <v>2001-</v>
          </cell>
        </row>
        <row r="1095">
          <cell r="B1095">
            <v>1233711</v>
          </cell>
          <cell r="C1095" t="str">
            <v>OPPO</v>
          </cell>
          <cell r="D1095" t="str">
            <v>OPPO(含realme)</v>
          </cell>
          <cell r="E1095" t="str">
            <v>OPPO</v>
          </cell>
          <cell r="F1095">
            <v>1</v>
          </cell>
          <cell r="G1095">
            <v>1</v>
          </cell>
          <cell r="H1095">
            <v>2</v>
          </cell>
          <cell r="I1095">
            <v>1600</v>
          </cell>
          <cell r="J1095">
            <v>200</v>
          </cell>
          <cell r="N1095">
            <v>1</v>
          </cell>
          <cell r="O1095">
            <v>2500</v>
          </cell>
          <cell r="S1095">
            <v>0</v>
          </cell>
          <cell r="T1095">
            <v>3600</v>
          </cell>
          <cell r="U1095" t="str">
            <v>高通</v>
          </cell>
          <cell r="V1095" t="str">
            <v>高通 骁龙660AIE手机性能排行</v>
          </cell>
          <cell r="W1095">
            <v>403</v>
          </cell>
          <cell r="Y1095">
            <v>6</v>
          </cell>
          <cell r="Z1095">
            <v>64</v>
          </cell>
          <cell r="AB1095">
            <v>6</v>
          </cell>
          <cell r="AC1095">
            <v>0</v>
          </cell>
          <cell r="AD1095" t="str">
            <v>屏幕指纹</v>
          </cell>
          <cell r="AE1095">
            <v>43383</v>
          </cell>
          <cell r="AF1095">
            <v>158.30000000000001</v>
          </cell>
          <cell r="AG1095">
            <v>75.5</v>
          </cell>
          <cell r="AH1095">
            <v>7.4</v>
          </cell>
          <cell r="AJ1095">
            <v>2018</v>
          </cell>
          <cell r="AK1095">
            <v>10</v>
          </cell>
          <cell r="AL1095" t="str">
            <v/>
          </cell>
          <cell r="AM1095" t="str">
            <v>1301-2000</v>
          </cell>
          <cell r="AN1095" t="str">
            <v>3001-4000</v>
          </cell>
          <cell r="AO1095" t="str">
            <v>401-500</v>
          </cell>
          <cell r="AP1095" t="str">
            <v/>
          </cell>
          <cell r="AQ1095" t="str">
            <v>2001-</v>
          </cell>
        </row>
        <row r="1096">
          <cell r="B1096">
            <v>1234501</v>
          </cell>
          <cell r="C1096" t="str">
            <v>海信</v>
          </cell>
          <cell r="D1096" t="str">
            <v>其他</v>
          </cell>
          <cell r="E1096" t="str">
            <v>其他</v>
          </cell>
          <cell r="F1096">
            <v>1</v>
          </cell>
          <cell r="G1096">
            <v>0</v>
          </cell>
          <cell r="H1096">
            <v>1</v>
          </cell>
          <cell r="I1096">
            <v>1200</v>
          </cell>
          <cell r="N1096">
            <v>1</v>
          </cell>
          <cell r="O1096">
            <v>1600</v>
          </cell>
          <cell r="S1096">
            <v>1</v>
          </cell>
          <cell r="T1096">
            <v>3300</v>
          </cell>
          <cell r="U1096" t="str">
            <v>高通</v>
          </cell>
          <cell r="V1096" t="str">
            <v>高通 骁龙660游戏体验 轻掉帧(击败73.18%手机)更多高通 骁龙660手机&gt;，手机性能排行</v>
          </cell>
          <cell r="W1096">
            <v>402</v>
          </cell>
          <cell r="Y1096">
            <v>6</v>
          </cell>
          <cell r="Z1096">
            <v>128</v>
          </cell>
          <cell r="AA1096">
            <v>0.77800000000000002</v>
          </cell>
          <cell r="AB1096">
            <v>6</v>
          </cell>
          <cell r="AC1096">
            <v>0</v>
          </cell>
          <cell r="AD1096" t="str">
            <v>侧面指纹</v>
          </cell>
          <cell r="AE1096">
            <v>43388</v>
          </cell>
          <cell r="AF1096">
            <v>158.19999999999999</v>
          </cell>
          <cell r="AG1096">
            <v>75.7</v>
          </cell>
          <cell r="AH1096">
            <v>8.35</v>
          </cell>
          <cell r="AJ1096">
            <v>2018</v>
          </cell>
          <cell r="AK1096">
            <v>10</v>
          </cell>
          <cell r="AL1096">
            <v>9.3171257200000013E-3</v>
          </cell>
          <cell r="AM1096" t="str">
            <v>1001-1300</v>
          </cell>
          <cell r="AN1096" t="str">
            <v>3001-4000</v>
          </cell>
          <cell r="AO1096" t="str">
            <v>401-500</v>
          </cell>
          <cell r="AP1096" t="str">
            <v>70-80%</v>
          </cell>
          <cell r="AQ1096" t="str">
            <v>1301-2000</v>
          </cell>
        </row>
        <row r="1097">
          <cell r="B1097">
            <v>1234415</v>
          </cell>
          <cell r="C1097" t="str">
            <v>华为</v>
          </cell>
          <cell r="D1097" t="str">
            <v>华为(含荣耀)</v>
          </cell>
          <cell r="E1097" t="str">
            <v>华为</v>
          </cell>
          <cell r="F1097">
            <v>0</v>
          </cell>
          <cell r="G1097">
            <v>0</v>
          </cell>
          <cell r="H1097">
            <v>2</v>
          </cell>
          <cell r="I1097">
            <v>1600</v>
          </cell>
          <cell r="J1097">
            <v>200</v>
          </cell>
          <cell r="N1097">
            <v>1</v>
          </cell>
          <cell r="O1097">
            <v>800</v>
          </cell>
          <cell r="S1097">
            <v>0</v>
          </cell>
          <cell r="T1097">
            <v>5000</v>
          </cell>
          <cell r="U1097" t="str">
            <v>高通</v>
          </cell>
          <cell r="V1097" t="str">
            <v>高通 骁龙660AIE手机性能排行</v>
          </cell>
          <cell r="W1097">
            <v>350</v>
          </cell>
          <cell r="Y1097">
            <v>4</v>
          </cell>
          <cell r="Z1097">
            <v>64</v>
          </cell>
          <cell r="AA1097">
            <v>0.83499999999999996</v>
          </cell>
          <cell r="AB1097">
            <v>7</v>
          </cell>
          <cell r="AC1097">
            <v>0</v>
          </cell>
          <cell r="AD1097" t="str">
            <v>后置指纹</v>
          </cell>
          <cell r="AE1097">
            <v>43388</v>
          </cell>
          <cell r="AF1097">
            <v>177.57</v>
          </cell>
          <cell r="AG1097">
            <v>86.24</v>
          </cell>
          <cell r="AH1097">
            <v>8.48</v>
          </cell>
          <cell r="AJ1097">
            <v>2018</v>
          </cell>
          <cell r="AK1097">
            <v>10</v>
          </cell>
          <cell r="AL1097">
            <v>1.2786886727999998E-2</v>
          </cell>
          <cell r="AM1097" t="str">
            <v>1301-2000</v>
          </cell>
          <cell r="AN1097" t="str">
            <v>4000-</v>
          </cell>
          <cell r="AO1097" t="str">
            <v>301-400</v>
          </cell>
          <cell r="AP1097" t="str">
            <v>80-90%</v>
          </cell>
          <cell r="AQ1097" t="str">
            <v>501-1000</v>
          </cell>
        </row>
        <row r="1098">
          <cell r="B1098">
            <v>1232512</v>
          </cell>
          <cell r="C1098" t="str">
            <v>荣耀</v>
          </cell>
          <cell r="D1098" t="str">
            <v>华为(含荣耀)</v>
          </cell>
          <cell r="E1098" t="str">
            <v>荣耀</v>
          </cell>
          <cell r="F1098">
            <v>0</v>
          </cell>
          <cell r="G1098">
            <v>0</v>
          </cell>
          <cell r="H1098">
            <v>2</v>
          </cell>
          <cell r="I1098">
            <v>1300</v>
          </cell>
          <cell r="J1098">
            <v>200</v>
          </cell>
          <cell r="N1098">
            <v>1</v>
          </cell>
          <cell r="O1098">
            <v>800</v>
          </cell>
          <cell r="S1098">
            <v>1</v>
          </cell>
          <cell r="T1098">
            <v>4000</v>
          </cell>
          <cell r="U1098" t="str">
            <v>高通</v>
          </cell>
          <cell r="V1098" t="str">
            <v>高通 骁龙632游戏体验 轻掉帧(击败51.02%手机)手机性能排行</v>
          </cell>
          <cell r="W1098">
            <v>269</v>
          </cell>
          <cell r="X1098" t="str">
            <v>IPX5</v>
          </cell>
          <cell r="Y1098">
            <v>4</v>
          </cell>
          <cell r="Z1098">
            <v>32</v>
          </cell>
          <cell r="AA1098">
            <v>0.80400000000000005</v>
          </cell>
          <cell r="AB1098">
            <v>6</v>
          </cell>
          <cell r="AC1098">
            <v>0</v>
          </cell>
          <cell r="AD1098" t="str">
            <v>后置指纹</v>
          </cell>
          <cell r="AE1098">
            <v>43389</v>
          </cell>
          <cell r="AF1098">
            <v>158.72</v>
          </cell>
          <cell r="AG1098">
            <v>75.94</v>
          </cell>
          <cell r="AH1098">
            <v>7.98</v>
          </cell>
          <cell r="AJ1098">
            <v>2018</v>
          </cell>
          <cell r="AK1098">
            <v>10</v>
          </cell>
          <cell r="AL1098">
            <v>9.6907702271999997E-3</v>
          </cell>
          <cell r="AM1098" t="str">
            <v>1001-1300</v>
          </cell>
          <cell r="AN1098" t="str">
            <v>3001-4000</v>
          </cell>
          <cell r="AO1098" t="str">
            <v>201-300</v>
          </cell>
          <cell r="AP1098" t="str">
            <v>80-90%</v>
          </cell>
          <cell r="AQ1098" t="str">
            <v>501-1000</v>
          </cell>
        </row>
        <row r="1099">
          <cell r="B1099">
            <v>1233875</v>
          </cell>
          <cell r="C1099" t="str">
            <v>华为</v>
          </cell>
          <cell r="D1099" t="str">
            <v>华为(含荣耀)</v>
          </cell>
          <cell r="E1099" t="str">
            <v>华为</v>
          </cell>
          <cell r="F1099">
            <v>0</v>
          </cell>
          <cell r="G1099">
            <v>1</v>
          </cell>
          <cell r="H1099">
            <v>2</v>
          </cell>
          <cell r="I1099">
            <v>1300</v>
          </cell>
          <cell r="J1099">
            <v>200</v>
          </cell>
          <cell r="N1099">
            <v>2</v>
          </cell>
          <cell r="O1099">
            <v>1600</v>
          </cell>
          <cell r="P1099">
            <v>200</v>
          </cell>
          <cell r="S1099">
            <v>0</v>
          </cell>
          <cell r="T1099">
            <v>4000</v>
          </cell>
          <cell r="U1099" t="str">
            <v>海思</v>
          </cell>
          <cell r="V1099" t="str">
            <v>海思 麒麟 710更多海思 麒麟 710手机&gt;，手机性能排行</v>
          </cell>
          <cell r="W1099">
            <v>396</v>
          </cell>
          <cell r="Y1099">
            <v>4</v>
          </cell>
          <cell r="Z1099">
            <v>64</v>
          </cell>
          <cell r="AA1099">
            <v>0.82799999999999996</v>
          </cell>
          <cell r="AB1099">
            <v>6</v>
          </cell>
          <cell r="AC1099">
            <v>0</v>
          </cell>
          <cell r="AD1099" t="str">
            <v>后置指纹</v>
          </cell>
          <cell r="AE1099">
            <v>43393</v>
          </cell>
          <cell r="AF1099">
            <v>162.4</v>
          </cell>
          <cell r="AG1099">
            <v>77.099999999999994</v>
          </cell>
          <cell r="AH1099">
            <v>8.0500000000000007</v>
          </cell>
          <cell r="AJ1099">
            <v>2018</v>
          </cell>
          <cell r="AK1099">
            <v>10</v>
          </cell>
          <cell r="AL1099">
            <v>1.0367421119999998E-2</v>
          </cell>
          <cell r="AM1099" t="str">
            <v>1001-1300</v>
          </cell>
          <cell r="AN1099" t="str">
            <v>3001-4000</v>
          </cell>
          <cell r="AO1099" t="str">
            <v>301-400</v>
          </cell>
          <cell r="AP1099" t="str">
            <v>80-90%</v>
          </cell>
          <cell r="AQ1099" t="str">
            <v>1301-2000</v>
          </cell>
        </row>
        <row r="1100">
          <cell r="B1100">
            <v>1244390</v>
          </cell>
          <cell r="C1100" t="str">
            <v>华为</v>
          </cell>
          <cell r="D1100" t="str">
            <v>华为(含荣耀)</v>
          </cell>
          <cell r="E1100" t="str">
            <v>华为</v>
          </cell>
          <cell r="F1100">
            <v>0</v>
          </cell>
          <cell r="G1100">
            <v>1</v>
          </cell>
          <cell r="H1100">
            <v>2</v>
          </cell>
          <cell r="I1100">
            <v>1300</v>
          </cell>
          <cell r="J1100">
            <v>200</v>
          </cell>
          <cell r="N1100">
            <v>2</v>
          </cell>
          <cell r="O1100">
            <v>1600</v>
          </cell>
          <cell r="P1100">
            <v>200</v>
          </cell>
          <cell r="S1100">
            <v>0</v>
          </cell>
          <cell r="T1100">
            <v>4000</v>
          </cell>
          <cell r="U1100" t="str">
            <v>海思</v>
          </cell>
          <cell r="V1100" t="str">
            <v>海思 麒麟 710更多海思 麒麟 710手机&gt;，手机性能排行</v>
          </cell>
          <cell r="W1100">
            <v>396</v>
          </cell>
          <cell r="Y1100">
            <v>6</v>
          </cell>
          <cell r="Z1100">
            <v>128</v>
          </cell>
          <cell r="AA1100">
            <v>0.82799999999999996</v>
          </cell>
          <cell r="AB1100">
            <v>6</v>
          </cell>
          <cell r="AC1100">
            <v>0</v>
          </cell>
          <cell r="AD1100" t="str">
            <v>后置指纹</v>
          </cell>
          <cell r="AE1100">
            <v>43393</v>
          </cell>
          <cell r="AF1100">
            <v>162.4</v>
          </cell>
          <cell r="AG1100">
            <v>77.099999999999994</v>
          </cell>
          <cell r="AH1100">
            <v>8.0500000000000007</v>
          </cell>
          <cell r="AJ1100">
            <v>2018</v>
          </cell>
          <cell r="AK1100">
            <v>10</v>
          </cell>
          <cell r="AL1100">
            <v>1.0367421119999998E-2</v>
          </cell>
          <cell r="AM1100" t="str">
            <v>1001-1300</v>
          </cell>
          <cell r="AN1100" t="str">
            <v>3001-4000</v>
          </cell>
          <cell r="AO1100" t="str">
            <v>301-400</v>
          </cell>
          <cell r="AP1100" t="str">
            <v>80-90%</v>
          </cell>
          <cell r="AQ1100" t="str">
            <v>1301-2000</v>
          </cell>
        </row>
        <row r="1101">
          <cell r="B1101">
            <v>1233434</v>
          </cell>
          <cell r="C1101" t="str">
            <v>联想</v>
          </cell>
          <cell r="D1101" t="str">
            <v>其他</v>
          </cell>
          <cell r="E1101" t="str">
            <v>其他</v>
          </cell>
          <cell r="F1101">
            <v>0</v>
          </cell>
          <cell r="G1101">
            <v>1</v>
          </cell>
          <cell r="H1101">
            <v>2</v>
          </cell>
          <cell r="I1101">
            <v>1200</v>
          </cell>
          <cell r="J1101">
            <v>2000</v>
          </cell>
          <cell r="N1101">
            <v>2</v>
          </cell>
          <cell r="O1101">
            <v>2000</v>
          </cell>
          <cell r="P1101">
            <v>800</v>
          </cell>
          <cell r="S1101">
            <v>1</v>
          </cell>
          <cell r="T1101">
            <v>3500</v>
          </cell>
          <cell r="U1101" t="str">
            <v>高通</v>
          </cell>
          <cell r="V1101" t="str">
            <v>高通 骁龙636手机性能排行</v>
          </cell>
          <cell r="W1101">
            <v>402</v>
          </cell>
          <cell r="Y1101">
            <v>6</v>
          </cell>
          <cell r="Z1101">
            <v>64</v>
          </cell>
          <cell r="AA1101">
            <v>0.83099999999999996</v>
          </cell>
          <cell r="AB1101">
            <v>6</v>
          </cell>
          <cell r="AC1101">
            <v>0</v>
          </cell>
          <cell r="AD1101" t="str">
            <v>后置指纹</v>
          </cell>
          <cell r="AE1101">
            <v>43396</v>
          </cell>
          <cell r="AF1101">
            <v>154.5</v>
          </cell>
          <cell r="AG1101">
            <v>75.45</v>
          </cell>
          <cell r="AH1101">
            <v>7.7</v>
          </cell>
          <cell r="AJ1101">
            <v>2018</v>
          </cell>
          <cell r="AK1101">
            <v>10</v>
          </cell>
          <cell r="AL1101">
            <v>9.6869877749999993E-3</v>
          </cell>
          <cell r="AM1101" t="str">
            <v>1001-1300</v>
          </cell>
          <cell r="AN1101" t="str">
            <v>3001-4000</v>
          </cell>
          <cell r="AO1101" t="str">
            <v>401-500</v>
          </cell>
          <cell r="AP1101" t="str">
            <v>80-90%</v>
          </cell>
          <cell r="AQ1101" t="str">
            <v>1301-2000</v>
          </cell>
        </row>
        <row r="1102">
          <cell r="B1102">
            <v>1247218</v>
          </cell>
          <cell r="C1102" t="str">
            <v>联想</v>
          </cell>
          <cell r="D1102" t="str">
            <v>其他</v>
          </cell>
          <cell r="E1102" t="str">
            <v>其他</v>
          </cell>
          <cell r="F1102">
            <v>0</v>
          </cell>
          <cell r="G1102">
            <v>1</v>
          </cell>
          <cell r="H1102">
            <v>2</v>
          </cell>
          <cell r="I1102">
            <v>1200</v>
          </cell>
          <cell r="J1102">
            <v>2000</v>
          </cell>
          <cell r="N1102">
            <v>2</v>
          </cell>
          <cell r="O1102">
            <v>2000</v>
          </cell>
          <cell r="P1102">
            <v>800</v>
          </cell>
          <cell r="S1102">
            <v>1</v>
          </cell>
          <cell r="T1102">
            <v>3500</v>
          </cell>
          <cell r="U1102" t="str">
            <v>高通</v>
          </cell>
          <cell r="V1102" t="str">
            <v>高通 骁龙660更多高通 骁龙660手机&gt;，手机性能排行</v>
          </cell>
          <cell r="W1102">
            <v>402</v>
          </cell>
          <cell r="Y1102">
            <v>6</v>
          </cell>
          <cell r="Z1102">
            <v>64</v>
          </cell>
          <cell r="AA1102">
            <v>0.83099999999999996</v>
          </cell>
          <cell r="AB1102">
            <v>6</v>
          </cell>
          <cell r="AC1102">
            <v>0</v>
          </cell>
          <cell r="AD1102" t="str">
            <v>后置指纹</v>
          </cell>
          <cell r="AE1102">
            <v>43396</v>
          </cell>
          <cell r="AF1102">
            <v>154.5</v>
          </cell>
          <cell r="AG1102">
            <v>75.45</v>
          </cell>
          <cell r="AH1102">
            <v>7.7</v>
          </cell>
          <cell r="AJ1102">
            <v>2018</v>
          </cell>
          <cell r="AK1102">
            <v>10</v>
          </cell>
          <cell r="AL1102">
            <v>9.6869877749999993E-3</v>
          </cell>
          <cell r="AM1102" t="str">
            <v>1001-1300</v>
          </cell>
          <cell r="AN1102" t="str">
            <v>3001-4000</v>
          </cell>
          <cell r="AO1102" t="str">
            <v>401-500</v>
          </cell>
          <cell r="AP1102" t="str">
            <v>80-90%</v>
          </cell>
          <cell r="AQ1102" t="str">
            <v>1301-2000</v>
          </cell>
        </row>
        <row r="1103">
          <cell r="B1103">
            <v>1247222</v>
          </cell>
          <cell r="C1103" t="str">
            <v>联想</v>
          </cell>
          <cell r="D1103" t="str">
            <v>其他</v>
          </cell>
          <cell r="E1103" t="str">
            <v>其他</v>
          </cell>
          <cell r="F1103">
            <v>0</v>
          </cell>
          <cell r="G1103">
            <v>1</v>
          </cell>
          <cell r="H1103">
            <v>2</v>
          </cell>
          <cell r="I1103">
            <v>1200</v>
          </cell>
          <cell r="J1103">
            <v>2000</v>
          </cell>
          <cell r="N1103">
            <v>2</v>
          </cell>
          <cell r="O1103">
            <v>2000</v>
          </cell>
          <cell r="P1103">
            <v>800</v>
          </cell>
          <cell r="S1103">
            <v>1</v>
          </cell>
          <cell r="T1103">
            <v>3500</v>
          </cell>
          <cell r="U1103" t="str">
            <v>高通</v>
          </cell>
          <cell r="V1103" t="str">
            <v>高通 骁龙660更多高通 骁龙660手机&gt;，手机性能排行</v>
          </cell>
          <cell r="W1103">
            <v>402</v>
          </cell>
          <cell r="Y1103">
            <v>4</v>
          </cell>
          <cell r="Z1103">
            <v>64</v>
          </cell>
          <cell r="AA1103">
            <v>0.83099999999999996</v>
          </cell>
          <cell r="AB1103">
            <v>6</v>
          </cell>
          <cell r="AC1103">
            <v>0</v>
          </cell>
          <cell r="AD1103" t="str">
            <v>后置指纹</v>
          </cell>
          <cell r="AE1103">
            <v>43396</v>
          </cell>
          <cell r="AF1103">
            <v>154.5</v>
          </cell>
          <cell r="AG1103">
            <v>75.45</v>
          </cell>
          <cell r="AH1103">
            <v>7.7</v>
          </cell>
          <cell r="AJ1103">
            <v>2018</v>
          </cell>
          <cell r="AK1103">
            <v>10</v>
          </cell>
          <cell r="AL1103">
            <v>9.6869877749999993E-3</v>
          </cell>
          <cell r="AM1103" t="str">
            <v>1001-1300</v>
          </cell>
          <cell r="AN1103" t="str">
            <v>3001-4000</v>
          </cell>
          <cell r="AO1103" t="str">
            <v>401-500</v>
          </cell>
          <cell r="AP1103" t="str">
            <v>80-90%</v>
          </cell>
          <cell r="AQ1103" t="str">
            <v>1301-2000</v>
          </cell>
        </row>
        <row r="1104">
          <cell r="B1104">
            <v>1235180</v>
          </cell>
          <cell r="C1104" t="str">
            <v>联想</v>
          </cell>
          <cell r="D1104" t="str">
            <v>其他</v>
          </cell>
          <cell r="E1104" t="str">
            <v>其他</v>
          </cell>
          <cell r="F1104">
            <v>0</v>
          </cell>
          <cell r="G1104">
            <v>0</v>
          </cell>
          <cell r="H1104">
            <v>2</v>
          </cell>
          <cell r="I1104">
            <v>1600</v>
          </cell>
          <cell r="J1104">
            <v>500</v>
          </cell>
          <cell r="N1104">
            <v>2</v>
          </cell>
          <cell r="O1104">
            <v>1600</v>
          </cell>
          <cell r="P1104">
            <v>500</v>
          </cell>
          <cell r="S1104">
            <v>1</v>
          </cell>
          <cell r="T1104">
            <v>4050</v>
          </cell>
          <cell r="U1104" t="str">
            <v>高通</v>
          </cell>
          <cell r="V1104" t="str">
            <v>高通 骁龙636手机性能排行</v>
          </cell>
          <cell r="W1104">
            <v>403</v>
          </cell>
          <cell r="Y1104">
            <v>4</v>
          </cell>
          <cell r="Z1104">
            <v>64</v>
          </cell>
          <cell r="AA1104">
            <v>0.79200000000000004</v>
          </cell>
          <cell r="AB1104">
            <v>5</v>
          </cell>
          <cell r="AC1104">
            <v>0</v>
          </cell>
          <cell r="AD1104" t="str">
            <v>后置指纹</v>
          </cell>
          <cell r="AE1104">
            <v>43398</v>
          </cell>
          <cell r="AF1104">
            <v>155.97999999999999</v>
          </cell>
          <cell r="AG1104">
            <v>74.98</v>
          </cell>
          <cell r="AH1104">
            <v>7.98</v>
          </cell>
          <cell r="AJ1104">
            <v>2018</v>
          </cell>
          <cell r="AK1104">
            <v>10</v>
          </cell>
          <cell r="AL1104">
            <v>9.262741276800001E-3</v>
          </cell>
          <cell r="AM1104" t="str">
            <v>1301-2000</v>
          </cell>
          <cell r="AN1104" t="str">
            <v>4000-</v>
          </cell>
          <cell r="AO1104" t="str">
            <v>401-500</v>
          </cell>
          <cell r="AP1104" t="str">
            <v>70-80%</v>
          </cell>
          <cell r="AQ1104" t="str">
            <v>1301-2000</v>
          </cell>
        </row>
        <row r="1105">
          <cell r="B1105">
            <v>1235200</v>
          </cell>
          <cell r="C1105" t="str">
            <v>联想</v>
          </cell>
          <cell r="D1105" t="str">
            <v>其他</v>
          </cell>
          <cell r="E1105" t="str">
            <v>其他</v>
          </cell>
          <cell r="F1105">
            <v>0</v>
          </cell>
          <cell r="G1105">
            <v>0</v>
          </cell>
          <cell r="H1105">
            <v>2</v>
          </cell>
          <cell r="I1105">
            <v>1300</v>
          </cell>
          <cell r="J1105">
            <v>500</v>
          </cell>
          <cell r="N1105">
            <v>2</v>
          </cell>
          <cell r="O1105">
            <v>1300</v>
          </cell>
          <cell r="P1105">
            <v>500</v>
          </cell>
          <cell r="S1105">
            <v>1</v>
          </cell>
          <cell r="T1105">
            <v>3000</v>
          </cell>
          <cell r="U1105" t="str">
            <v>联发科</v>
          </cell>
          <cell r="V1105" t="str">
            <v>联发科 MTK6762手机性能排行</v>
          </cell>
          <cell r="W1105">
            <v>258</v>
          </cell>
          <cell r="Y1105">
            <v>4</v>
          </cell>
          <cell r="Z1105">
            <v>32</v>
          </cell>
          <cell r="AB1105">
            <v>5</v>
          </cell>
          <cell r="AC1105">
            <v>0</v>
          </cell>
          <cell r="AD1105" t="str">
            <v>后置指纹</v>
          </cell>
          <cell r="AE1105">
            <v>43398</v>
          </cell>
          <cell r="AF1105">
            <v>153.80000000000001</v>
          </cell>
          <cell r="AG1105">
            <v>72.900000000000006</v>
          </cell>
          <cell r="AH1105">
            <v>7.95</v>
          </cell>
          <cell r="AJ1105">
            <v>2018</v>
          </cell>
          <cell r="AK1105">
            <v>10</v>
          </cell>
          <cell r="AL1105" t="str">
            <v/>
          </cell>
          <cell r="AM1105" t="str">
            <v>1001-1300</v>
          </cell>
          <cell r="AN1105" t="str">
            <v>2000-3000</v>
          </cell>
          <cell r="AO1105" t="str">
            <v>201-300</v>
          </cell>
          <cell r="AP1105" t="str">
            <v/>
          </cell>
          <cell r="AQ1105" t="str">
            <v>1001-1300</v>
          </cell>
        </row>
        <row r="1106">
          <cell r="B1106">
            <v>1235302</v>
          </cell>
          <cell r="C1106" t="str">
            <v>联想</v>
          </cell>
          <cell r="D1106" t="str">
            <v>其他</v>
          </cell>
          <cell r="E1106" t="str">
            <v>其他</v>
          </cell>
          <cell r="F1106">
            <v>0</v>
          </cell>
          <cell r="G1106">
            <v>0</v>
          </cell>
          <cell r="H1106">
            <v>2</v>
          </cell>
          <cell r="I1106">
            <v>1600</v>
          </cell>
          <cell r="J1106">
            <v>500</v>
          </cell>
          <cell r="N1106">
            <v>2</v>
          </cell>
          <cell r="O1106">
            <v>1600</v>
          </cell>
          <cell r="P1106">
            <v>500</v>
          </cell>
          <cell r="S1106">
            <v>1</v>
          </cell>
          <cell r="T1106">
            <v>4050</v>
          </cell>
          <cell r="U1106" t="str">
            <v>高通</v>
          </cell>
          <cell r="V1106" t="str">
            <v>高通 骁龙636手机性能排行</v>
          </cell>
          <cell r="W1106">
            <v>403</v>
          </cell>
          <cell r="Y1106">
            <v>6</v>
          </cell>
          <cell r="Z1106">
            <v>64</v>
          </cell>
          <cell r="AA1106">
            <v>0.79200000000000004</v>
          </cell>
          <cell r="AB1106">
            <v>5</v>
          </cell>
          <cell r="AC1106">
            <v>0</v>
          </cell>
          <cell r="AD1106" t="str">
            <v>后置指纹</v>
          </cell>
          <cell r="AE1106">
            <v>43398</v>
          </cell>
          <cell r="AF1106">
            <v>155.97999999999999</v>
          </cell>
          <cell r="AG1106">
            <v>74.98</v>
          </cell>
          <cell r="AH1106">
            <v>7.98</v>
          </cell>
          <cell r="AJ1106">
            <v>2018</v>
          </cell>
          <cell r="AK1106">
            <v>10</v>
          </cell>
          <cell r="AL1106">
            <v>9.262741276800001E-3</v>
          </cell>
          <cell r="AM1106" t="str">
            <v>1301-2000</v>
          </cell>
          <cell r="AN1106" t="str">
            <v>4000-</v>
          </cell>
          <cell r="AO1106" t="str">
            <v>401-500</v>
          </cell>
          <cell r="AP1106" t="str">
            <v>70-80%</v>
          </cell>
          <cell r="AQ1106" t="str">
            <v>1301-2000</v>
          </cell>
        </row>
        <row r="1107">
          <cell r="B1107">
            <v>1234558</v>
          </cell>
          <cell r="C1107" t="str">
            <v>魅族</v>
          </cell>
          <cell r="D1107" t="str">
            <v>其他</v>
          </cell>
          <cell r="E1107" t="str">
            <v>其他</v>
          </cell>
          <cell r="F1107">
            <v>0</v>
          </cell>
          <cell r="G1107">
            <v>1</v>
          </cell>
          <cell r="H1107">
            <v>2</v>
          </cell>
          <cell r="I1107">
            <v>1200</v>
          </cell>
          <cell r="J1107">
            <v>500</v>
          </cell>
          <cell r="N1107">
            <v>1</v>
          </cell>
          <cell r="O1107">
            <v>800</v>
          </cell>
          <cell r="S1107">
            <v>1</v>
          </cell>
          <cell r="T1107">
            <v>3600</v>
          </cell>
          <cell r="U1107" t="str">
            <v>高通</v>
          </cell>
          <cell r="V1107" t="str">
            <v>高通 骁龙632手机性能排行</v>
          </cell>
          <cell r="W1107">
            <v>403</v>
          </cell>
          <cell r="Y1107">
            <v>4</v>
          </cell>
          <cell r="Z1107">
            <v>32</v>
          </cell>
          <cell r="AA1107">
            <v>0.80100000000000005</v>
          </cell>
          <cell r="AB1107">
            <v>6</v>
          </cell>
          <cell r="AC1107">
            <v>0</v>
          </cell>
          <cell r="AD1107" t="str">
            <v>后置指纹</v>
          </cell>
          <cell r="AE1107">
            <v>43398</v>
          </cell>
          <cell r="AF1107">
            <v>153.6</v>
          </cell>
          <cell r="AG1107">
            <v>75.5</v>
          </cell>
          <cell r="AH1107">
            <v>7.9</v>
          </cell>
          <cell r="AJ1107">
            <v>2018</v>
          </cell>
          <cell r="AK1107">
            <v>10</v>
          </cell>
          <cell r="AL1107">
            <v>9.2890367999999991E-3</v>
          </cell>
          <cell r="AM1107" t="str">
            <v>1001-1300</v>
          </cell>
          <cell r="AN1107" t="str">
            <v>3001-4000</v>
          </cell>
          <cell r="AO1107" t="str">
            <v>401-500</v>
          </cell>
          <cell r="AP1107" t="str">
            <v>80-90%</v>
          </cell>
          <cell r="AQ1107" t="str">
            <v>501-1000</v>
          </cell>
        </row>
        <row r="1108">
          <cell r="B1108">
            <v>1224162</v>
          </cell>
          <cell r="C1108" t="str">
            <v>华为</v>
          </cell>
          <cell r="D1108" t="str">
            <v>华为(含荣耀)</v>
          </cell>
          <cell r="E1108" t="str">
            <v>华为</v>
          </cell>
          <cell r="F1108">
            <v>1</v>
          </cell>
          <cell r="G1108">
            <v>0</v>
          </cell>
          <cell r="H1108">
            <v>3</v>
          </cell>
          <cell r="I1108">
            <v>4000</v>
          </cell>
          <cell r="J1108">
            <v>2000</v>
          </cell>
          <cell r="K1108">
            <v>800</v>
          </cell>
          <cell r="N1108">
            <v>1</v>
          </cell>
          <cell r="O1108">
            <v>2400</v>
          </cell>
          <cell r="S1108">
            <v>1</v>
          </cell>
          <cell r="T1108">
            <v>4200</v>
          </cell>
          <cell r="U1108" t="str">
            <v>海思</v>
          </cell>
          <cell r="V1108" t="str">
            <v>海思 麒麟 980游戏运行完美(击败92.13%手机)更多海思 麒麟 980手机&gt;，手机性能排行</v>
          </cell>
          <cell r="W1108">
            <v>538</v>
          </cell>
          <cell r="X1108" t="str">
            <v>IP68</v>
          </cell>
          <cell r="Y1108">
            <v>6</v>
          </cell>
          <cell r="Z1108">
            <v>128</v>
          </cell>
          <cell r="AA1108">
            <v>0.879</v>
          </cell>
          <cell r="AB1108">
            <v>6</v>
          </cell>
          <cell r="AC1108">
            <v>0</v>
          </cell>
          <cell r="AE1108">
            <v>43399</v>
          </cell>
          <cell r="AF1108">
            <v>157.80000000000001</v>
          </cell>
          <cell r="AG1108">
            <v>72.3</v>
          </cell>
          <cell r="AH1108">
            <v>8.6</v>
          </cell>
          <cell r="AJ1108">
            <v>2018</v>
          </cell>
          <cell r="AK1108">
            <v>10</v>
          </cell>
          <cell r="AL1108">
            <v>1.0028458260000001E-2</v>
          </cell>
          <cell r="AM1108" t="str">
            <v>4000-4799</v>
          </cell>
          <cell r="AN1108" t="str">
            <v>4000-</v>
          </cell>
          <cell r="AO1108" t="str">
            <v>500-</v>
          </cell>
          <cell r="AP1108" t="str">
            <v>80-90%</v>
          </cell>
          <cell r="AQ1108" t="str">
            <v>2001-</v>
          </cell>
        </row>
        <row r="1109">
          <cell r="B1109">
            <v>1227467</v>
          </cell>
          <cell r="C1109" t="str">
            <v>华为</v>
          </cell>
          <cell r="D1109" t="str">
            <v>华为(含荣耀)</v>
          </cell>
          <cell r="E1109" t="str">
            <v>华为</v>
          </cell>
          <cell r="F1109">
            <v>0</v>
          </cell>
          <cell r="G1109">
            <v>0</v>
          </cell>
          <cell r="H1109">
            <v>3</v>
          </cell>
          <cell r="I1109">
            <v>1200</v>
          </cell>
          <cell r="J1109">
            <v>1600</v>
          </cell>
          <cell r="K1109">
            <v>800</v>
          </cell>
          <cell r="N1109">
            <v>1</v>
          </cell>
          <cell r="O1109">
            <v>2400</v>
          </cell>
          <cell r="S1109">
            <v>1</v>
          </cell>
          <cell r="T1109">
            <v>4000</v>
          </cell>
          <cell r="U1109" t="str">
            <v>海思</v>
          </cell>
          <cell r="V1109" t="str">
            <v>海思 麒麟 980游戏运行完美(击败95.92%手机)更多海思 麒麟 980手机&gt;，手机性能排行</v>
          </cell>
          <cell r="W1109">
            <v>381</v>
          </cell>
          <cell r="X1109" t="str">
            <v>IP53</v>
          </cell>
          <cell r="Y1109">
            <v>6</v>
          </cell>
          <cell r="Z1109">
            <v>64</v>
          </cell>
          <cell r="AA1109">
            <v>0.88100000000000001</v>
          </cell>
          <cell r="AB1109">
            <v>6</v>
          </cell>
          <cell r="AC1109">
            <v>0</v>
          </cell>
          <cell r="AD1109" t="str">
            <v>后置指纹</v>
          </cell>
          <cell r="AE1109">
            <v>43399</v>
          </cell>
          <cell r="AF1109">
            <v>158.19999999999999</v>
          </cell>
          <cell r="AG1109">
            <v>77.2</v>
          </cell>
          <cell r="AH1109">
            <v>8.3000000000000007</v>
          </cell>
          <cell r="AJ1109">
            <v>2018</v>
          </cell>
          <cell r="AK1109">
            <v>10</v>
          </cell>
          <cell r="AL1109">
            <v>1.0759688239999999E-2</v>
          </cell>
          <cell r="AM1109" t="str">
            <v>1001-1300</v>
          </cell>
          <cell r="AN1109" t="str">
            <v>3001-4000</v>
          </cell>
          <cell r="AO1109" t="str">
            <v>301-400</v>
          </cell>
          <cell r="AP1109" t="str">
            <v>80-90%</v>
          </cell>
          <cell r="AQ1109" t="str">
            <v>2001-</v>
          </cell>
        </row>
        <row r="1110">
          <cell r="B1110">
            <v>1233492</v>
          </cell>
          <cell r="C1110" t="str">
            <v>华为</v>
          </cell>
          <cell r="D1110" t="str">
            <v>华为(含荣耀)</v>
          </cell>
          <cell r="E1110" t="str">
            <v>华为</v>
          </cell>
          <cell r="F1110">
            <v>1</v>
          </cell>
          <cell r="G1110">
            <v>0</v>
          </cell>
          <cell r="H1110">
            <v>3</v>
          </cell>
          <cell r="I1110">
            <v>4000</v>
          </cell>
          <cell r="J1110">
            <v>2000</v>
          </cell>
          <cell r="K1110">
            <v>800</v>
          </cell>
          <cell r="N1110">
            <v>1</v>
          </cell>
          <cell r="O1110">
            <v>2400</v>
          </cell>
          <cell r="S1110">
            <v>1</v>
          </cell>
          <cell r="T1110">
            <v>5000</v>
          </cell>
          <cell r="U1110" t="str">
            <v>海思</v>
          </cell>
          <cell r="V1110" t="str">
            <v>海思 麒麟 980游戏运行完美(击败95.92%手机)更多海思 麒麟 980手机&gt;，手机性能排行</v>
          </cell>
          <cell r="W1110">
            <v>346</v>
          </cell>
          <cell r="X1110" t="str">
            <v>IP53</v>
          </cell>
          <cell r="Y1110">
            <v>6</v>
          </cell>
          <cell r="Z1110">
            <v>128</v>
          </cell>
          <cell r="AA1110">
            <v>0.878</v>
          </cell>
          <cell r="AB1110">
            <v>7</v>
          </cell>
          <cell r="AC1110">
            <v>0</v>
          </cell>
          <cell r="AD1110" t="str">
            <v>前置指纹</v>
          </cell>
          <cell r="AE1110">
            <v>43399</v>
          </cell>
          <cell r="AF1110">
            <v>174.6</v>
          </cell>
          <cell r="AG1110">
            <v>85.4</v>
          </cell>
          <cell r="AH1110">
            <v>8.15</v>
          </cell>
          <cell r="AJ1110">
            <v>2018</v>
          </cell>
          <cell r="AK1110">
            <v>10</v>
          </cell>
          <cell r="AL1110">
            <v>1.3091717520000001E-2</v>
          </cell>
          <cell r="AM1110" t="str">
            <v>4000-4799</v>
          </cell>
          <cell r="AN1110" t="str">
            <v>4000-</v>
          </cell>
          <cell r="AO1110" t="str">
            <v>301-400</v>
          </cell>
          <cell r="AP1110" t="str">
            <v>80-90%</v>
          </cell>
          <cell r="AQ1110" t="str">
            <v>2001-</v>
          </cell>
        </row>
        <row r="1111">
          <cell r="B1111">
            <v>1234759</v>
          </cell>
          <cell r="C1111" t="str">
            <v>华为</v>
          </cell>
          <cell r="D1111" t="str">
            <v>华为(含荣耀)</v>
          </cell>
          <cell r="E1111" t="str">
            <v>华为</v>
          </cell>
          <cell r="F1111">
            <v>1</v>
          </cell>
          <cell r="G1111">
            <v>1</v>
          </cell>
          <cell r="H1111">
            <v>3</v>
          </cell>
          <cell r="I1111">
            <v>4000</v>
          </cell>
          <cell r="J1111">
            <v>2000</v>
          </cell>
          <cell r="K1111">
            <v>800</v>
          </cell>
          <cell r="N1111">
            <v>1</v>
          </cell>
          <cell r="O1111">
            <v>2400</v>
          </cell>
          <cell r="S1111">
            <v>1</v>
          </cell>
          <cell r="T1111">
            <v>4200</v>
          </cell>
          <cell r="U1111" t="str">
            <v>海思</v>
          </cell>
          <cell r="V1111" t="str">
            <v>海思 麒麟 980游戏运行完美(击败96.5%手机)更多海思 麒麟 980手机&gt;，手机性能排行</v>
          </cell>
          <cell r="W1111">
            <v>538</v>
          </cell>
          <cell r="X1111" t="str">
            <v>IP68</v>
          </cell>
          <cell r="Y1111">
            <v>8</v>
          </cell>
          <cell r="Z1111">
            <v>128</v>
          </cell>
          <cell r="AA1111">
            <v>0.879</v>
          </cell>
          <cell r="AB1111">
            <v>6</v>
          </cell>
          <cell r="AC1111">
            <v>0</v>
          </cell>
          <cell r="AD1111" t="str">
            <v>屏幕指纹</v>
          </cell>
          <cell r="AE1111">
            <v>43399</v>
          </cell>
          <cell r="AF1111">
            <v>157.80000000000001</v>
          </cell>
          <cell r="AG1111">
            <v>72.3</v>
          </cell>
          <cell r="AH1111">
            <v>8.6</v>
          </cell>
          <cell r="AJ1111">
            <v>2018</v>
          </cell>
          <cell r="AK1111">
            <v>10</v>
          </cell>
          <cell r="AL1111">
            <v>1.0028458260000001E-2</v>
          </cell>
          <cell r="AM1111" t="str">
            <v>4000-4799</v>
          </cell>
          <cell r="AN1111" t="str">
            <v>4000-</v>
          </cell>
          <cell r="AO1111" t="str">
            <v>500-</v>
          </cell>
          <cell r="AP1111" t="str">
            <v>80-90%</v>
          </cell>
          <cell r="AQ1111" t="str">
            <v>2001-</v>
          </cell>
        </row>
        <row r="1112">
          <cell r="B1112">
            <v>1236349</v>
          </cell>
          <cell r="C1112" t="str">
            <v>华为</v>
          </cell>
          <cell r="D1112" t="str">
            <v>华为(含荣耀)</v>
          </cell>
          <cell r="E1112" t="str">
            <v>华为</v>
          </cell>
          <cell r="F1112">
            <v>1</v>
          </cell>
          <cell r="G1112">
            <v>0</v>
          </cell>
          <cell r="H1112">
            <v>3</v>
          </cell>
          <cell r="I1112">
            <v>4000</v>
          </cell>
          <cell r="J1112">
            <v>2000</v>
          </cell>
          <cell r="K1112">
            <v>800</v>
          </cell>
          <cell r="N1112">
            <v>1</v>
          </cell>
          <cell r="O1112">
            <v>2400</v>
          </cell>
          <cell r="S1112">
            <v>1</v>
          </cell>
          <cell r="T1112">
            <v>5000</v>
          </cell>
          <cell r="U1112" t="str">
            <v>海思</v>
          </cell>
          <cell r="V1112" t="str">
            <v>海思 麒麟 980更多海思 麒麟 980手机&gt;，手机性能排行</v>
          </cell>
          <cell r="W1112">
            <v>346</v>
          </cell>
          <cell r="X1112" t="str">
            <v>IP53</v>
          </cell>
          <cell r="Y1112">
            <v>8</v>
          </cell>
          <cell r="Z1112">
            <v>256</v>
          </cell>
          <cell r="AA1112">
            <v>0.878</v>
          </cell>
          <cell r="AB1112">
            <v>7</v>
          </cell>
          <cell r="AC1112">
            <v>0</v>
          </cell>
          <cell r="AD1112" t="str">
            <v>前置指纹</v>
          </cell>
          <cell r="AE1112">
            <v>43399</v>
          </cell>
          <cell r="AF1112">
            <v>174.6</v>
          </cell>
          <cell r="AG1112">
            <v>85.4</v>
          </cell>
          <cell r="AH1112">
            <v>8.15</v>
          </cell>
          <cell r="AJ1112">
            <v>2018</v>
          </cell>
          <cell r="AK1112">
            <v>10</v>
          </cell>
          <cell r="AL1112">
            <v>1.3091717520000001E-2</v>
          </cell>
          <cell r="AM1112" t="str">
            <v>4000-4799</v>
          </cell>
          <cell r="AN1112" t="str">
            <v>4000-</v>
          </cell>
          <cell r="AO1112" t="str">
            <v>301-400</v>
          </cell>
          <cell r="AP1112" t="str">
            <v>80-90%</v>
          </cell>
          <cell r="AQ1112" t="str">
            <v>2001-</v>
          </cell>
        </row>
        <row r="1113">
          <cell r="B1113">
            <v>1205394</v>
          </cell>
          <cell r="C1113" t="str">
            <v>苹果</v>
          </cell>
          <cell r="D1113" t="str">
            <v>苹果</v>
          </cell>
          <cell r="E1113" t="str">
            <v>苹果</v>
          </cell>
          <cell r="F1113">
            <v>0</v>
          </cell>
          <cell r="G1113">
            <v>0</v>
          </cell>
          <cell r="H1113">
            <v>1</v>
          </cell>
          <cell r="I1113">
            <v>1200</v>
          </cell>
          <cell r="N1113">
            <v>1</v>
          </cell>
          <cell r="O1113">
            <v>700</v>
          </cell>
          <cell r="S1113">
            <v>1</v>
          </cell>
          <cell r="T1113">
            <v>2942</v>
          </cell>
          <cell r="U1113" t="str">
            <v>苹果</v>
          </cell>
          <cell r="V1113" t="str">
            <v>苹果 A12更多苹果 A12手机&gt;，手机性能排行</v>
          </cell>
          <cell r="W1113">
            <v>326</v>
          </cell>
          <cell r="X1113" t="str">
            <v>IP67</v>
          </cell>
          <cell r="Y1113">
            <v>3</v>
          </cell>
          <cell r="Z1113">
            <v>64</v>
          </cell>
          <cell r="AA1113">
            <v>0.8</v>
          </cell>
          <cell r="AB1113">
            <v>6</v>
          </cell>
          <cell r="AC1113">
            <v>0</v>
          </cell>
          <cell r="AE1113">
            <v>43399</v>
          </cell>
          <cell r="AF1113">
            <v>150.9</v>
          </cell>
          <cell r="AG1113">
            <v>75.7</v>
          </cell>
          <cell r="AH1113">
            <v>8.3000000000000007</v>
          </cell>
          <cell r="AJ1113">
            <v>2018</v>
          </cell>
          <cell r="AK1113">
            <v>10</v>
          </cell>
          <cell r="AL1113">
            <v>9.1385040000000022E-3</v>
          </cell>
          <cell r="AM1113" t="str">
            <v>1001-1300</v>
          </cell>
          <cell r="AN1113" t="str">
            <v>2000-3000</v>
          </cell>
          <cell r="AO1113" t="str">
            <v>301-400</v>
          </cell>
          <cell r="AP1113" t="str">
            <v>70-80%</v>
          </cell>
          <cell r="AQ1113" t="str">
            <v>501-1000</v>
          </cell>
        </row>
        <row r="1114">
          <cell r="B1114">
            <v>1244671</v>
          </cell>
          <cell r="C1114" t="str">
            <v>苹果</v>
          </cell>
          <cell r="D1114" t="str">
            <v>苹果</v>
          </cell>
          <cell r="E1114" t="str">
            <v>苹果</v>
          </cell>
          <cell r="F1114">
            <v>0</v>
          </cell>
          <cell r="G1114">
            <v>1</v>
          </cell>
          <cell r="H1114">
            <v>1</v>
          </cell>
          <cell r="I1114">
            <v>1200</v>
          </cell>
          <cell r="N1114">
            <v>1</v>
          </cell>
          <cell r="O1114">
            <v>700</v>
          </cell>
          <cell r="S1114">
            <v>1</v>
          </cell>
          <cell r="T1114">
            <v>2942</v>
          </cell>
          <cell r="U1114" t="str">
            <v>苹果</v>
          </cell>
          <cell r="V1114" t="str">
            <v>苹果 A12更多苹果 A12手机&gt;，手机性能排行</v>
          </cell>
          <cell r="W1114">
            <v>326</v>
          </cell>
          <cell r="X1114" t="str">
            <v>IP67</v>
          </cell>
          <cell r="Y1114">
            <v>3</v>
          </cell>
          <cell r="Z1114">
            <v>64</v>
          </cell>
          <cell r="AA1114">
            <v>0.8</v>
          </cell>
          <cell r="AB1114">
            <v>6</v>
          </cell>
          <cell r="AC1114">
            <v>0</v>
          </cell>
          <cell r="AE1114">
            <v>43399</v>
          </cell>
          <cell r="AF1114">
            <v>150.9</v>
          </cell>
          <cell r="AG1114">
            <v>75.7</v>
          </cell>
          <cell r="AH1114">
            <v>8.3000000000000007</v>
          </cell>
          <cell r="AJ1114">
            <v>2018</v>
          </cell>
          <cell r="AK1114">
            <v>10</v>
          </cell>
          <cell r="AL1114">
            <v>9.1385040000000022E-3</v>
          </cell>
          <cell r="AM1114" t="str">
            <v>1001-1300</v>
          </cell>
          <cell r="AN1114" t="str">
            <v>2000-3000</v>
          </cell>
          <cell r="AO1114" t="str">
            <v>301-400</v>
          </cell>
          <cell r="AP1114" t="str">
            <v>70-80%</v>
          </cell>
          <cell r="AQ1114" t="str">
            <v>501-1000</v>
          </cell>
        </row>
        <row r="1115">
          <cell r="B1115">
            <v>1244673</v>
          </cell>
          <cell r="C1115" t="str">
            <v>苹果</v>
          </cell>
          <cell r="D1115" t="str">
            <v>苹果</v>
          </cell>
          <cell r="E1115" t="str">
            <v>苹果</v>
          </cell>
          <cell r="F1115">
            <v>0</v>
          </cell>
          <cell r="G1115">
            <v>1</v>
          </cell>
          <cell r="H1115">
            <v>1</v>
          </cell>
          <cell r="I1115">
            <v>1200</v>
          </cell>
          <cell r="N1115">
            <v>1</v>
          </cell>
          <cell r="O1115">
            <v>700</v>
          </cell>
          <cell r="S1115">
            <v>1</v>
          </cell>
          <cell r="T1115">
            <v>2942</v>
          </cell>
          <cell r="U1115" t="str">
            <v>苹果</v>
          </cell>
          <cell r="V1115" t="str">
            <v>苹果 A12更多苹果 A12手机&gt;，手机性能排行</v>
          </cell>
          <cell r="W1115">
            <v>326</v>
          </cell>
          <cell r="X1115" t="str">
            <v>IP67</v>
          </cell>
          <cell r="Y1115">
            <v>3</v>
          </cell>
          <cell r="Z1115">
            <v>64</v>
          </cell>
          <cell r="AA1115">
            <v>0.8</v>
          </cell>
          <cell r="AB1115">
            <v>6</v>
          </cell>
          <cell r="AC1115">
            <v>0</v>
          </cell>
          <cell r="AE1115">
            <v>43399</v>
          </cell>
          <cell r="AF1115">
            <v>150.9</v>
          </cell>
          <cell r="AG1115">
            <v>75.7</v>
          </cell>
          <cell r="AH1115">
            <v>8.3000000000000007</v>
          </cell>
          <cell r="AJ1115">
            <v>2018</v>
          </cell>
          <cell r="AK1115">
            <v>10</v>
          </cell>
          <cell r="AL1115">
            <v>9.1385040000000022E-3</v>
          </cell>
          <cell r="AM1115" t="str">
            <v>1001-1300</v>
          </cell>
          <cell r="AN1115" t="str">
            <v>2000-3000</v>
          </cell>
          <cell r="AO1115" t="str">
            <v>301-400</v>
          </cell>
          <cell r="AP1115" t="str">
            <v>70-80%</v>
          </cell>
          <cell r="AQ1115" t="str">
            <v>501-1000</v>
          </cell>
        </row>
        <row r="1116">
          <cell r="B1116">
            <v>1222344</v>
          </cell>
          <cell r="C1116" t="str">
            <v>黑鲨</v>
          </cell>
          <cell r="D1116" t="str">
            <v>其他</v>
          </cell>
          <cell r="E1116" t="str">
            <v>其他</v>
          </cell>
          <cell r="F1116">
            <v>1</v>
          </cell>
          <cell r="G1116">
            <v>0</v>
          </cell>
          <cell r="H1116">
            <v>2</v>
          </cell>
          <cell r="I1116">
            <v>2000</v>
          </cell>
          <cell r="J1116">
            <v>1200</v>
          </cell>
          <cell r="N1116">
            <v>1</v>
          </cell>
          <cell r="O1116">
            <v>2000</v>
          </cell>
          <cell r="S1116">
            <v>1</v>
          </cell>
          <cell r="T1116">
            <v>4000</v>
          </cell>
          <cell r="U1116" t="str">
            <v>高通</v>
          </cell>
          <cell r="V1116" t="str">
            <v>高通 骁龙845游戏运行完美(击败90.67%手机)更多高通 骁龙845手机&gt;，手机性能排行</v>
          </cell>
          <cell r="W1116">
            <v>402</v>
          </cell>
          <cell r="Y1116">
            <v>6</v>
          </cell>
          <cell r="Z1116">
            <v>128</v>
          </cell>
          <cell r="AA1116">
            <v>0.77400000000000002</v>
          </cell>
          <cell r="AB1116">
            <v>6</v>
          </cell>
          <cell r="AC1116">
            <v>0</v>
          </cell>
          <cell r="AD1116" t="str">
            <v>后置指纹</v>
          </cell>
          <cell r="AE1116">
            <v>43403</v>
          </cell>
          <cell r="AF1116">
            <v>160</v>
          </cell>
          <cell r="AG1116">
            <v>75.25</v>
          </cell>
          <cell r="AH1116">
            <v>8.6999999999999993</v>
          </cell>
          <cell r="AJ1116">
            <v>2018</v>
          </cell>
          <cell r="AK1116">
            <v>10</v>
          </cell>
          <cell r="AL1116">
            <v>9.3189600000000011E-3</v>
          </cell>
          <cell r="AM1116" t="str">
            <v>1301-2000</v>
          </cell>
          <cell r="AN1116" t="str">
            <v>3001-4000</v>
          </cell>
          <cell r="AO1116" t="str">
            <v>401-500</v>
          </cell>
          <cell r="AP1116" t="str">
            <v>70-80%</v>
          </cell>
          <cell r="AQ1116" t="str">
            <v>1301-2000</v>
          </cell>
        </row>
        <row r="1117">
          <cell r="B1117">
            <v>1235786</v>
          </cell>
          <cell r="C1117" t="str">
            <v>黑鲨</v>
          </cell>
          <cell r="D1117" t="str">
            <v>其他</v>
          </cell>
          <cell r="E1117" t="str">
            <v>其他</v>
          </cell>
          <cell r="F1117">
            <v>1</v>
          </cell>
          <cell r="G1117">
            <v>0</v>
          </cell>
          <cell r="H1117">
            <v>2</v>
          </cell>
          <cell r="I1117">
            <v>2000</v>
          </cell>
          <cell r="J1117">
            <v>1200</v>
          </cell>
          <cell r="N1117">
            <v>1</v>
          </cell>
          <cell r="O1117">
            <v>2000</v>
          </cell>
          <cell r="S1117">
            <v>1</v>
          </cell>
          <cell r="T1117">
            <v>4000</v>
          </cell>
          <cell r="U1117" t="str">
            <v>高通</v>
          </cell>
          <cell r="V1117" t="str">
            <v>高通 骁龙845更多高通 骁龙845手机&gt;，手机性能排行</v>
          </cell>
          <cell r="W1117">
            <v>402</v>
          </cell>
          <cell r="Y1117">
            <v>8</v>
          </cell>
          <cell r="Z1117">
            <v>128</v>
          </cell>
          <cell r="AA1117">
            <v>0.77400000000000002</v>
          </cell>
          <cell r="AB1117">
            <v>6</v>
          </cell>
          <cell r="AC1117">
            <v>0</v>
          </cell>
          <cell r="AD1117" t="str">
            <v>后置指纹</v>
          </cell>
          <cell r="AE1117">
            <v>43403</v>
          </cell>
          <cell r="AF1117">
            <v>160</v>
          </cell>
          <cell r="AG1117">
            <v>75.25</v>
          </cell>
          <cell r="AH1117">
            <v>8.6999999999999993</v>
          </cell>
          <cell r="AJ1117">
            <v>2018</v>
          </cell>
          <cell r="AK1117">
            <v>10</v>
          </cell>
          <cell r="AL1117">
            <v>9.3189600000000011E-3</v>
          </cell>
          <cell r="AM1117" t="str">
            <v>1301-2000</v>
          </cell>
          <cell r="AN1117" t="str">
            <v>3001-4000</v>
          </cell>
          <cell r="AO1117" t="str">
            <v>401-500</v>
          </cell>
          <cell r="AP1117" t="str">
            <v>70-80%</v>
          </cell>
          <cell r="AQ1117" t="str">
            <v>1301-2000</v>
          </cell>
        </row>
        <row r="1118">
          <cell r="B1118">
            <v>1235787</v>
          </cell>
          <cell r="C1118" t="str">
            <v>黑鲨</v>
          </cell>
          <cell r="D1118" t="str">
            <v>其他</v>
          </cell>
          <cell r="E1118" t="str">
            <v>其他</v>
          </cell>
          <cell r="F1118">
            <v>1</v>
          </cell>
          <cell r="G1118">
            <v>0</v>
          </cell>
          <cell r="H1118">
            <v>2</v>
          </cell>
          <cell r="I1118">
            <v>2000</v>
          </cell>
          <cell r="J1118">
            <v>1200</v>
          </cell>
          <cell r="N1118">
            <v>1</v>
          </cell>
          <cell r="O1118">
            <v>2000</v>
          </cell>
          <cell r="S1118">
            <v>1</v>
          </cell>
          <cell r="T1118">
            <v>4000</v>
          </cell>
          <cell r="U1118" t="str">
            <v>高通</v>
          </cell>
          <cell r="V1118" t="str">
            <v>高通 骁龙845更多高通 骁龙845手机&gt;，手机性能排行</v>
          </cell>
          <cell r="W1118">
            <v>402</v>
          </cell>
          <cell r="Y1118">
            <v>10</v>
          </cell>
          <cell r="Z1118">
            <v>256</v>
          </cell>
          <cell r="AA1118">
            <v>0.77400000000000002</v>
          </cell>
          <cell r="AB1118">
            <v>6</v>
          </cell>
          <cell r="AC1118">
            <v>0</v>
          </cell>
          <cell r="AD1118" t="str">
            <v>后置指纹</v>
          </cell>
          <cell r="AE1118">
            <v>43403</v>
          </cell>
          <cell r="AF1118">
            <v>160</v>
          </cell>
          <cell r="AG1118">
            <v>75.25</v>
          </cell>
          <cell r="AH1118">
            <v>8.6999999999999993</v>
          </cell>
          <cell r="AJ1118">
            <v>2018</v>
          </cell>
          <cell r="AK1118">
            <v>10</v>
          </cell>
          <cell r="AL1118">
            <v>9.3189600000000011E-3</v>
          </cell>
          <cell r="AM1118" t="str">
            <v>1301-2000</v>
          </cell>
          <cell r="AN1118" t="str">
            <v>3001-4000</v>
          </cell>
          <cell r="AO1118" t="str">
            <v>401-500</v>
          </cell>
          <cell r="AP1118" t="str">
            <v>70-80%</v>
          </cell>
          <cell r="AQ1118" t="str">
            <v>1301-2000</v>
          </cell>
        </row>
        <row r="1119">
          <cell r="B1119">
            <v>1237525</v>
          </cell>
          <cell r="C1119" t="str">
            <v>海信</v>
          </cell>
          <cell r="D1119" t="str">
            <v>其他</v>
          </cell>
          <cell r="E1119" t="str">
            <v>其他</v>
          </cell>
          <cell r="F1119">
            <v>0</v>
          </cell>
          <cell r="G1119">
            <v>1</v>
          </cell>
          <cell r="H1119">
            <v>2</v>
          </cell>
          <cell r="I1119">
            <v>1300</v>
          </cell>
          <cell r="J1119">
            <v>200</v>
          </cell>
          <cell r="N1119">
            <v>1</v>
          </cell>
          <cell r="O1119">
            <v>800</v>
          </cell>
          <cell r="S1119">
            <v>1</v>
          </cell>
          <cell r="T1119">
            <v>4000</v>
          </cell>
          <cell r="U1119" t="str">
            <v>其他</v>
          </cell>
          <cell r="W1119">
            <v>403</v>
          </cell>
          <cell r="Y1119">
            <v>4</v>
          </cell>
          <cell r="Z1119">
            <v>128</v>
          </cell>
          <cell r="AB1119">
            <v>6</v>
          </cell>
          <cell r="AC1119">
            <v>0</v>
          </cell>
          <cell r="AE1119">
            <v>43405</v>
          </cell>
          <cell r="AJ1119">
            <v>2018</v>
          </cell>
          <cell r="AK1119">
            <v>11</v>
          </cell>
          <cell r="AL1119" t="str">
            <v/>
          </cell>
          <cell r="AM1119" t="str">
            <v>1001-1300</v>
          </cell>
          <cell r="AN1119" t="str">
            <v>3001-4000</v>
          </cell>
          <cell r="AO1119" t="str">
            <v>401-500</v>
          </cell>
          <cell r="AP1119" t="str">
            <v/>
          </cell>
          <cell r="AQ1119" t="str">
            <v>501-1000</v>
          </cell>
        </row>
        <row r="1120">
          <cell r="B1120">
            <v>1237466</v>
          </cell>
          <cell r="C1120" t="str">
            <v>海信</v>
          </cell>
          <cell r="D1120" t="str">
            <v>其他</v>
          </cell>
          <cell r="E1120" t="str">
            <v>其他</v>
          </cell>
          <cell r="F1120">
            <v>0</v>
          </cell>
          <cell r="G1120">
            <v>1</v>
          </cell>
          <cell r="H1120">
            <v>1</v>
          </cell>
          <cell r="I1120">
            <v>1300</v>
          </cell>
          <cell r="N1120">
            <v>1</v>
          </cell>
          <cell r="O1120">
            <v>800</v>
          </cell>
          <cell r="S1120">
            <v>0</v>
          </cell>
          <cell r="T1120">
            <v>4500</v>
          </cell>
          <cell r="U1120" t="str">
            <v>其他</v>
          </cell>
          <cell r="W1120">
            <v>271</v>
          </cell>
          <cell r="Y1120">
            <v>4</v>
          </cell>
          <cell r="Z1120">
            <v>64</v>
          </cell>
          <cell r="AB1120">
            <v>6</v>
          </cell>
          <cell r="AC1120">
            <v>0</v>
          </cell>
          <cell r="AE1120">
            <v>43405</v>
          </cell>
          <cell r="AJ1120">
            <v>2018</v>
          </cell>
          <cell r="AK1120">
            <v>11</v>
          </cell>
          <cell r="AL1120" t="str">
            <v/>
          </cell>
          <cell r="AM1120" t="str">
            <v>1001-1300</v>
          </cell>
          <cell r="AN1120" t="str">
            <v>4000-</v>
          </cell>
          <cell r="AO1120" t="str">
            <v>201-300</v>
          </cell>
          <cell r="AP1120" t="str">
            <v/>
          </cell>
          <cell r="AQ1120" t="str">
            <v>501-1000</v>
          </cell>
        </row>
        <row r="1121">
          <cell r="B1121">
            <v>1203931</v>
          </cell>
          <cell r="C1121" t="str">
            <v>小米</v>
          </cell>
          <cell r="D1121" t="str">
            <v>小米(含红米）</v>
          </cell>
          <cell r="E1121" t="str">
            <v>小米</v>
          </cell>
          <cell r="F1121">
            <v>1</v>
          </cell>
          <cell r="G1121">
            <v>1</v>
          </cell>
          <cell r="H1121">
            <v>2</v>
          </cell>
          <cell r="I1121">
            <v>1200</v>
          </cell>
          <cell r="J1121">
            <v>1200</v>
          </cell>
          <cell r="N1121">
            <v>2</v>
          </cell>
          <cell r="O1121">
            <v>2400</v>
          </cell>
          <cell r="P1121">
            <v>200</v>
          </cell>
          <cell r="S1121">
            <v>1</v>
          </cell>
          <cell r="T1121">
            <v>3200</v>
          </cell>
          <cell r="U1121" t="str">
            <v>高通</v>
          </cell>
          <cell r="V1121" t="str">
            <v>高通 骁龙845 AIE游戏运行完美(击败93%手机)手机性能排行</v>
          </cell>
          <cell r="W1121">
            <v>403</v>
          </cell>
          <cell r="Y1121">
            <v>6</v>
          </cell>
          <cell r="Z1121">
            <v>128</v>
          </cell>
          <cell r="AA1121">
            <v>0.93400000000000005</v>
          </cell>
          <cell r="AB1121">
            <v>6</v>
          </cell>
          <cell r="AC1121">
            <v>0</v>
          </cell>
          <cell r="AD1121" t="str">
            <v>后置指纹</v>
          </cell>
          <cell r="AE1121">
            <v>43405</v>
          </cell>
          <cell r="AF1121">
            <v>157.88999999999999</v>
          </cell>
          <cell r="AG1121">
            <v>74.69</v>
          </cell>
          <cell r="AH1121">
            <v>8.4600000000000009</v>
          </cell>
          <cell r="AJ1121">
            <v>2018</v>
          </cell>
          <cell r="AK1121">
            <v>11</v>
          </cell>
          <cell r="AL1121">
            <v>1.10144790294E-2</v>
          </cell>
          <cell r="AM1121" t="str">
            <v>1001-1300</v>
          </cell>
          <cell r="AN1121" t="str">
            <v>3001-4000</v>
          </cell>
          <cell r="AO1121" t="str">
            <v>401-500</v>
          </cell>
          <cell r="AP1121" t="str">
            <v>90%-</v>
          </cell>
          <cell r="AQ1121" t="str">
            <v>2001-</v>
          </cell>
        </row>
        <row r="1122">
          <cell r="B1122">
            <v>1230311</v>
          </cell>
          <cell r="C1122" t="str">
            <v>小米</v>
          </cell>
          <cell r="D1122" t="str">
            <v>小米(含红米）</v>
          </cell>
          <cell r="E1122" t="str">
            <v>小米</v>
          </cell>
          <cell r="F1122">
            <v>0</v>
          </cell>
          <cell r="G1122">
            <v>1</v>
          </cell>
          <cell r="H1122">
            <v>2</v>
          </cell>
          <cell r="I1122">
            <v>1200</v>
          </cell>
          <cell r="J1122">
            <v>500</v>
          </cell>
          <cell r="N1122">
            <v>2</v>
          </cell>
          <cell r="O1122">
            <v>2000</v>
          </cell>
          <cell r="P1122">
            <v>200</v>
          </cell>
          <cell r="S1122">
            <v>0</v>
          </cell>
          <cell r="T1122">
            <v>4000</v>
          </cell>
          <cell r="U1122" t="str">
            <v>高通</v>
          </cell>
          <cell r="V1122" t="str">
            <v>高通 骁龙636</v>
          </cell>
          <cell r="W1122">
            <v>403</v>
          </cell>
          <cell r="Y1122">
            <v>4</v>
          </cell>
          <cell r="Z1122">
            <v>64</v>
          </cell>
          <cell r="AA1122">
            <v>0.81100000000000005</v>
          </cell>
          <cell r="AB1122">
            <v>6</v>
          </cell>
          <cell r="AC1122">
            <v>0</v>
          </cell>
          <cell r="AD1122" t="str">
            <v>后置指纹</v>
          </cell>
          <cell r="AE1122">
            <v>43405</v>
          </cell>
          <cell r="AF1122">
            <v>157.9</v>
          </cell>
          <cell r="AG1122">
            <v>76.400000000000006</v>
          </cell>
          <cell r="AH1122">
            <v>8.26</v>
          </cell>
          <cell r="AJ1122">
            <v>2018</v>
          </cell>
          <cell r="AK1122">
            <v>11</v>
          </cell>
          <cell r="AL1122">
            <v>9.7835471600000012E-3</v>
          </cell>
          <cell r="AM1122" t="str">
            <v>1001-1300</v>
          </cell>
          <cell r="AN1122" t="str">
            <v>3001-4000</v>
          </cell>
          <cell r="AO1122" t="str">
            <v>401-500</v>
          </cell>
          <cell r="AP1122" t="str">
            <v>80-90%</v>
          </cell>
          <cell r="AQ1122" t="str">
            <v>1301-2000</v>
          </cell>
        </row>
        <row r="1123">
          <cell r="B1123">
            <v>1236152</v>
          </cell>
          <cell r="C1123" t="str">
            <v>小米</v>
          </cell>
          <cell r="D1123" t="str">
            <v>小米(含红米）</v>
          </cell>
          <cell r="E1123" t="str">
            <v>小米</v>
          </cell>
          <cell r="F1123">
            <v>1</v>
          </cell>
          <cell r="G1123">
            <v>1</v>
          </cell>
          <cell r="H1123">
            <v>2</v>
          </cell>
          <cell r="I1123">
            <v>1200</v>
          </cell>
          <cell r="J1123">
            <v>1200</v>
          </cell>
          <cell r="N1123">
            <v>2</v>
          </cell>
          <cell r="O1123">
            <v>2400</v>
          </cell>
          <cell r="P1123">
            <v>200</v>
          </cell>
          <cell r="S1123">
            <v>1</v>
          </cell>
          <cell r="T1123">
            <v>3200</v>
          </cell>
          <cell r="U1123" t="str">
            <v>高通</v>
          </cell>
          <cell r="V1123" t="str">
            <v>高通 骁龙845 AIE手机性能排行</v>
          </cell>
          <cell r="W1123">
            <v>403</v>
          </cell>
          <cell r="Y1123">
            <v>8</v>
          </cell>
          <cell r="Z1123">
            <v>128</v>
          </cell>
          <cell r="AA1123">
            <v>0.93400000000000005</v>
          </cell>
          <cell r="AB1123">
            <v>6</v>
          </cell>
          <cell r="AC1123">
            <v>0</v>
          </cell>
          <cell r="AD1123" t="str">
            <v>后置指纹</v>
          </cell>
          <cell r="AE1123">
            <v>43405</v>
          </cell>
          <cell r="AF1123">
            <v>157.88999999999999</v>
          </cell>
          <cell r="AG1123">
            <v>74.69</v>
          </cell>
          <cell r="AH1123">
            <v>8.4600000000000009</v>
          </cell>
          <cell r="AJ1123">
            <v>2018</v>
          </cell>
          <cell r="AK1123">
            <v>11</v>
          </cell>
          <cell r="AL1123">
            <v>1.10144790294E-2</v>
          </cell>
          <cell r="AM1123" t="str">
            <v>1001-1300</v>
          </cell>
          <cell r="AN1123" t="str">
            <v>3001-4000</v>
          </cell>
          <cell r="AO1123" t="str">
            <v>401-500</v>
          </cell>
          <cell r="AP1123" t="str">
            <v>90%-</v>
          </cell>
          <cell r="AQ1123" t="str">
            <v>2001-</v>
          </cell>
        </row>
        <row r="1124">
          <cell r="B1124">
            <v>1236175</v>
          </cell>
          <cell r="C1124" t="str">
            <v>小米</v>
          </cell>
          <cell r="D1124" t="str">
            <v>小米(含红米）</v>
          </cell>
          <cell r="E1124" t="str">
            <v>小米</v>
          </cell>
          <cell r="F1124">
            <v>1</v>
          </cell>
          <cell r="G1124">
            <v>1</v>
          </cell>
          <cell r="H1124">
            <v>2</v>
          </cell>
          <cell r="I1124">
            <v>1200</v>
          </cell>
          <cell r="J1124">
            <v>1200</v>
          </cell>
          <cell r="N1124">
            <v>2</v>
          </cell>
          <cell r="O1124">
            <v>2400</v>
          </cell>
          <cell r="P1124">
            <v>200</v>
          </cell>
          <cell r="S1124">
            <v>1</v>
          </cell>
          <cell r="T1124">
            <v>3200</v>
          </cell>
          <cell r="U1124" t="str">
            <v>高通</v>
          </cell>
          <cell r="V1124" t="str">
            <v>高通 骁龙845 AIE手机性能排行</v>
          </cell>
          <cell r="W1124">
            <v>403</v>
          </cell>
          <cell r="Y1124">
            <v>10</v>
          </cell>
          <cell r="Z1124">
            <v>256</v>
          </cell>
          <cell r="AA1124">
            <v>0.93400000000000005</v>
          </cell>
          <cell r="AB1124">
            <v>6</v>
          </cell>
          <cell r="AC1124">
            <v>0</v>
          </cell>
          <cell r="AD1124" t="str">
            <v>后置指纹</v>
          </cell>
          <cell r="AE1124">
            <v>43405</v>
          </cell>
          <cell r="AF1124">
            <v>157.88999999999999</v>
          </cell>
          <cell r="AG1124">
            <v>74.69</v>
          </cell>
          <cell r="AH1124">
            <v>8.4600000000000009</v>
          </cell>
          <cell r="AJ1124">
            <v>2018</v>
          </cell>
          <cell r="AK1124">
            <v>11</v>
          </cell>
          <cell r="AL1124">
            <v>1.10144790294E-2</v>
          </cell>
          <cell r="AM1124" t="str">
            <v>1001-1300</v>
          </cell>
          <cell r="AN1124" t="str">
            <v>3001-4000</v>
          </cell>
          <cell r="AO1124" t="str">
            <v>401-500</v>
          </cell>
          <cell r="AP1124" t="str">
            <v>90%-</v>
          </cell>
          <cell r="AQ1124" t="str">
            <v>2001-</v>
          </cell>
        </row>
        <row r="1125">
          <cell r="B1125">
            <v>1241779</v>
          </cell>
          <cell r="C1125" t="str">
            <v>小米</v>
          </cell>
          <cell r="D1125" t="str">
            <v>小米(含红米）</v>
          </cell>
          <cell r="E1125" t="str">
            <v>小米</v>
          </cell>
          <cell r="F1125">
            <v>0</v>
          </cell>
          <cell r="G1125">
            <v>1</v>
          </cell>
          <cell r="H1125">
            <v>2</v>
          </cell>
          <cell r="I1125">
            <v>1200</v>
          </cell>
          <cell r="J1125">
            <v>500</v>
          </cell>
          <cell r="N1125">
            <v>2</v>
          </cell>
          <cell r="O1125">
            <v>2000</v>
          </cell>
          <cell r="P1125">
            <v>200</v>
          </cell>
          <cell r="S1125">
            <v>0</v>
          </cell>
          <cell r="T1125">
            <v>4000</v>
          </cell>
          <cell r="U1125" t="str">
            <v>高通</v>
          </cell>
          <cell r="V1125" t="str">
            <v>高通 骁龙636</v>
          </cell>
          <cell r="W1125">
            <v>403</v>
          </cell>
          <cell r="Y1125">
            <v>6</v>
          </cell>
          <cell r="Z1125">
            <v>64</v>
          </cell>
          <cell r="AA1125">
            <v>0.81100000000000005</v>
          </cell>
          <cell r="AB1125">
            <v>6</v>
          </cell>
          <cell r="AC1125">
            <v>0</v>
          </cell>
          <cell r="AD1125" t="str">
            <v>后置指纹</v>
          </cell>
          <cell r="AE1125">
            <v>43405</v>
          </cell>
          <cell r="AF1125">
            <v>157.9</v>
          </cell>
          <cell r="AG1125">
            <v>76.400000000000006</v>
          </cell>
          <cell r="AH1125">
            <v>8.26</v>
          </cell>
          <cell r="AJ1125">
            <v>2018</v>
          </cell>
          <cell r="AK1125">
            <v>11</v>
          </cell>
          <cell r="AL1125">
            <v>9.7835471600000012E-3</v>
          </cell>
          <cell r="AM1125" t="str">
            <v>1001-1300</v>
          </cell>
          <cell r="AN1125" t="str">
            <v>3001-4000</v>
          </cell>
          <cell r="AO1125" t="str">
            <v>401-500</v>
          </cell>
          <cell r="AP1125" t="str">
            <v>80-90%</v>
          </cell>
          <cell r="AQ1125" t="str">
            <v>1301-2000</v>
          </cell>
        </row>
        <row r="1126">
          <cell r="B1126">
            <v>1232384</v>
          </cell>
          <cell r="C1126" t="str">
            <v>OPPO</v>
          </cell>
          <cell r="D1126" t="str">
            <v>OPPO(含realme)</v>
          </cell>
          <cell r="E1126" t="str">
            <v>OPPO</v>
          </cell>
          <cell r="F1126">
            <v>0</v>
          </cell>
          <cell r="G1126">
            <v>0</v>
          </cell>
          <cell r="H1126">
            <v>2</v>
          </cell>
          <cell r="I1126">
            <v>1300</v>
          </cell>
          <cell r="J1126">
            <v>200</v>
          </cell>
          <cell r="N1126">
            <v>1</v>
          </cell>
          <cell r="O1126">
            <v>1600</v>
          </cell>
          <cell r="S1126">
            <v>0</v>
          </cell>
          <cell r="T1126">
            <v>4230</v>
          </cell>
          <cell r="U1126" t="str">
            <v>高通</v>
          </cell>
          <cell r="V1126" t="str">
            <v>高通 骁龙450B手机性能排行</v>
          </cell>
          <cell r="W1126">
            <v>271</v>
          </cell>
          <cell r="Y1126">
            <v>4</v>
          </cell>
          <cell r="Z1126">
            <v>64</v>
          </cell>
          <cell r="AA1126">
            <v>0.88300000000000001</v>
          </cell>
          <cell r="AB1126">
            <v>6</v>
          </cell>
          <cell r="AC1126">
            <v>0</v>
          </cell>
          <cell r="AD1126" t="str">
            <v>后置指纹</v>
          </cell>
          <cell r="AE1126">
            <v>43405</v>
          </cell>
          <cell r="AF1126">
            <v>155.9</v>
          </cell>
          <cell r="AG1126">
            <v>75.400000000000006</v>
          </cell>
          <cell r="AH1126">
            <v>8.1</v>
          </cell>
          <cell r="AJ1126">
            <v>2018</v>
          </cell>
          <cell r="AK1126">
            <v>11</v>
          </cell>
          <cell r="AL1126">
            <v>1.0379541380000001E-2</v>
          </cell>
          <cell r="AM1126" t="str">
            <v>1001-1300</v>
          </cell>
          <cell r="AN1126" t="str">
            <v>4000-</v>
          </cell>
          <cell r="AO1126" t="str">
            <v>201-300</v>
          </cell>
          <cell r="AP1126" t="str">
            <v>80-90%</v>
          </cell>
          <cell r="AQ1126" t="str">
            <v>1301-2000</v>
          </cell>
        </row>
        <row r="1127">
          <cell r="B1127">
            <v>1225826</v>
          </cell>
          <cell r="C1127" t="str">
            <v>OPPO</v>
          </cell>
          <cell r="D1127" t="str">
            <v>OPPO(含realme)</v>
          </cell>
          <cell r="E1127" t="str">
            <v>OPPO</v>
          </cell>
          <cell r="F1127">
            <v>1</v>
          </cell>
          <cell r="G1127">
            <v>0</v>
          </cell>
          <cell r="H1127">
            <v>3</v>
          </cell>
          <cell r="I1127">
            <v>2000</v>
          </cell>
          <cell r="J1127">
            <v>1200</v>
          </cell>
          <cell r="K1127">
            <v>3</v>
          </cell>
          <cell r="N1127">
            <v>1</v>
          </cell>
          <cell r="O1127">
            <v>2500</v>
          </cell>
          <cell r="S1127">
            <v>1</v>
          </cell>
          <cell r="T1127">
            <v>3700</v>
          </cell>
          <cell r="U1127" t="str">
            <v>高通</v>
          </cell>
          <cell r="V1127" t="str">
            <v>高通 骁龙710更多高通 骁龙710手机&gt;，手机性能排行</v>
          </cell>
          <cell r="W1127">
            <v>402</v>
          </cell>
          <cell r="Y1127">
            <v>6</v>
          </cell>
          <cell r="Z1127">
            <v>128</v>
          </cell>
          <cell r="AA1127">
            <v>0.91500000000000004</v>
          </cell>
          <cell r="AB1127">
            <v>6</v>
          </cell>
          <cell r="AC1127">
            <v>0</v>
          </cell>
          <cell r="AD1127" t="str">
            <v>屏幕指纹</v>
          </cell>
          <cell r="AE1127">
            <v>43405</v>
          </cell>
          <cell r="AF1127">
            <v>157.6</v>
          </cell>
          <cell r="AG1127">
            <v>74.599999999999994</v>
          </cell>
          <cell r="AH1127">
            <v>7.9</v>
          </cell>
          <cell r="AJ1127">
            <v>2018</v>
          </cell>
          <cell r="AK1127">
            <v>11</v>
          </cell>
          <cell r="AL1127">
            <v>1.0757618399999998E-2</v>
          </cell>
          <cell r="AM1127" t="str">
            <v>1301-2000</v>
          </cell>
          <cell r="AN1127" t="str">
            <v>3001-4000</v>
          </cell>
          <cell r="AO1127" t="str">
            <v>401-500</v>
          </cell>
          <cell r="AP1127" t="str">
            <v>90%-</v>
          </cell>
          <cell r="AQ1127" t="str">
            <v>2001-</v>
          </cell>
        </row>
        <row r="1128">
          <cell r="B1128">
            <v>1235591</v>
          </cell>
          <cell r="C1128" t="str">
            <v>OPPO</v>
          </cell>
          <cell r="D1128" t="str">
            <v>OPPO(含realme)</v>
          </cell>
          <cell r="E1128" t="str">
            <v>OPPO</v>
          </cell>
          <cell r="F1128">
            <v>1</v>
          </cell>
          <cell r="G1128">
            <v>1</v>
          </cell>
          <cell r="H1128">
            <v>3</v>
          </cell>
          <cell r="I1128">
            <v>2000</v>
          </cell>
          <cell r="J1128">
            <v>1200</v>
          </cell>
          <cell r="K1128">
            <v>3</v>
          </cell>
          <cell r="N1128">
            <v>1</v>
          </cell>
          <cell r="O1128">
            <v>2500</v>
          </cell>
          <cell r="S1128">
            <v>1</v>
          </cell>
          <cell r="T1128">
            <v>3700</v>
          </cell>
          <cell r="U1128" t="str">
            <v>高通</v>
          </cell>
          <cell r="V1128" t="str">
            <v>高通 骁龙710更多高通 骁龙710手机&gt;，手机性能排行</v>
          </cell>
          <cell r="W1128">
            <v>402</v>
          </cell>
          <cell r="Y1128">
            <v>8</v>
          </cell>
          <cell r="Z1128">
            <v>128</v>
          </cell>
          <cell r="AA1128">
            <v>0.91500000000000004</v>
          </cell>
          <cell r="AB1128">
            <v>6</v>
          </cell>
          <cell r="AC1128">
            <v>0</v>
          </cell>
          <cell r="AD1128" t="str">
            <v>屏幕指纹</v>
          </cell>
          <cell r="AE1128">
            <v>43405</v>
          </cell>
          <cell r="AF1128">
            <v>157.6</v>
          </cell>
          <cell r="AG1128">
            <v>74.599999999999994</v>
          </cell>
          <cell r="AH1128">
            <v>7.9</v>
          </cell>
          <cell r="AJ1128">
            <v>2018</v>
          </cell>
          <cell r="AK1128">
            <v>11</v>
          </cell>
          <cell r="AL1128">
            <v>1.0757618399999998E-2</v>
          </cell>
          <cell r="AM1128" t="str">
            <v>1301-2000</v>
          </cell>
          <cell r="AN1128" t="str">
            <v>3001-4000</v>
          </cell>
          <cell r="AO1128" t="str">
            <v>401-500</v>
          </cell>
          <cell r="AP1128" t="str">
            <v>90%-</v>
          </cell>
          <cell r="AQ1128" t="str">
            <v>2001-</v>
          </cell>
        </row>
        <row r="1129">
          <cell r="B1129">
            <v>1233833</v>
          </cell>
          <cell r="C1129" t="str">
            <v>vivo</v>
          </cell>
          <cell r="D1129" t="str">
            <v>vivo(含iQOO)</v>
          </cell>
          <cell r="E1129" t="str">
            <v>vivo</v>
          </cell>
          <cell r="F1129">
            <v>0</v>
          </cell>
          <cell r="G1129">
            <v>0</v>
          </cell>
          <cell r="H1129">
            <v>2</v>
          </cell>
          <cell r="I1129">
            <v>1600</v>
          </cell>
          <cell r="J1129">
            <v>200</v>
          </cell>
          <cell r="N1129">
            <v>1</v>
          </cell>
          <cell r="O1129">
            <v>1200</v>
          </cell>
          <cell r="S1129">
            <v>0</v>
          </cell>
          <cell r="T1129">
            <v>3315</v>
          </cell>
          <cell r="U1129" t="str">
            <v>高通</v>
          </cell>
          <cell r="V1129" t="str">
            <v>高通 骁龙670AIE游戏运行完美(击败83.09%手机)手机性能排行</v>
          </cell>
          <cell r="Y1129">
            <v>4</v>
          </cell>
          <cell r="Z1129">
            <v>64</v>
          </cell>
          <cell r="AA1129">
            <v>0.90300000000000002</v>
          </cell>
          <cell r="AB1129">
            <v>6</v>
          </cell>
          <cell r="AC1129">
            <v>0</v>
          </cell>
          <cell r="AD1129" t="str">
            <v>后置指纹</v>
          </cell>
          <cell r="AE1129">
            <v>43405</v>
          </cell>
          <cell r="AF1129">
            <v>155.97</v>
          </cell>
          <cell r="AG1129">
            <v>75.63</v>
          </cell>
          <cell r="AH1129">
            <v>8.1</v>
          </cell>
          <cell r="AJ1129">
            <v>2018</v>
          </cell>
          <cell r="AK1129">
            <v>11</v>
          </cell>
          <cell r="AL1129">
            <v>1.06517980233E-2</v>
          </cell>
          <cell r="AM1129" t="str">
            <v>1301-2000</v>
          </cell>
          <cell r="AN1129" t="str">
            <v>3001-4000</v>
          </cell>
          <cell r="AO1129" t="str">
            <v/>
          </cell>
          <cell r="AP1129" t="str">
            <v>90%-</v>
          </cell>
          <cell r="AQ1129" t="str">
            <v>1001-1300</v>
          </cell>
        </row>
        <row r="1130">
          <cell r="B1130">
            <v>1234838</v>
          </cell>
          <cell r="C1130" t="str">
            <v>vivo</v>
          </cell>
          <cell r="D1130" t="str">
            <v>vivo(含iQOO)</v>
          </cell>
          <cell r="E1130" t="str">
            <v>vivo</v>
          </cell>
          <cell r="F1130">
            <v>0</v>
          </cell>
          <cell r="G1130">
            <v>0</v>
          </cell>
          <cell r="H1130">
            <v>2</v>
          </cell>
          <cell r="I1130">
            <v>1600</v>
          </cell>
          <cell r="J1130">
            <v>200</v>
          </cell>
          <cell r="N1130">
            <v>1</v>
          </cell>
          <cell r="O1130">
            <v>1200</v>
          </cell>
          <cell r="S1130">
            <v>0</v>
          </cell>
          <cell r="T1130">
            <v>3315</v>
          </cell>
          <cell r="U1130" t="str">
            <v>高通</v>
          </cell>
          <cell r="V1130" t="str">
            <v>高通 骁龙710AIE手机性能排行</v>
          </cell>
          <cell r="Y1130">
            <v>6</v>
          </cell>
          <cell r="Z1130">
            <v>64</v>
          </cell>
          <cell r="AA1130">
            <v>0.90300000000000002</v>
          </cell>
          <cell r="AB1130">
            <v>6</v>
          </cell>
          <cell r="AC1130">
            <v>0</v>
          </cell>
          <cell r="AD1130" t="str">
            <v>后置指纹</v>
          </cell>
          <cell r="AE1130">
            <v>43405</v>
          </cell>
          <cell r="AF1130">
            <v>155.97</v>
          </cell>
          <cell r="AG1130">
            <v>75.63</v>
          </cell>
          <cell r="AH1130">
            <v>8.1</v>
          </cell>
          <cell r="AJ1130">
            <v>2018</v>
          </cell>
          <cell r="AK1130">
            <v>11</v>
          </cell>
          <cell r="AL1130">
            <v>1.06517980233E-2</v>
          </cell>
          <cell r="AM1130" t="str">
            <v>1301-2000</v>
          </cell>
          <cell r="AN1130" t="str">
            <v>3001-4000</v>
          </cell>
          <cell r="AO1130" t="str">
            <v/>
          </cell>
          <cell r="AP1130" t="str">
            <v>90%-</v>
          </cell>
          <cell r="AQ1130" t="str">
            <v>1001-1300</v>
          </cell>
        </row>
        <row r="1131">
          <cell r="B1131">
            <v>1235376</v>
          </cell>
          <cell r="C1131" t="str">
            <v>三星</v>
          </cell>
          <cell r="D1131" t="str">
            <v>其他</v>
          </cell>
          <cell r="E1131" t="str">
            <v>其他</v>
          </cell>
          <cell r="F1131">
            <v>0</v>
          </cell>
          <cell r="G1131">
            <v>0</v>
          </cell>
          <cell r="H1131">
            <v>2</v>
          </cell>
          <cell r="I1131">
            <v>1200</v>
          </cell>
          <cell r="J1131">
            <v>500</v>
          </cell>
          <cell r="N1131">
            <v>1</v>
          </cell>
          <cell r="O1131">
            <v>1200</v>
          </cell>
          <cell r="S1131">
            <v>0</v>
          </cell>
          <cell r="T1131">
            <v>3300</v>
          </cell>
          <cell r="U1131" t="str">
            <v>高通</v>
          </cell>
          <cell r="V1131" t="str">
            <v>高通 骁龙660更多高通 骁龙660手机&gt;，手机性能排行</v>
          </cell>
          <cell r="W1131">
            <v>411</v>
          </cell>
          <cell r="Y1131">
            <v>6</v>
          </cell>
          <cell r="Z1131">
            <v>64</v>
          </cell>
          <cell r="AA1131">
            <v>0.76400000000000001</v>
          </cell>
          <cell r="AB1131">
            <v>6</v>
          </cell>
          <cell r="AC1131">
            <v>0</v>
          </cell>
          <cell r="AD1131" t="str">
            <v>后置指纹</v>
          </cell>
          <cell r="AE1131">
            <v>43405</v>
          </cell>
          <cell r="AF1131">
            <v>156.30000000000001</v>
          </cell>
          <cell r="AG1131">
            <v>76.5</v>
          </cell>
          <cell r="AH1131">
            <v>8.4</v>
          </cell>
          <cell r="AJ1131">
            <v>2018</v>
          </cell>
          <cell r="AK1131">
            <v>11</v>
          </cell>
          <cell r="AL1131">
            <v>9.1351098000000009E-3</v>
          </cell>
          <cell r="AM1131" t="str">
            <v>1001-1300</v>
          </cell>
          <cell r="AN1131" t="str">
            <v>3001-4000</v>
          </cell>
          <cell r="AO1131" t="str">
            <v>401-500</v>
          </cell>
          <cell r="AP1131" t="str">
            <v>70-80%</v>
          </cell>
          <cell r="AQ1131" t="str">
            <v>1001-1300</v>
          </cell>
        </row>
        <row r="1132">
          <cell r="B1132">
            <v>1237418</v>
          </cell>
          <cell r="C1132" t="str">
            <v>vivo</v>
          </cell>
          <cell r="D1132" t="str">
            <v>vivo(含iQOO)</v>
          </cell>
          <cell r="E1132" t="str">
            <v>vivo</v>
          </cell>
          <cell r="F1132">
            <v>0</v>
          </cell>
          <cell r="G1132">
            <v>0</v>
          </cell>
          <cell r="H1132">
            <v>2</v>
          </cell>
          <cell r="I1132">
            <v>1300</v>
          </cell>
          <cell r="J1132">
            <v>200</v>
          </cell>
          <cell r="N1132">
            <v>1</v>
          </cell>
          <cell r="O1132">
            <v>800</v>
          </cell>
          <cell r="S1132">
            <v>0</v>
          </cell>
          <cell r="T1132">
            <v>4030</v>
          </cell>
          <cell r="U1132" t="str">
            <v>高通</v>
          </cell>
          <cell r="V1132" t="str">
            <v>高通 Adreno439</v>
          </cell>
          <cell r="W1132">
            <v>270</v>
          </cell>
          <cell r="Y1132">
            <v>4</v>
          </cell>
          <cell r="Z1132">
            <v>64</v>
          </cell>
          <cell r="AA1132">
            <v>0.88600000000000001</v>
          </cell>
          <cell r="AB1132">
            <v>6</v>
          </cell>
          <cell r="AC1132">
            <v>0</v>
          </cell>
          <cell r="AD1132" t="str">
            <v>前置指纹</v>
          </cell>
          <cell r="AE1132">
            <v>43405</v>
          </cell>
          <cell r="AF1132">
            <v>155.11000000000001</v>
          </cell>
          <cell r="AG1132">
            <v>75.09</v>
          </cell>
          <cell r="AH1132">
            <v>8.2799999999999994</v>
          </cell>
          <cell r="AJ1132">
            <v>2018</v>
          </cell>
          <cell r="AK1132">
            <v>11</v>
          </cell>
          <cell r="AL1132">
            <v>1.0319427971400001E-2</v>
          </cell>
          <cell r="AM1132" t="str">
            <v>1001-1300</v>
          </cell>
          <cell r="AN1132" t="str">
            <v>4000-</v>
          </cell>
          <cell r="AO1132" t="str">
            <v>201-300</v>
          </cell>
          <cell r="AP1132" t="str">
            <v>80-90%</v>
          </cell>
          <cell r="AQ1132" t="str">
            <v>501-1000</v>
          </cell>
        </row>
        <row r="1133">
          <cell r="B1133">
            <v>1240007</v>
          </cell>
          <cell r="C1133" t="str">
            <v>vivo</v>
          </cell>
          <cell r="D1133" t="str">
            <v>vivo(含iQOO)</v>
          </cell>
          <cell r="E1133" t="str">
            <v>vivo</v>
          </cell>
          <cell r="F1133">
            <v>1</v>
          </cell>
          <cell r="G1133">
            <v>1</v>
          </cell>
          <cell r="H1133">
            <v>2</v>
          </cell>
          <cell r="I1133">
            <v>1200</v>
          </cell>
          <cell r="J1133">
            <v>1300</v>
          </cell>
          <cell r="N1133">
            <v>1</v>
          </cell>
          <cell r="O1133">
            <v>2480</v>
          </cell>
          <cell r="S1133">
            <v>1</v>
          </cell>
          <cell r="T1133">
            <v>3500</v>
          </cell>
          <cell r="U1133" t="str">
            <v>高通</v>
          </cell>
          <cell r="V1133" t="str">
            <v>高通 骁龙660AIE游戏体验 轻掉帧(击败65.89%手机)手机性能排行</v>
          </cell>
          <cell r="W1133">
            <v>401</v>
          </cell>
          <cell r="Y1133">
            <v>6</v>
          </cell>
          <cell r="Z1133">
            <v>128</v>
          </cell>
          <cell r="AA1133">
            <v>0.91200000000000003</v>
          </cell>
          <cell r="AB1133">
            <v>6</v>
          </cell>
          <cell r="AC1133">
            <v>0</v>
          </cell>
          <cell r="AD1133" t="str">
            <v>屏幕指纹</v>
          </cell>
          <cell r="AE1133">
            <v>43405</v>
          </cell>
          <cell r="AF1133">
            <v>157.6</v>
          </cell>
          <cell r="AG1133">
            <v>75.400000000000006</v>
          </cell>
          <cell r="AH1133">
            <v>7.1</v>
          </cell>
          <cell r="AJ1133">
            <v>2018</v>
          </cell>
          <cell r="AK1133">
            <v>11</v>
          </cell>
          <cell r="AL1133">
            <v>1.0837332480000001E-2</v>
          </cell>
          <cell r="AM1133" t="str">
            <v>1001-1300</v>
          </cell>
          <cell r="AN1133" t="str">
            <v>3001-4000</v>
          </cell>
          <cell r="AO1133" t="str">
            <v>401-500</v>
          </cell>
          <cell r="AP1133" t="str">
            <v>90%-</v>
          </cell>
          <cell r="AQ1133" t="str">
            <v>2001-</v>
          </cell>
        </row>
        <row r="1134">
          <cell r="B1134">
            <v>1240181</v>
          </cell>
          <cell r="C1134" t="str">
            <v>vivo</v>
          </cell>
          <cell r="D1134" t="str">
            <v>vivo(含iQOO)</v>
          </cell>
          <cell r="E1134" t="str">
            <v>vivo</v>
          </cell>
          <cell r="F1134">
            <v>1</v>
          </cell>
          <cell r="G1134">
            <v>1</v>
          </cell>
          <cell r="H1134">
            <v>2</v>
          </cell>
          <cell r="I1134">
            <v>1200</v>
          </cell>
          <cell r="J1134">
            <v>1300</v>
          </cell>
          <cell r="N1134">
            <v>1</v>
          </cell>
          <cell r="O1134">
            <v>2480</v>
          </cell>
          <cell r="S1134">
            <v>1</v>
          </cell>
          <cell r="T1134">
            <v>3500</v>
          </cell>
          <cell r="U1134" t="str">
            <v>高通</v>
          </cell>
          <cell r="V1134" t="str">
            <v>高通 骁龙660AIE手机性能排行</v>
          </cell>
          <cell r="W1134">
            <v>402</v>
          </cell>
          <cell r="Y1134">
            <v>8</v>
          </cell>
          <cell r="Z1134">
            <v>128</v>
          </cell>
          <cell r="AA1134">
            <v>0.91200000000000003</v>
          </cell>
          <cell r="AB1134">
            <v>6</v>
          </cell>
          <cell r="AC1134">
            <v>0</v>
          </cell>
          <cell r="AD1134" t="str">
            <v>屏幕指纹</v>
          </cell>
          <cell r="AE1134">
            <v>43405</v>
          </cell>
          <cell r="AF1134">
            <v>157.6</v>
          </cell>
          <cell r="AG1134">
            <v>75.400000000000006</v>
          </cell>
          <cell r="AH1134">
            <v>7.1</v>
          </cell>
          <cell r="AJ1134">
            <v>2018</v>
          </cell>
          <cell r="AK1134">
            <v>11</v>
          </cell>
          <cell r="AL1134">
            <v>1.0837332480000001E-2</v>
          </cell>
          <cell r="AM1134" t="str">
            <v>1001-1300</v>
          </cell>
          <cell r="AN1134" t="str">
            <v>3001-4000</v>
          </cell>
          <cell r="AO1134" t="str">
            <v>401-500</v>
          </cell>
          <cell r="AP1134" t="str">
            <v>90%-</v>
          </cell>
          <cell r="AQ1134" t="str">
            <v>2001-</v>
          </cell>
        </row>
        <row r="1135">
          <cell r="B1135">
            <v>1240650</v>
          </cell>
          <cell r="C1135" t="str">
            <v>vivo</v>
          </cell>
          <cell r="D1135" t="str">
            <v>vivo(含iQOO)</v>
          </cell>
          <cell r="E1135" t="str">
            <v>vivo</v>
          </cell>
          <cell r="F1135">
            <v>1</v>
          </cell>
          <cell r="G1135">
            <v>1</v>
          </cell>
          <cell r="H1135">
            <v>2</v>
          </cell>
          <cell r="I1135">
            <v>1200</v>
          </cell>
          <cell r="J1135">
            <v>500</v>
          </cell>
          <cell r="N1135">
            <v>1</v>
          </cell>
          <cell r="O1135">
            <v>2480</v>
          </cell>
          <cell r="S1135">
            <v>0</v>
          </cell>
          <cell r="T1135">
            <v>3400</v>
          </cell>
          <cell r="U1135" t="str">
            <v>高通</v>
          </cell>
          <cell r="V1135" t="str">
            <v>高通 骁龙660AIE</v>
          </cell>
          <cell r="W1135">
            <v>402</v>
          </cell>
          <cell r="Y1135">
            <v>6</v>
          </cell>
          <cell r="Z1135">
            <v>128</v>
          </cell>
          <cell r="AA1135">
            <v>0.91200000000000003</v>
          </cell>
          <cell r="AB1135">
            <v>6</v>
          </cell>
          <cell r="AC1135">
            <v>0</v>
          </cell>
          <cell r="AD1135" t="str">
            <v>屏幕指纹</v>
          </cell>
          <cell r="AE1135">
            <v>43405</v>
          </cell>
          <cell r="AF1135">
            <v>157.91</v>
          </cell>
          <cell r="AG1135">
            <v>75.08</v>
          </cell>
          <cell r="AH1135">
            <v>7.9</v>
          </cell>
          <cell r="AJ1135">
            <v>2018</v>
          </cell>
          <cell r="AK1135">
            <v>11</v>
          </cell>
          <cell r="AL1135">
            <v>1.0812565113600001E-2</v>
          </cell>
          <cell r="AM1135" t="str">
            <v>1001-1300</v>
          </cell>
          <cell r="AN1135" t="str">
            <v>3001-4000</v>
          </cell>
          <cell r="AO1135" t="str">
            <v>401-500</v>
          </cell>
          <cell r="AP1135" t="str">
            <v>90%-</v>
          </cell>
          <cell r="AQ1135" t="str">
            <v>2001-</v>
          </cell>
        </row>
        <row r="1136">
          <cell r="B1136">
            <v>1241283</v>
          </cell>
          <cell r="C1136" t="str">
            <v>中国移动</v>
          </cell>
          <cell r="D1136" t="str">
            <v>其他</v>
          </cell>
          <cell r="E1136" t="str">
            <v>其他</v>
          </cell>
          <cell r="F1136">
            <v>0</v>
          </cell>
          <cell r="G1136">
            <v>0</v>
          </cell>
          <cell r="H1136">
            <v>2</v>
          </cell>
          <cell r="I1136">
            <v>1200</v>
          </cell>
          <cell r="J1136">
            <v>500</v>
          </cell>
          <cell r="N1136">
            <v>1</v>
          </cell>
          <cell r="O1136">
            <v>800</v>
          </cell>
          <cell r="S1136">
            <v>0</v>
          </cell>
          <cell r="T1136">
            <v>3300</v>
          </cell>
          <cell r="U1136" t="str">
            <v>其他</v>
          </cell>
          <cell r="Y1136">
            <v>4</v>
          </cell>
          <cell r="Z1136">
            <v>64</v>
          </cell>
          <cell r="AB1136">
            <v>6</v>
          </cell>
          <cell r="AC1136">
            <v>0</v>
          </cell>
          <cell r="AE1136">
            <v>43405</v>
          </cell>
          <cell r="AF1136">
            <v>154.66999999999999</v>
          </cell>
          <cell r="AG1136">
            <v>75.319999999999993</v>
          </cell>
          <cell r="AH1136">
            <v>7.85</v>
          </cell>
          <cell r="AJ1136">
            <v>2018</v>
          </cell>
          <cell r="AK1136">
            <v>11</v>
          </cell>
          <cell r="AL1136" t="str">
            <v/>
          </cell>
          <cell r="AM1136" t="str">
            <v>1001-1300</v>
          </cell>
          <cell r="AN1136" t="str">
            <v>3001-4000</v>
          </cell>
          <cell r="AO1136" t="str">
            <v/>
          </cell>
          <cell r="AP1136" t="str">
            <v/>
          </cell>
          <cell r="AQ1136" t="str">
            <v>501-1000</v>
          </cell>
        </row>
        <row r="1137">
          <cell r="B1137">
            <v>1241296</v>
          </cell>
          <cell r="C1137" t="str">
            <v>中国移动</v>
          </cell>
          <cell r="D1137" t="str">
            <v>其他</v>
          </cell>
          <cell r="E1137" t="str">
            <v>其他</v>
          </cell>
          <cell r="F1137">
            <v>0</v>
          </cell>
          <cell r="G1137">
            <v>0</v>
          </cell>
          <cell r="H1137">
            <v>2</v>
          </cell>
          <cell r="I1137">
            <v>1200</v>
          </cell>
          <cell r="J1137">
            <v>500</v>
          </cell>
          <cell r="N1137">
            <v>1</v>
          </cell>
          <cell r="O1137">
            <v>800</v>
          </cell>
          <cell r="S1137">
            <v>0</v>
          </cell>
          <cell r="T1137">
            <v>3300</v>
          </cell>
          <cell r="U1137" t="str">
            <v>其他</v>
          </cell>
          <cell r="Y1137">
            <v>6</v>
          </cell>
          <cell r="Z1137">
            <v>128</v>
          </cell>
          <cell r="AB1137">
            <v>6</v>
          </cell>
          <cell r="AC1137">
            <v>0</v>
          </cell>
          <cell r="AE1137">
            <v>43405</v>
          </cell>
          <cell r="AF1137">
            <v>154.66999999999999</v>
          </cell>
          <cell r="AG1137">
            <v>75.319999999999993</v>
          </cell>
          <cell r="AH1137">
            <v>7.85</v>
          </cell>
          <cell r="AJ1137">
            <v>2018</v>
          </cell>
          <cell r="AK1137">
            <v>11</v>
          </cell>
          <cell r="AL1137" t="str">
            <v/>
          </cell>
          <cell r="AM1137" t="str">
            <v>1001-1300</v>
          </cell>
          <cell r="AN1137" t="str">
            <v>3001-4000</v>
          </cell>
          <cell r="AO1137" t="str">
            <v/>
          </cell>
          <cell r="AP1137" t="str">
            <v/>
          </cell>
          <cell r="AQ1137" t="str">
            <v>501-1000</v>
          </cell>
        </row>
        <row r="1138">
          <cell r="B1138">
            <v>1245228</v>
          </cell>
          <cell r="C1138" t="str">
            <v>中国移动</v>
          </cell>
          <cell r="D1138" t="str">
            <v>其他</v>
          </cell>
          <cell r="E1138" t="str">
            <v>其他</v>
          </cell>
          <cell r="F1138">
            <v>0</v>
          </cell>
          <cell r="G1138">
            <v>0</v>
          </cell>
          <cell r="H1138">
            <v>2</v>
          </cell>
          <cell r="I1138">
            <v>1300</v>
          </cell>
          <cell r="J1138">
            <v>200</v>
          </cell>
          <cell r="N1138">
            <v>1</v>
          </cell>
          <cell r="O1138">
            <v>800</v>
          </cell>
          <cell r="S1138">
            <v>0</v>
          </cell>
          <cell r="T1138">
            <v>3400</v>
          </cell>
          <cell r="U1138" t="str">
            <v>高通</v>
          </cell>
          <cell r="V1138" t="str">
            <v>高通 骁龙450手机性能排行</v>
          </cell>
          <cell r="Y1138">
            <v>3</v>
          </cell>
          <cell r="Z1138">
            <v>32</v>
          </cell>
          <cell r="AB1138">
            <v>6</v>
          </cell>
          <cell r="AC1138">
            <v>0</v>
          </cell>
          <cell r="AE1138">
            <v>43405</v>
          </cell>
          <cell r="AF1138">
            <v>156</v>
          </cell>
          <cell r="AG1138">
            <v>75.8</v>
          </cell>
          <cell r="AH1138">
            <v>7.99</v>
          </cell>
          <cell r="AJ1138">
            <v>2018</v>
          </cell>
          <cell r="AK1138">
            <v>11</v>
          </cell>
          <cell r="AL1138" t="str">
            <v/>
          </cell>
          <cell r="AM1138" t="str">
            <v>1001-1300</v>
          </cell>
          <cell r="AN1138" t="str">
            <v>3001-4000</v>
          </cell>
          <cell r="AO1138" t="str">
            <v/>
          </cell>
          <cell r="AP1138" t="str">
            <v/>
          </cell>
          <cell r="AQ1138" t="str">
            <v>501-1000</v>
          </cell>
        </row>
        <row r="1139">
          <cell r="B1139">
            <v>1245240</v>
          </cell>
          <cell r="C1139" t="str">
            <v>中国移动</v>
          </cell>
          <cell r="D1139" t="str">
            <v>其他</v>
          </cell>
          <cell r="E1139" t="str">
            <v>其他</v>
          </cell>
          <cell r="F1139">
            <v>0</v>
          </cell>
          <cell r="G1139">
            <v>0</v>
          </cell>
          <cell r="H1139">
            <v>2</v>
          </cell>
          <cell r="I1139">
            <v>1300</v>
          </cell>
          <cell r="J1139">
            <v>200</v>
          </cell>
          <cell r="N1139">
            <v>1</v>
          </cell>
          <cell r="O1139">
            <v>800</v>
          </cell>
          <cell r="S1139">
            <v>0</v>
          </cell>
          <cell r="T1139">
            <v>3400</v>
          </cell>
          <cell r="U1139" t="str">
            <v>高通</v>
          </cell>
          <cell r="V1139" t="str">
            <v>高通 骁龙450手机性能排行</v>
          </cell>
          <cell r="Y1139">
            <v>4</v>
          </cell>
          <cell r="Z1139">
            <v>64</v>
          </cell>
          <cell r="AB1139">
            <v>6</v>
          </cell>
          <cell r="AC1139">
            <v>0</v>
          </cell>
          <cell r="AE1139">
            <v>43405</v>
          </cell>
          <cell r="AF1139">
            <v>156</v>
          </cell>
          <cell r="AG1139">
            <v>75.8</v>
          </cell>
          <cell r="AH1139">
            <v>7.99</v>
          </cell>
          <cell r="AJ1139">
            <v>2018</v>
          </cell>
          <cell r="AK1139">
            <v>11</v>
          </cell>
          <cell r="AL1139" t="str">
            <v/>
          </cell>
          <cell r="AM1139" t="str">
            <v>1001-1300</v>
          </cell>
          <cell r="AN1139" t="str">
            <v>3001-4000</v>
          </cell>
          <cell r="AO1139" t="str">
            <v/>
          </cell>
          <cell r="AP1139" t="str">
            <v/>
          </cell>
          <cell r="AQ1139" t="str">
            <v>501-1000</v>
          </cell>
        </row>
        <row r="1140">
          <cell r="B1140">
            <v>1253432</v>
          </cell>
          <cell r="C1140" t="str">
            <v>vivo</v>
          </cell>
          <cell r="D1140" t="str">
            <v>vivo(含iQOO)</v>
          </cell>
          <cell r="E1140" t="str">
            <v>vivo</v>
          </cell>
          <cell r="F1140">
            <v>0</v>
          </cell>
          <cell r="G1140">
            <v>0</v>
          </cell>
          <cell r="H1140">
            <v>2</v>
          </cell>
          <cell r="I1140">
            <v>1300</v>
          </cell>
          <cell r="J1140">
            <v>200</v>
          </cell>
          <cell r="N1140">
            <v>1</v>
          </cell>
          <cell r="O1140">
            <v>800</v>
          </cell>
          <cell r="S1140">
            <v>0</v>
          </cell>
          <cell r="T1140">
            <v>4030</v>
          </cell>
          <cell r="U1140" t="str">
            <v>高通</v>
          </cell>
          <cell r="V1140" t="str">
            <v>高通 Adreno439手机性能排行</v>
          </cell>
          <cell r="W1140">
            <v>270</v>
          </cell>
          <cell r="Y1140">
            <v>3</v>
          </cell>
          <cell r="Z1140">
            <v>64</v>
          </cell>
          <cell r="AA1140">
            <v>0.88600000000000001</v>
          </cell>
          <cell r="AB1140">
            <v>6</v>
          </cell>
          <cell r="AC1140">
            <v>0</v>
          </cell>
          <cell r="AD1140" t="str">
            <v>前置指纹</v>
          </cell>
          <cell r="AE1140">
            <v>43405</v>
          </cell>
          <cell r="AF1140">
            <v>155.11000000000001</v>
          </cell>
          <cell r="AG1140">
            <v>75.09</v>
          </cell>
          <cell r="AH1140">
            <v>8.2799999999999994</v>
          </cell>
          <cell r="AJ1140">
            <v>2018</v>
          </cell>
          <cell r="AK1140">
            <v>11</v>
          </cell>
          <cell r="AL1140">
            <v>1.0319427971400001E-2</v>
          </cell>
          <cell r="AM1140" t="str">
            <v>1001-1300</v>
          </cell>
          <cell r="AN1140" t="str">
            <v>4000-</v>
          </cell>
          <cell r="AO1140" t="str">
            <v>201-300</v>
          </cell>
          <cell r="AP1140" t="str">
            <v>80-90%</v>
          </cell>
          <cell r="AQ1140" t="str">
            <v>501-1000</v>
          </cell>
        </row>
        <row r="1141">
          <cell r="B1141">
            <v>1258332</v>
          </cell>
          <cell r="C1141" t="str">
            <v>海信</v>
          </cell>
          <cell r="D1141" t="str">
            <v>其他</v>
          </cell>
          <cell r="E1141" t="str">
            <v>其他</v>
          </cell>
          <cell r="F1141">
            <v>0</v>
          </cell>
          <cell r="G1141">
            <v>1</v>
          </cell>
          <cell r="H1141">
            <v>2</v>
          </cell>
          <cell r="I1141">
            <v>1300</v>
          </cell>
          <cell r="J1141">
            <v>200</v>
          </cell>
          <cell r="N1141">
            <v>1</v>
          </cell>
          <cell r="O1141">
            <v>800</v>
          </cell>
          <cell r="S1141">
            <v>1</v>
          </cell>
          <cell r="T1141">
            <v>4000</v>
          </cell>
          <cell r="U1141" t="str">
            <v>高通</v>
          </cell>
          <cell r="V1141" t="str">
            <v>高通 骁龙636手机性能排行</v>
          </cell>
          <cell r="W1141">
            <v>432</v>
          </cell>
          <cell r="Y1141">
            <v>4</v>
          </cell>
          <cell r="Z1141">
            <v>128</v>
          </cell>
          <cell r="AA1141">
            <v>0.73399999999999999</v>
          </cell>
          <cell r="AB1141">
            <v>6</v>
          </cell>
          <cell r="AC1141">
            <v>0</v>
          </cell>
          <cell r="AE1141">
            <v>43405</v>
          </cell>
          <cell r="AF1141">
            <v>154.80000000000001</v>
          </cell>
          <cell r="AG1141">
            <v>74.95</v>
          </cell>
          <cell r="AH1141">
            <v>8.0500000000000007</v>
          </cell>
          <cell r="AJ1141">
            <v>2018</v>
          </cell>
          <cell r="AK1141">
            <v>11</v>
          </cell>
          <cell r="AL1141">
            <v>8.5160588400000001E-3</v>
          </cell>
          <cell r="AM1141" t="str">
            <v>1001-1300</v>
          </cell>
          <cell r="AN1141" t="str">
            <v>3001-4000</v>
          </cell>
          <cell r="AO1141" t="str">
            <v>401-500</v>
          </cell>
          <cell r="AP1141" t="str">
            <v>70-80%</v>
          </cell>
          <cell r="AQ1141" t="str">
            <v>501-1000</v>
          </cell>
        </row>
        <row r="1142">
          <cell r="B1142">
            <v>1271923</v>
          </cell>
          <cell r="C1142" t="str">
            <v>酷派</v>
          </cell>
          <cell r="D1142" t="str">
            <v>其他</v>
          </cell>
          <cell r="E1142" t="str">
            <v>其他</v>
          </cell>
          <cell r="F1142">
            <v>0</v>
          </cell>
          <cell r="G1142">
            <v>0</v>
          </cell>
          <cell r="H1142">
            <v>2</v>
          </cell>
          <cell r="I1142">
            <v>800</v>
          </cell>
          <cell r="J1142">
            <v>800</v>
          </cell>
          <cell r="N1142">
            <v>1</v>
          </cell>
          <cell r="O1142">
            <v>500</v>
          </cell>
          <cell r="S1142">
            <v>0</v>
          </cell>
          <cell r="T1142">
            <v>1800</v>
          </cell>
          <cell r="U1142" t="str">
            <v>其他</v>
          </cell>
          <cell r="W1142">
            <v>267</v>
          </cell>
          <cell r="Y1142">
            <v>1</v>
          </cell>
          <cell r="Z1142">
            <v>8</v>
          </cell>
          <cell r="AA1142">
            <v>0.77600000000000002</v>
          </cell>
          <cell r="AB1142">
            <v>5</v>
          </cell>
          <cell r="AC1142">
            <v>0</v>
          </cell>
          <cell r="AE1142">
            <v>43405</v>
          </cell>
          <cell r="AF1142">
            <v>142.5</v>
          </cell>
          <cell r="AG1142">
            <v>70.5</v>
          </cell>
          <cell r="AH1142">
            <v>8.9</v>
          </cell>
          <cell r="AJ1142">
            <v>2018</v>
          </cell>
          <cell r="AK1142">
            <v>11</v>
          </cell>
          <cell r="AL1142">
            <v>7.7958899999999998E-3</v>
          </cell>
          <cell r="AM1142" t="str">
            <v>501-1000</v>
          </cell>
          <cell r="AN1142" t="str">
            <v>0-2000</v>
          </cell>
          <cell r="AO1142" t="str">
            <v>201-300</v>
          </cell>
          <cell r="AP1142" t="str">
            <v>70-80%</v>
          </cell>
          <cell r="AQ1142" t="str">
            <v>0-500</v>
          </cell>
        </row>
        <row r="1143">
          <cell r="B1143">
            <v>1271924</v>
          </cell>
          <cell r="C1143" t="str">
            <v>酷派</v>
          </cell>
          <cell r="D1143" t="str">
            <v>其他</v>
          </cell>
          <cell r="E1143" t="str">
            <v>其他</v>
          </cell>
          <cell r="F1143">
            <v>0</v>
          </cell>
          <cell r="G1143">
            <v>0</v>
          </cell>
          <cell r="H1143">
            <v>2</v>
          </cell>
          <cell r="I1143">
            <v>800</v>
          </cell>
          <cell r="J1143">
            <v>800</v>
          </cell>
          <cell r="N1143">
            <v>1</v>
          </cell>
          <cell r="O1143">
            <v>500</v>
          </cell>
          <cell r="S1143">
            <v>0</v>
          </cell>
          <cell r="T1143">
            <v>1800</v>
          </cell>
          <cell r="U1143" t="str">
            <v>其他</v>
          </cell>
          <cell r="W1143">
            <v>267</v>
          </cell>
          <cell r="Y1143">
            <v>1</v>
          </cell>
          <cell r="Z1143">
            <v>16</v>
          </cell>
          <cell r="AA1143">
            <v>0.77600000000000002</v>
          </cell>
          <cell r="AB1143">
            <v>5</v>
          </cell>
          <cell r="AC1143">
            <v>0</v>
          </cell>
          <cell r="AE1143">
            <v>43405</v>
          </cell>
          <cell r="AF1143">
            <v>142.5</v>
          </cell>
          <cell r="AG1143">
            <v>70.5</v>
          </cell>
          <cell r="AH1143">
            <v>8.9</v>
          </cell>
          <cell r="AJ1143">
            <v>2018</v>
          </cell>
          <cell r="AK1143">
            <v>11</v>
          </cell>
          <cell r="AL1143">
            <v>7.7958899999999998E-3</v>
          </cell>
          <cell r="AM1143" t="str">
            <v>501-1000</v>
          </cell>
          <cell r="AN1143" t="str">
            <v>0-2000</v>
          </cell>
          <cell r="AO1143" t="str">
            <v>201-300</v>
          </cell>
          <cell r="AP1143" t="str">
            <v>70-80%</v>
          </cell>
          <cell r="AQ1143" t="str">
            <v>0-500</v>
          </cell>
        </row>
        <row r="1144">
          <cell r="B1144">
            <v>1271925</v>
          </cell>
          <cell r="C1144" t="str">
            <v>酷派</v>
          </cell>
          <cell r="D1144" t="str">
            <v>其他</v>
          </cell>
          <cell r="E1144" t="str">
            <v>其他</v>
          </cell>
          <cell r="F1144">
            <v>0</v>
          </cell>
          <cell r="G1144">
            <v>0</v>
          </cell>
          <cell r="H1144">
            <v>2</v>
          </cell>
          <cell r="I1144">
            <v>800</v>
          </cell>
          <cell r="J1144">
            <v>800</v>
          </cell>
          <cell r="N1144">
            <v>1</v>
          </cell>
          <cell r="O1144">
            <v>500</v>
          </cell>
          <cell r="S1144">
            <v>0</v>
          </cell>
          <cell r="T1144">
            <v>1800</v>
          </cell>
          <cell r="U1144" t="str">
            <v>其他</v>
          </cell>
          <cell r="W1144">
            <v>267</v>
          </cell>
          <cell r="Y1144">
            <v>2</v>
          </cell>
          <cell r="Z1144">
            <v>16</v>
          </cell>
          <cell r="AA1144">
            <v>0.77600000000000002</v>
          </cell>
          <cell r="AB1144">
            <v>5</v>
          </cell>
          <cell r="AC1144">
            <v>0</v>
          </cell>
          <cell r="AE1144">
            <v>43405</v>
          </cell>
          <cell r="AF1144">
            <v>142.5</v>
          </cell>
          <cell r="AG1144">
            <v>70.5</v>
          </cell>
          <cell r="AH1144">
            <v>8.9</v>
          </cell>
          <cell r="AJ1144">
            <v>2018</v>
          </cell>
          <cell r="AK1144">
            <v>11</v>
          </cell>
          <cell r="AL1144">
            <v>7.7958899999999998E-3</v>
          </cell>
          <cell r="AM1144" t="str">
            <v>501-1000</v>
          </cell>
          <cell r="AN1144" t="str">
            <v>0-2000</v>
          </cell>
          <cell r="AO1144" t="str">
            <v>201-300</v>
          </cell>
          <cell r="AP1144" t="str">
            <v>70-80%</v>
          </cell>
          <cell r="AQ1144" t="str">
            <v>0-500</v>
          </cell>
        </row>
        <row r="1145">
          <cell r="B1145">
            <v>1273165</v>
          </cell>
          <cell r="C1145" t="str">
            <v>酷派</v>
          </cell>
          <cell r="D1145" t="str">
            <v>其他</v>
          </cell>
          <cell r="E1145" t="str">
            <v>其他</v>
          </cell>
          <cell r="F1145">
            <v>0</v>
          </cell>
          <cell r="G1145">
            <v>0</v>
          </cell>
          <cell r="H1145">
            <v>1</v>
          </cell>
          <cell r="N1145">
            <v>1</v>
          </cell>
          <cell r="S1145">
            <v>0</v>
          </cell>
          <cell r="T1145">
            <v>1950</v>
          </cell>
          <cell r="U1145" t="str">
            <v>其他</v>
          </cell>
          <cell r="AA1145">
            <v>0.77600000000000002</v>
          </cell>
          <cell r="AB1145">
            <v>2</v>
          </cell>
          <cell r="AC1145">
            <v>0</v>
          </cell>
          <cell r="AE1145">
            <v>43405</v>
          </cell>
          <cell r="AF1145">
            <v>124</v>
          </cell>
          <cell r="AG1145">
            <v>54</v>
          </cell>
          <cell r="AH1145">
            <v>17</v>
          </cell>
          <cell r="AJ1145">
            <v>2018</v>
          </cell>
          <cell r="AK1145">
            <v>11</v>
          </cell>
          <cell r="AL1145">
            <v>5.1960959999999999E-3</v>
          </cell>
          <cell r="AM1145" t="str">
            <v/>
          </cell>
          <cell r="AN1145" t="str">
            <v>0-2000</v>
          </cell>
          <cell r="AO1145" t="str">
            <v/>
          </cell>
          <cell r="AP1145" t="str">
            <v>70-80%</v>
          </cell>
          <cell r="AQ1145" t="str">
            <v/>
          </cell>
        </row>
        <row r="1146">
          <cell r="B1146">
            <v>1208947</v>
          </cell>
          <cell r="C1146" t="str">
            <v>一加</v>
          </cell>
          <cell r="D1146" t="str">
            <v>其他</v>
          </cell>
          <cell r="E1146" t="str">
            <v>其他</v>
          </cell>
          <cell r="F1146">
            <v>1</v>
          </cell>
          <cell r="G1146">
            <v>0</v>
          </cell>
          <cell r="H1146">
            <v>2</v>
          </cell>
          <cell r="I1146">
            <v>2000</v>
          </cell>
          <cell r="J1146">
            <v>1600</v>
          </cell>
          <cell r="N1146">
            <v>1</v>
          </cell>
          <cell r="O1146">
            <v>1600</v>
          </cell>
          <cell r="S1146">
            <v>1</v>
          </cell>
          <cell r="T1146">
            <v>3700</v>
          </cell>
          <cell r="U1146" t="str">
            <v>高通</v>
          </cell>
          <cell r="V1146" t="str">
            <v>高通 骁龙845游戏运行完美(击败94.46%手机)更多高通 骁龙845手机&gt;，手机性能排行</v>
          </cell>
          <cell r="W1146">
            <v>402</v>
          </cell>
          <cell r="Y1146">
            <v>6</v>
          </cell>
          <cell r="Z1146">
            <v>128</v>
          </cell>
          <cell r="AA1146">
            <v>0.85599999999999998</v>
          </cell>
          <cell r="AB1146">
            <v>6</v>
          </cell>
          <cell r="AC1146">
            <v>0</v>
          </cell>
          <cell r="AD1146" t="str">
            <v>屏幕指纹</v>
          </cell>
          <cell r="AE1146">
            <v>43409</v>
          </cell>
          <cell r="AF1146">
            <v>157.5</v>
          </cell>
          <cell r="AG1146">
            <v>74.8</v>
          </cell>
          <cell r="AH1146">
            <v>8.1999999999999993</v>
          </cell>
          <cell r="AJ1146">
            <v>2018</v>
          </cell>
          <cell r="AK1146">
            <v>11</v>
          </cell>
          <cell r="AL1146">
            <v>1.0084536E-2</v>
          </cell>
          <cell r="AM1146" t="str">
            <v>1301-2000</v>
          </cell>
          <cell r="AN1146" t="str">
            <v>3001-4000</v>
          </cell>
          <cell r="AO1146" t="str">
            <v>401-500</v>
          </cell>
          <cell r="AP1146" t="str">
            <v>80-90%</v>
          </cell>
          <cell r="AQ1146" t="str">
            <v>1301-2000</v>
          </cell>
        </row>
        <row r="1147">
          <cell r="B1147">
            <v>1232363</v>
          </cell>
          <cell r="C1147" t="str">
            <v>努比亚</v>
          </cell>
          <cell r="D1147" t="str">
            <v>其他</v>
          </cell>
          <cell r="E1147" t="str">
            <v>其他</v>
          </cell>
          <cell r="F1147">
            <v>0</v>
          </cell>
          <cell r="G1147">
            <v>1</v>
          </cell>
          <cell r="H1147">
            <v>2</v>
          </cell>
          <cell r="I1147">
            <v>2400</v>
          </cell>
          <cell r="J1147">
            <v>1600</v>
          </cell>
          <cell r="N1147">
            <v>1</v>
          </cell>
          <cell r="S1147">
            <v>1</v>
          </cell>
          <cell r="T1147">
            <v>3800</v>
          </cell>
          <cell r="U1147" t="str">
            <v>高通</v>
          </cell>
          <cell r="V1147" t="str">
            <v>高通 骁龙845更多高通 骁龙845手机&gt;，手机性能排行</v>
          </cell>
          <cell r="W1147">
            <v>403</v>
          </cell>
          <cell r="Y1147">
            <v>6</v>
          </cell>
          <cell r="Z1147">
            <v>64</v>
          </cell>
          <cell r="AA1147">
            <v>0.93600000000000005</v>
          </cell>
          <cell r="AB1147">
            <v>6</v>
          </cell>
          <cell r="AC1147">
            <v>0</v>
          </cell>
          <cell r="AD1147" t="str">
            <v>前置指纹</v>
          </cell>
          <cell r="AE1147">
            <v>43409</v>
          </cell>
          <cell r="AF1147">
            <v>154.1</v>
          </cell>
          <cell r="AG1147">
            <v>73.3</v>
          </cell>
          <cell r="AH1147">
            <v>8.4</v>
          </cell>
          <cell r="AJ1147">
            <v>2018</v>
          </cell>
          <cell r="AK1147">
            <v>11</v>
          </cell>
          <cell r="AL1147">
            <v>1.057261608E-2</v>
          </cell>
          <cell r="AM1147" t="str">
            <v>2001-3999</v>
          </cell>
          <cell r="AN1147" t="str">
            <v>3001-4000</v>
          </cell>
          <cell r="AO1147" t="str">
            <v>401-500</v>
          </cell>
          <cell r="AP1147" t="str">
            <v>90%-</v>
          </cell>
          <cell r="AQ1147" t="str">
            <v/>
          </cell>
        </row>
        <row r="1148">
          <cell r="B1148">
            <v>1236745</v>
          </cell>
          <cell r="C1148" t="str">
            <v>一加</v>
          </cell>
          <cell r="D1148" t="str">
            <v>其他</v>
          </cell>
          <cell r="E1148" t="str">
            <v>其他</v>
          </cell>
          <cell r="F1148">
            <v>1</v>
          </cell>
          <cell r="G1148">
            <v>1</v>
          </cell>
          <cell r="H1148">
            <v>2</v>
          </cell>
          <cell r="I1148">
            <v>2000</v>
          </cell>
          <cell r="J1148">
            <v>1600</v>
          </cell>
          <cell r="N1148">
            <v>1</v>
          </cell>
          <cell r="O1148">
            <v>1600</v>
          </cell>
          <cell r="S1148">
            <v>1</v>
          </cell>
          <cell r="T1148">
            <v>3700</v>
          </cell>
          <cell r="U1148" t="str">
            <v>高通</v>
          </cell>
          <cell r="V1148" t="str">
            <v>高通 骁龙845更多高通 骁龙845手机&gt;，手机性能排行</v>
          </cell>
          <cell r="W1148">
            <v>402</v>
          </cell>
          <cell r="Y1148">
            <v>8</v>
          </cell>
          <cell r="Z1148">
            <v>128</v>
          </cell>
          <cell r="AA1148">
            <v>0.85599999999999998</v>
          </cell>
          <cell r="AB1148">
            <v>6</v>
          </cell>
          <cell r="AC1148">
            <v>0</v>
          </cell>
          <cell r="AD1148" t="str">
            <v>屏幕指纹</v>
          </cell>
          <cell r="AE1148">
            <v>43409</v>
          </cell>
          <cell r="AF1148">
            <v>157.5</v>
          </cell>
          <cell r="AG1148">
            <v>74.8</v>
          </cell>
          <cell r="AH1148">
            <v>8.1999999999999993</v>
          </cell>
          <cell r="AJ1148">
            <v>2018</v>
          </cell>
          <cell r="AK1148">
            <v>11</v>
          </cell>
          <cell r="AL1148">
            <v>1.0084536E-2</v>
          </cell>
          <cell r="AM1148" t="str">
            <v>1301-2000</v>
          </cell>
          <cell r="AN1148" t="str">
            <v>3001-4000</v>
          </cell>
          <cell r="AO1148" t="str">
            <v>401-500</v>
          </cell>
          <cell r="AP1148" t="str">
            <v>80-90%</v>
          </cell>
          <cell r="AQ1148" t="str">
            <v>1301-2000</v>
          </cell>
        </row>
        <row r="1149">
          <cell r="B1149">
            <v>1237056</v>
          </cell>
          <cell r="C1149" t="str">
            <v>努比亚</v>
          </cell>
          <cell r="D1149" t="str">
            <v>其他</v>
          </cell>
          <cell r="E1149" t="str">
            <v>其他</v>
          </cell>
          <cell r="F1149">
            <v>1</v>
          </cell>
          <cell r="G1149">
            <v>1</v>
          </cell>
          <cell r="H1149">
            <v>2</v>
          </cell>
          <cell r="I1149">
            <v>2400</v>
          </cell>
          <cell r="J1149">
            <v>1600</v>
          </cell>
          <cell r="N1149">
            <v>1</v>
          </cell>
          <cell r="S1149">
            <v>1</v>
          </cell>
          <cell r="T1149">
            <v>3800</v>
          </cell>
          <cell r="U1149" t="str">
            <v>高通</v>
          </cell>
          <cell r="V1149" t="str">
            <v>高通 骁龙845更多高通 骁龙845手机&gt;，手机性能排行</v>
          </cell>
          <cell r="W1149">
            <v>403</v>
          </cell>
          <cell r="Y1149">
            <v>6</v>
          </cell>
          <cell r="Z1149">
            <v>64</v>
          </cell>
          <cell r="AA1149">
            <v>0.93600000000000005</v>
          </cell>
          <cell r="AB1149">
            <v>6</v>
          </cell>
          <cell r="AC1149">
            <v>0</v>
          </cell>
          <cell r="AD1149" t="str">
            <v>前置指纹</v>
          </cell>
          <cell r="AE1149">
            <v>43409</v>
          </cell>
          <cell r="AF1149">
            <v>154.1</v>
          </cell>
          <cell r="AG1149">
            <v>73.3</v>
          </cell>
          <cell r="AH1149">
            <v>8.65</v>
          </cell>
          <cell r="AJ1149">
            <v>2018</v>
          </cell>
          <cell r="AK1149">
            <v>11</v>
          </cell>
          <cell r="AL1149">
            <v>1.057261608E-2</v>
          </cell>
          <cell r="AM1149" t="str">
            <v>2001-3999</v>
          </cell>
          <cell r="AN1149" t="str">
            <v>3001-4000</v>
          </cell>
          <cell r="AO1149" t="str">
            <v>401-500</v>
          </cell>
          <cell r="AP1149" t="str">
            <v>90%-</v>
          </cell>
          <cell r="AQ1149" t="str">
            <v/>
          </cell>
        </row>
        <row r="1150">
          <cell r="B1150">
            <v>1237058</v>
          </cell>
          <cell r="C1150" t="str">
            <v>努比亚</v>
          </cell>
          <cell r="D1150" t="str">
            <v>其他</v>
          </cell>
          <cell r="E1150" t="str">
            <v>其他</v>
          </cell>
          <cell r="F1150">
            <v>1</v>
          </cell>
          <cell r="G1150">
            <v>1</v>
          </cell>
          <cell r="H1150">
            <v>2</v>
          </cell>
          <cell r="I1150">
            <v>2400</v>
          </cell>
          <cell r="J1150">
            <v>1600</v>
          </cell>
          <cell r="N1150">
            <v>1</v>
          </cell>
          <cell r="S1150">
            <v>1</v>
          </cell>
          <cell r="T1150">
            <v>3800</v>
          </cell>
          <cell r="U1150" t="str">
            <v>高通</v>
          </cell>
          <cell r="V1150" t="str">
            <v>高通 骁龙845更多高通 骁龙845手机&gt;，手机性能排行</v>
          </cell>
          <cell r="W1150">
            <v>403</v>
          </cell>
          <cell r="Y1150">
            <v>6</v>
          </cell>
          <cell r="Z1150">
            <v>64</v>
          </cell>
          <cell r="AA1150">
            <v>0.93600000000000005</v>
          </cell>
          <cell r="AB1150">
            <v>6</v>
          </cell>
          <cell r="AC1150">
            <v>0</v>
          </cell>
          <cell r="AD1150" t="str">
            <v>前置指纹</v>
          </cell>
          <cell r="AE1150">
            <v>43409</v>
          </cell>
          <cell r="AF1150">
            <v>154.1</v>
          </cell>
          <cell r="AG1150">
            <v>73.3</v>
          </cell>
          <cell r="AH1150">
            <v>8.65</v>
          </cell>
          <cell r="AJ1150">
            <v>2018</v>
          </cell>
          <cell r="AK1150">
            <v>11</v>
          </cell>
          <cell r="AL1150">
            <v>1.057261608E-2</v>
          </cell>
          <cell r="AM1150" t="str">
            <v>2001-3999</v>
          </cell>
          <cell r="AN1150" t="str">
            <v>3001-4000</v>
          </cell>
          <cell r="AO1150" t="str">
            <v>401-500</v>
          </cell>
          <cell r="AP1150" t="str">
            <v>90%-</v>
          </cell>
          <cell r="AQ1150" t="str">
            <v/>
          </cell>
        </row>
        <row r="1151">
          <cell r="B1151">
            <v>1237059</v>
          </cell>
          <cell r="C1151" t="str">
            <v>努比亚</v>
          </cell>
          <cell r="D1151" t="str">
            <v>其他</v>
          </cell>
          <cell r="E1151" t="str">
            <v>其他</v>
          </cell>
          <cell r="F1151">
            <v>1</v>
          </cell>
          <cell r="G1151">
            <v>1</v>
          </cell>
          <cell r="H1151">
            <v>2</v>
          </cell>
          <cell r="I1151">
            <v>2400</v>
          </cell>
          <cell r="J1151">
            <v>1600</v>
          </cell>
          <cell r="N1151">
            <v>1</v>
          </cell>
          <cell r="S1151">
            <v>1</v>
          </cell>
          <cell r="T1151">
            <v>3800</v>
          </cell>
          <cell r="U1151" t="str">
            <v>高通</v>
          </cell>
          <cell r="V1151" t="str">
            <v>高通 骁龙845更多高通 骁龙845手机&gt;，手机性能排行</v>
          </cell>
          <cell r="W1151">
            <v>403</v>
          </cell>
          <cell r="Y1151">
            <v>8</v>
          </cell>
          <cell r="Z1151">
            <v>128</v>
          </cell>
          <cell r="AA1151">
            <v>0.93600000000000005</v>
          </cell>
          <cell r="AB1151">
            <v>6</v>
          </cell>
          <cell r="AC1151">
            <v>0</v>
          </cell>
          <cell r="AD1151" t="str">
            <v>前置指纹</v>
          </cell>
          <cell r="AE1151">
            <v>43409</v>
          </cell>
          <cell r="AF1151">
            <v>154.1</v>
          </cell>
          <cell r="AG1151">
            <v>73.3</v>
          </cell>
          <cell r="AH1151">
            <v>8.65</v>
          </cell>
          <cell r="AJ1151">
            <v>2018</v>
          </cell>
          <cell r="AK1151">
            <v>11</v>
          </cell>
          <cell r="AL1151">
            <v>1.057261608E-2</v>
          </cell>
          <cell r="AM1151" t="str">
            <v>2001-3999</v>
          </cell>
          <cell r="AN1151" t="str">
            <v>3001-4000</v>
          </cell>
          <cell r="AO1151" t="str">
            <v>401-500</v>
          </cell>
          <cell r="AP1151" t="str">
            <v>90%-</v>
          </cell>
          <cell r="AQ1151" t="str">
            <v/>
          </cell>
        </row>
        <row r="1152">
          <cell r="B1152">
            <v>1237060</v>
          </cell>
          <cell r="C1152" t="str">
            <v>努比亚</v>
          </cell>
          <cell r="D1152" t="str">
            <v>其他</v>
          </cell>
          <cell r="E1152" t="str">
            <v>其他</v>
          </cell>
          <cell r="F1152">
            <v>1</v>
          </cell>
          <cell r="G1152">
            <v>1</v>
          </cell>
          <cell r="H1152">
            <v>2</v>
          </cell>
          <cell r="I1152">
            <v>2400</v>
          </cell>
          <cell r="J1152">
            <v>1600</v>
          </cell>
          <cell r="N1152">
            <v>1</v>
          </cell>
          <cell r="S1152">
            <v>1</v>
          </cell>
          <cell r="T1152">
            <v>3800</v>
          </cell>
          <cell r="U1152" t="str">
            <v>高通</v>
          </cell>
          <cell r="V1152" t="str">
            <v>高通 骁龙845更多高通 骁龙845手机&gt;，手机性能排行</v>
          </cell>
          <cell r="W1152">
            <v>403</v>
          </cell>
          <cell r="Y1152">
            <v>8</v>
          </cell>
          <cell r="Z1152">
            <v>128</v>
          </cell>
          <cell r="AA1152">
            <v>0.93600000000000005</v>
          </cell>
          <cell r="AB1152">
            <v>6</v>
          </cell>
          <cell r="AC1152">
            <v>0</v>
          </cell>
          <cell r="AD1152" t="str">
            <v>前置指纹</v>
          </cell>
          <cell r="AE1152">
            <v>43409</v>
          </cell>
          <cell r="AF1152">
            <v>154.1</v>
          </cell>
          <cell r="AG1152">
            <v>73.3</v>
          </cell>
          <cell r="AH1152">
            <v>8.4</v>
          </cell>
          <cell r="AJ1152">
            <v>2018</v>
          </cell>
          <cell r="AK1152">
            <v>11</v>
          </cell>
          <cell r="AL1152">
            <v>1.057261608E-2</v>
          </cell>
          <cell r="AM1152" t="str">
            <v>2001-3999</v>
          </cell>
          <cell r="AN1152" t="str">
            <v>3001-4000</v>
          </cell>
          <cell r="AO1152" t="str">
            <v>401-500</v>
          </cell>
          <cell r="AP1152" t="str">
            <v>90%-</v>
          </cell>
          <cell r="AQ1152" t="str">
            <v/>
          </cell>
        </row>
        <row r="1153">
          <cell r="B1153">
            <v>1237061</v>
          </cell>
          <cell r="C1153" t="str">
            <v>努比亚</v>
          </cell>
          <cell r="D1153" t="str">
            <v>其他</v>
          </cell>
          <cell r="E1153" t="str">
            <v>其他</v>
          </cell>
          <cell r="F1153">
            <v>0</v>
          </cell>
          <cell r="G1153">
            <v>1</v>
          </cell>
          <cell r="H1153">
            <v>2</v>
          </cell>
          <cell r="I1153">
            <v>2400</v>
          </cell>
          <cell r="J1153">
            <v>1600</v>
          </cell>
          <cell r="N1153">
            <v>1</v>
          </cell>
          <cell r="S1153">
            <v>1</v>
          </cell>
          <cell r="T1153">
            <v>3800</v>
          </cell>
          <cell r="U1153" t="str">
            <v>高通</v>
          </cell>
          <cell r="V1153" t="str">
            <v>高通 骁龙845更多高通 骁龙845手机&gt;，手机性能排行</v>
          </cell>
          <cell r="W1153">
            <v>403</v>
          </cell>
          <cell r="Y1153">
            <v>8</v>
          </cell>
          <cell r="Z1153">
            <v>128</v>
          </cell>
          <cell r="AA1153">
            <v>0.93600000000000005</v>
          </cell>
          <cell r="AB1153">
            <v>6</v>
          </cell>
          <cell r="AC1153">
            <v>0</v>
          </cell>
          <cell r="AD1153" t="str">
            <v>前置指纹</v>
          </cell>
          <cell r="AE1153">
            <v>43409</v>
          </cell>
          <cell r="AF1153">
            <v>154.1</v>
          </cell>
          <cell r="AG1153">
            <v>73.3</v>
          </cell>
          <cell r="AH1153">
            <v>8.65</v>
          </cell>
          <cell r="AJ1153">
            <v>2018</v>
          </cell>
          <cell r="AK1153">
            <v>11</v>
          </cell>
          <cell r="AL1153">
            <v>1.057261608E-2</v>
          </cell>
          <cell r="AM1153" t="str">
            <v>2001-3999</v>
          </cell>
          <cell r="AN1153" t="str">
            <v>3001-4000</v>
          </cell>
          <cell r="AO1153" t="str">
            <v>401-500</v>
          </cell>
          <cell r="AP1153" t="str">
            <v>90%-</v>
          </cell>
          <cell r="AQ1153" t="str">
            <v/>
          </cell>
        </row>
        <row r="1154">
          <cell r="B1154">
            <v>1237063</v>
          </cell>
          <cell r="C1154" t="str">
            <v>努比亚</v>
          </cell>
          <cell r="D1154" t="str">
            <v>其他</v>
          </cell>
          <cell r="E1154" t="str">
            <v>其他</v>
          </cell>
          <cell r="F1154">
            <v>1</v>
          </cell>
          <cell r="G1154">
            <v>1</v>
          </cell>
          <cell r="H1154">
            <v>2</v>
          </cell>
          <cell r="I1154">
            <v>2400</v>
          </cell>
          <cell r="J1154">
            <v>1600</v>
          </cell>
          <cell r="N1154">
            <v>1</v>
          </cell>
          <cell r="S1154">
            <v>1</v>
          </cell>
          <cell r="T1154">
            <v>3800</v>
          </cell>
          <cell r="U1154" t="str">
            <v>高通</v>
          </cell>
          <cell r="V1154" t="str">
            <v>高通 骁龙845更多高通 骁龙845手机&gt;，手机性能排行</v>
          </cell>
          <cell r="W1154">
            <v>403</v>
          </cell>
          <cell r="Y1154">
            <v>8</v>
          </cell>
          <cell r="Z1154">
            <v>256</v>
          </cell>
          <cell r="AA1154">
            <v>0.93600000000000005</v>
          </cell>
          <cell r="AB1154">
            <v>6</v>
          </cell>
          <cell r="AC1154">
            <v>0</v>
          </cell>
          <cell r="AD1154" t="str">
            <v>前置指纹</v>
          </cell>
          <cell r="AE1154">
            <v>43409</v>
          </cell>
          <cell r="AF1154">
            <v>154.1</v>
          </cell>
          <cell r="AG1154">
            <v>73.3</v>
          </cell>
          <cell r="AH1154">
            <v>8.65</v>
          </cell>
          <cell r="AJ1154">
            <v>2018</v>
          </cell>
          <cell r="AK1154">
            <v>11</v>
          </cell>
          <cell r="AL1154">
            <v>1.057261608E-2</v>
          </cell>
          <cell r="AM1154" t="str">
            <v>2001-3999</v>
          </cell>
          <cell r="AN1154" t="str">
            <v>3001-4000</v>
          </cell>
          <cell r="AO1154" t="str">
            <v>401-500</v>
          </cell>
          <cell r="AP1154" t="str">
            <v>90%-</v>
          </cell>
          <cell r="AQ1154" t="str">
            <v/>
          </cell>
        </row>
        <row r="1155">
          <cell r="B1155">
            <v>1245186</v>
          </cell>
          <cell r="C1155" t="str">
            <v>努比亚</v>
          </cell>
          <cell r="D1155" t="str">
            <v>其他</v>
          </cell>
          <cell r="E1155" t="str">
            <v>其他</v>
          </cell>
          <cell r="F1155">
            <v>1</v>
          </cell>
          <cell r="G1155">
            <v>1</v>
          </cell>
          <cell r="H1155">
            <v>2</v>
          </cell>
          <cell r="I1155">
            <v>2400</v>
          </cell>
          <cell r="J1155">
            <v>1600</v>
          </cell>
          <cell r="N1155">
            <v>1</v>
          </cell>
          <cell r="S1155">
            <v>1</v>
          </cell>
          <cell r="T1155">
            <v>3800</v>
          </cell>
          <cell r="U1155" t="str">
            <v>高通</v>
          </cell>
          <cell r="V1155" t="str">
            <v>高通 骁龙845更多高通 骁龙845手机&gt;，手机性能排行</v>
          </cell>
          <cell r="W1155">
            <v>403</v>
          </cell>
          <cell r="Y1155">
            <v>8</v>
          </cell>
          <cell r="Z1155">
            <v>512</v>
          </cell>
          <cell r="AA1155">
            <v>0.93600000000000005</v>
          </cell>
          <cell r="AB1155">
            <v>6</v>
          </cell>
          <cell r="AC1155">
            <v>0</v>
          </cell>
          <cell r="AD1155" t="str">
            <v>前置指纹</v>
          </cell>
          <cell r="AE1155">
            <v>43409</v>
          </cell>
          <cell r="AF1155">
            <v>154.1</v>
          </cell>
          <cell r="AG1155">
            <v>73.3</v>
          </cell>
          <cell r="AH1155">
            <v>8.65</v>
          </cell>
          <cell r="AJ1155">
            <v>2018</v>
          </cell>
          <cell r="AK1155">
            <v>11</v>
          </cell>
          <cell r="AL1155">
            <v>1.057261608E-2</v>
          </cell>
          <cell r="AM1155" t="str">
            <v>2001-3999</v>
          </cell>
          <cell r="AN1155" t="str">
            <v>3001-4000</v>
          </cell>
          <cell r="AO1155" t="str">
            <v>401-500</v>
          </cell>
          <cell r="AP1155" t="str">
            <v>90%-</v>
          </cell>
          <cell r="AQ1155" t="str">
            <v/>
          </cell>
        </row>
        <row r="1156">
          <cell r="B1156">
            <v>1204795</v>
          </cell>
          <cell r="C1156" t="str">
            <v>荣耀</v>
          </cell>
          <cell r="D1156" t="str">
            <v>华为(含荣耀)</v>
          </cell>
          <cell r="E1156" t="str">
            <v>荣耀</v>
          </cell>
          <cell r="F1156">
            <v>1</v>
          </cell>
          <cell r="G1156">
            <v>0</v>
          </cell>
          <cell r="H1156">
            <v>3</v>
          </cell>
          <cell r="I1156">
            <v>1600</v>
          </cell>
          <cell r="J1156">
            <v>2400</v>
          </cell>
          <cell r="K1156">
            <v>1600</v>
          </cell>
          <cell r="N1156">
            <v>3</v>
          </cell>
          <cell r="O1156">
            <v>1600</v>
          </cell>
          <cell r="P1156">
            <v>200</v>
          </cell>
          <cell r="Q1156">
            <v>200</v>
          </cell>
          <cell r="S1156">
            <v>0</v>
          </cell>
          <cell r="T1156">
            <v>3500</v>
          </cell>
          <cell r="U1156" t="str">
            <v>海思</v>
          </cell>
          <cell r="V1156" t="str">
            <v>海思 麒麟 980更多海思 麒麟 980手机&gt;，手机性能排行</v>
          </cell>
          <cell r="W1156">
            <v>403</v>
          </cell>
          <cell r="Y1156">
            <v>6</v>
          </cell>
          <cell r="Z1156">
            <v>128</v>
          </cell>
          <cell r="AA1156">
            <v>0.91500000000000004</v>
          </cell>
          <cell r="AB1156">
            <v>6</v>
          </cell>
          <cell r="AC1156">
            <v>0</v>
          </cell>
          <cell r="AD1156" t="str">
            <v>屏幕指纹</v>
          </cell>
          <cell r="AE1156">
            <v>43410</v>
          </cell>
          <cell r="AF1156">
            <v>157.32</v>
          </cell>
          <cell r="AG1156">
            <v>75.13</v>
          </cell>
          <cell r="AH1156">
            <v>8.3000000000000007</v>
          </cell>
          <cell r="AJ1156">
            <v>2018</v>
          </cell>
          <cell r="AK1156">
            <v>11</v>
          </cell>
          <cell r="AL1156">
            <v>1.0814798214E-2</v>
          </cell>
          <cell r="AM1156" t="str">
            <v>1301-2000</v>
          </cell>
          <cell r="AN1156" t="str">
            <v>3001-4000</v>
          </cell>
          <cell r="AO1156" t="str">
            <v>401-500</v>
          </cell>
          <cell r="AP1156" t="str">
            <v>90%-</v>
          </cell>
          <cell r="AQ1156" t="str">
            <v>1301-2000</v>
          </cell>
        </row>
        <row r="1157">
          <cell r="B1157">
            <v>1237086</v>
          </cell>
          <cell r="C1157" t="str">
            <v>荣耀</v>
          </cell>
          <cell r="D1157" t="str">
            <v>华为(含荣耀)</v>
          </cell>
          <cell r="E1157" t="str">
            <v>荣耀</v>
          </cell>
          <cell r="F1157">
            <v>1</v>
          </cell>
          <cell r="G1157">
            <v>1</v>
          </cell>
          <cell r="H1157">
            <v>3</v>
          </cell>
          <cell r="I1157">
            <v>1600</v>
          </cell>
          <cell r="J1157">
            <v>2400</v>
          </cell>
          <cell r="K1157">
            <v>1600</v>
          </cell>
          <cell r="N1157">
            <v>3</v>
          </cell>
          <cell r="O1157">
            <v>1600</v>
          </cell>
          <cell r="P1157">
            <v>200</v>
          </cell>
          <cell r="Q1157">
            <v>200</v>
          </cell>
          <cell r="S1157">
            <v>0</v>
          </cell>
          <cell r="T1157">
            <v>3500</v>
          </cell>
          <cell r="U1157" t="str">
            <v>海思</v>
          </cell>
          <cell r="V1157" t="str">
            <v>海思 麒麟 980更多海思 麒麟 980手机&gt;，手机性能排行</v>
          </cell>
          <cell r="W1157">
            <v>403</v>
          </cell>
          <cell r="Y1157">
            <v>8</v>
          </cell>
          <cell r="Z1157">
            <v>128</v>
          </cell>
          <cell r="AA1157">
            <v>0.91500000000000004</v>
          </cell>
          <cell r="AB1157">
            <v>6</v>
          </cell>
          <cell r="AC1157">
            <v>0</v>
          </cell>
          <cell r="AD1157" t="str">
            <v>屏幕指纹</v>
          </cell>
          <cell r="AE1157">
            <v>43410</v>
          </cell>
          <cell r="AF1157">
            <v>157.32</v>
          </cell>
          <cell r="AG1157">
            <v>75.13</v>
          </cell>
          <cell r="AH1157">
            <v>8.3000000000000007</v>
          </cell>
          <cell r="AJ1157">
            <v>2018</v>
          </cell>
          <cell r="AK1157">
            <v>11</v>
          </cell>
          <cell r="AL1157">
            <v>1.0814798214E-2</v>
          </cell>
          <cell r="AM1157" t="str">
            <v>1301-2000</v>
          </cell>
          <cell r="AN1157" t="str">
            <v>3001-4000</v>
          </cell>
          <cell r="AO1157" t="str">
            <v>401-500</v>
          </cell>
          <cell r="AP1157" t="str">
            <v>90%-</v>
          </cell>
          <cell r="AQ1157" t="str">
            <v>1301-2000</v>
          </cell>
        </row>
        <row r="1158">
          <cell r="B1158">
            <v>1222360</v>
          </cell>
          <cell r="C1158" t="str">
            <v>三星</v>
          </cell>
          <cell r="D1158" t="str">
            <v>其他</v>
          </cell>
          <cell r="E1158" t="str">
            <v>其他</v>
          </cell>
          <cell r="F1158">
            <v>1</v>
          </cell>
          <cell r="G1158">
            <v>0</v>
          </cell>
          <cell r="H1158">
            <v>2</v>
          </cell>
          <cell r="I1158">
            <v>1200</v>
          </cell>
          <cell r="J1158">
            <v>1200</v>
          </cell>
          <cell r="N1158">
            <v>1</v>
          </cell>
          <cell r="O1158">
            <v>800</v>
          </cell>
          <cell r="S1158">
            <v>0</v>
          </cell>
          <cell r="T1158">
            <v>3070</v>
          </cell>
          <cell r="U1158" t="str">
            <v>高通</v>
          </cell>
          <cell r="V1158" t="str">
            <v>高通 骁龙845更多高通 骁龙845手机&gt;，手机性能排行</v>
          </cell>
          <cell r="W1158">
            <v>525</v>
          </cell>
          <cell r="Y1158">
            <v>6</v>
          </cell>
          <cell r="Z1158">
            <v>128</v>
          </cell>
          <cell r="AA1158">
            <v>0.57699999999999996</v>
          </cell>
          <cell r="AB1158">
            <v>4</v>
          </cell>
          <cell r="AC1158">
            <v>0</v>
          </cell>
          <cell r="AD1158" t="str">
            <v>前置指纹</v>
          </cell>
          <cell r="AE1158">
            <v>43413</v>
          </cell>
          <cell r="AF1158">
            <v>132.9</v>
          </cell>
          <cell r="AG1158">
            <v>63.4</v>
          </cell>
          <cell r="AH1158">
            <v>17.3</v>
          </cell>
          <cell r="AJ1158">
            <v>2018</v>
          </cell>
          <cell r="AK1158">
            <v>11</v>
          </cell>
          <cell r="AL1158">
            <v>4.8617212199999994E-3</v>
          </cell>
          <cell r="AM1158" t="str">
            <v>1001-1300</v>
          </cell>
          <cell r="AN1158" t="str">
            <v>3001-4000</v>
          </cell>
          <cell r="AO1158" t="str">
            <v>500-</v>
          </cell>
          <cell r="AP1158" t="str">
            <v>50-60%</v>
          </cell>
          <cell r="AQ1158" t="str">
            <v>501-1000</v>
          </cell>
        </row>
        <row r="1159">
          <cell r="B1159">
            <v>1243273</v>
          </cell>
          <cell r="C1159" t="str">
            <v>三星</v>
          </cell>
          <cell r="D1159" t="str">
            <v>其他</v>
          </cell>
          <cell r="E1159" t="str">
            <v>其他</v>
          </cell>
          <cell r="F1159">
            <v>1</v>
          </cell>
          <cell r="G1159">
            <v>0</v>
          </cell>
          <cell r="H1159">
            <v>2</v>
          </cell>
          <cell r="I1159">
            <v>1200</v>
          </cell>
          <cell r="J1159">
            <v>1200</v>
          </cell>
          <cell r="N1159">
            <v>1</v>
          </cell>
          <cell r="O1159">
            <v>800</v>
          </cell>
          <cell r="S1159">
            <v>0</v>
          </cell>
          <cell r="T1159">
            <v>3070</v>
          </cell>
          <cell r="U1159" t="str">
            <v>高通</v>
          </cell>
          <cell r="V1159" t="str">
            <v>高通 骁龙845更多高通 骁龙845手机&gt;，手机性能排行</v>
          </cell>
          <cell r="W1159">
            <v>525</v>
          </cell>
          <cell r="Y1159">
            <v>6</v>
          </cell>
          <cell r="Z1159">
            <v>256</v>
          </cell>
          <cell r="AA1159">
            <v>0.57699999999999996</v>
          </cell>
          <cell r="AB1159">
            <v>4</v>
          </cell>
          <cell r="AC1159">
            <v>0</v>
          </cell>
          <cell r="AD1159" t="str">
            <v>前置指纹</v>
          </cell>
          <cell r="AE1159">
            <v>43413</v>
          </cell>
          <cell r="AF1159">
            <v>132.9</v>
          </cell>
          <cell r="AG1159">
            <v>63.4</v>
          </cell>
          <cell r="AH1159">
            <v>17.3</v>
          </cell>
          <cell r="AJ1159">
            <v>2018</v>
          </cell>
          <cell r="AK1159">
            <v>11</v>
          </cell>
          <cell r="AL1159">
            <v>4.8617212199999994E-3</v>
          </cell>
          <cell r="AM1159" t="str">
            <v>1001-1300</v>
          </cell>
          <cell r="AN1159" t="str">
            <v>3001-4000</v>
          </cell>
          <cell r="AO1159" t="str">
            <v>500-</v>
          </cell>
          <cell r="AP1159" t="str">
            <v>50-60%</v>
          </cell>
          <cell r="AQ1159" t="str">
            <v>501-1000</v>
          </cell>
        </row>
        <row r="1160">
          <cell r="B1160">
            <v>1235367</v>
          </cell>
          <cell r="C1160" t="str">
            <v>三星</v>
          </cell>
          <cell r="D1160" t="str">
            <v>其他</v>
          </cell>
          <cell r="E1160" t="str">
            <v>其他</v>
          </cell>
          <cell r="F1160">
            <v>1</v>
          </cell>
          <cell r="G1160">
            <v>1</v>
          </cell>
          <cell r="H1160">
            <v>4</v>
          </cell>
          <cell r="I1160">
            <v>2400</v>
          </cell>
          <cell r="J1160">
            <v>800</v>
          </cell>
          <cell r="K1160">
            <v>1000</v>
          </cell>
          <cell r="L1160">
            <v>500</v>
          </cell>
          <cell r="N1160">
            <v>1</v>
          </cell>
          <cell r="O1160">
            <v>2400</v>
          </cell>
          <cell r="S1160">
            <v>0</v>
          </cell>
          <cell r="T1160">
            <v>3800</v>
          </cell>
          <cell r="U1160" t="str">
            <v>高通</v>
          </cell>
          <cell r="V1160" t="str">
            <v>高通 骁龙660游戏体验 轻掉帧(击败72.01%手机)更多高通 骁龙660手机&gt;，手机性能排行</v>
          </cell>
          <cell r="W1160">
            <v>392</v>
          </cell>
          <cell r="Y1160">
            <v>6</v>
          </cell>
          <cell r="Z1160">
            <v>128</v>
          </cell>
          <cell r="AA1160">
            <v>0.79500000000000004</v>
          </cell>
          <cell r="AB1160">
            <v>6</v>
          </cell>
          <cell r="AC1160">
            <v>0</v>
          </cell>
          <cell r="AD1160" t="str">
            <v>后置指纹</v>
          </cell>
          <cell r="AE1160">
            <v>43415</v>
          </cell>
          <cell r="AF1160">
            <v>162.5</v>
          </cell>
          <cell r="AG1160">
            <v>77</v>
          </cell>
          <cell r="AH1160">
            <v>7.8</v>
          </cell>
          <cell r="AJ1160">
            <v>2018</v>
          </cell>
          <cell r="AK1160">
            <v>11</v>
          </cell>
          <cell r="AL1160">
            <v>9.9474374999999997E-3</v>
          </cell>
          <cell r="AM1160" t="str">
            <v>2001-3999</v>
          </cell>
          <cell r="AN1160" t="str">
            <v>3001-4000</v>
          </cell>
          <cell r="AO1160" t="str">
            <v>301-400</v>
          </cell>
          <cell r="AP1160" t="str">
            <v>70-80%</v>
          </cell>
          <cell r="AQ1160" t="str">
            <v>2001-</v>
          </cell>
        </row>
        <row r="1161">
          <cell r="B1161">
            <v>1248303</v>
          </cell>
          <cell r="C1161" t="str">
            <v>三星</v>
          </cell>
          <cell r="D1161" t="str">
            <v>其他</v>
          </cell>
          <cell r="E1161" t="str">
            <v>其他</v>
          </cell>
          <cell r="F1161">
            <v>1</v>
          </cell>
          <cell r="G1161">
            <v>1</v>
          </cell>
          <cell r="H1161">
            <v>4</v>
          </cell>
          <cell r="I1161">
            <v>2400</v>
          </cell>
          <cell r="J1161">
            <v>800</v>
          </cell>
          <cell r="K1161">
            <v>1000</v>
          </cell>
          <cell r="L1161">
            <v>500</v>
          </cell>
          <cell r="N1161">
            <v>1</v>
          </cell>
          <cell r="O1161">
            <v>2400</v>
          </cell>
          <cell r="S1161">
            <v>0</v>
          </cell>
          <cell r="T1161">
            <v>3800</v>
          </cell>
          <cell r="U1161" t="str">
            <v>高通</v>
          </cell>
          <cell r="V1161" t="str">
            <v>高通 骁龙660更多高通 骁龙660手机&gt;，手机性能排行</v>
          </cell>
          <cell r="W1161">
            <v>392</v>
          </cell>
          <cell r="Y1161">
            <v>6</v>
          </cell>
          <cell r="Z1161">
            <v>128</v>
          </cell>
          <cell r="AA1161">
            <v>0.79500000000000004</v>
          </cell>
          <cell r="AB1161">
            <v>6</v>
          </cell>
          <cell r="AC1161">
            <v>0</v>
          </cell>
          <cell r="AD1161" t="str">
            <v>后置指纹</v>
          </cell>
          <cell r="AE1161">
            <v>43415</v>
          </cell>
          <cell r="AF1161">
            <v>162.5</v>
          </cell>
          <cell r="AG1161">
            <v>77</v>
          </cell>
          <cell r="AH1161">
            <v>7.8</v>
          </cell>
          <cell r="AJ1161">
            <v>2018</v>
          </cell>
          <cell r="AK1161">
            <v>11</v>
          </cell>
          <cell r="AL1161">
            <v>9.9474374999999997E-3</v>
          </cell>
          <cell r="AM1161" t="str">
            <v>2001-3999</v>
          </cell>
          <cell r="AN1161" t="str">
            <v>3001-4000</v>
          </cell>
          <cell r="AO1161" t="str">
            <v>301-400</v>
          </cell>
          <cell r="AP1161" t="str">
            <v>70-80%</v>
          </cell>
          <cell r="AQ1161" t="str">
            <v>2001-</v>
          </cell>
        </row>
        <row r="1162">
          <cell r="B1162">
            <v>1229492</v>
          </cell>
          <cell r="C1162" t="str">
            <v>联想</v>
          </cell>
          <cell r="D1162" t="str">
            <v>其他</v>
          </cell>
          <cell r="E1162" t="str">
            <v>其他</v>
          </cell>
          <cell r="F1162">
            <v>1</v>
          </cell>
          <cell r="G1162">
            <v>1</v>
          </cell>
          <cell r="H1162">
            <v>2</v>
          </cell>
          <cell r="I1162">
            <v>2400</v>
          </cell>
          <cell r="J1162">
            <v>1600</v>
          </cell>
          <cell r="N1162">
            <v>2</v>
          </cell>
          <cell r="O1162">
            <v>1600</v>
          </cell>
          <cell r="P1162">
            <v>800</v>
          </cell>
          <cell r="S1162">
            <v>1</v>
          </cell>
          <cell r="T1162">
            <v>3350</v>
          </cell>
          <cell r="U1162" t="str">
            <v>高通</v>
          </cell>
          <cell r="V1162" t="str">
            <v>高通 骁龙710游戏体验 轻掉帧(击败64.14%手机)更多高通 骁龙710手机&gt;，手机性能排行</v>
          </cell>
          <cell r="W1162">
            <v>403</v>
          </cell>
          <cell r="Y1162">
            <v>6</v>
          </cell>
          <cell r="Z1162">
            <v>64</v>
          </cell>
          <cell r="AA1162">
            <v>0.95099999999999996</v>
          </cell>
          <cell r="AB1162">
            <v>6</v>
          </cell>
          <cell r="AC1162">
            <v>0</v>
          </cell>
          <cell r="AD1162" t="str">
            <v>屏幕指纹</v>
          </cell>
          <cell r="AE1162">
            <v>43415</v>
          </cell>
          <cell r="AF1162">
            <v>155.12</v>
          </cell>
          <cell r="AG1162">
            <v>73.040000000000006</v>
          </cell>
          <cell r="AH1162">
            <v>9.3000000000000007</v>
          </cell>
          <cell r="AJ1162">
            <v>2018</v>
          </cell>
          <cell r="AK1162">
            <v>11</v>
          </cell>
          <cell r="AL1162">
            <v>1.0774796524800002E-2</v>
          </cell>
          <cell r="AM1162" t="str">
            <v>2001-3999</v>
          </cell>
          <cell r="AN1162" t="str">
            <v>3001-4000</v>
          </cell>
          <cell r="AO1162" t="str">
            <v>401-500</v>
          </cell>
          <cell r="AP1162" t="str">
            <v>90%-</v>
          </cell>
          <cell r="AQ1162" t="str">
            <v>1301-2000</v>
          </cell>
        </row>
        <row r="1163">
          <cell r="B1163">
            <v>1230266</v>
          </cell>
          <cell r="C1163" t="str">
            <v>华为</v>
          </cell>
          <cell r="D1163" t="str">
            <v>华为(含荣耀)</v>
          </cell>
          <cell r="E1163" t="str">
            <v>华为</v>
          </cell>
          <cell r="F1163">
            <v>1</v>
          </cell>
          <cell r="G1163">
            <v>0</v>
          </cell>
          <cell r="H1163">
            <v>3</v>
          </cell>
          <cell r="I1163">
            <v>4000</v>
          </cell>
          <cell r="J1163">
            <v>2000</v>
          </cell>
          <cell r="K1163">
            <v>800</v>
          </cell>
          <cell r="N1163">
            <v>1</v>
          </cell>
          <cell r="O1163">
            <v>2400</v>
          </cell>
          <cell r="S1163">
            <v>0</v>
          </cell>
          <cell r="T1163">
            <v>4200</v>
          </cell>
          <cell r="U1163" t="str">
            <v>海思</v>
          </cell>
          <cell r="V1163" t="str">
            <v>海思 麒麟 980更多海思 麒麟 980手机&gt;，手机性能排行</v>
          </cell>
          <cell r="W1163">
            <v>538</v>
          </cell>
          <cell r="Y1163">
            <v>8</v>
          </cell>
          <cell r="Z1163">
            <v>512</v>
          </cell>
          <cell r="AA1163">
            <v>0.879</v>
          </cell>
          <cell r="AB1163">
            <v>6</v>
          </cell>
          <cell r="AC1163">
            <v>0</v>
          </cell>
          <cell r="AE1163">
            <v>43421</v>
          </cell>
          <cell r="AF1163">
            <v>157.80000000000001</v>
          </cell>
          <cell r="AG1163">
            <v>72.3</v>
          </cell>
          <cell r="AH1163">
            <v>9.6999999999999993</v>
          </cell>
          <cell r="AJ1163">
            <v>2018</v>
          </cell>
          <cell r="AK1163">
            <v>11</v>
          </cell>
          <cell r="AL1163">
            <v>1.0028458260000001E-2</v>
          </cell>
          <cell r="AM1163" t="str">
            <v>4000-4799</v>
          </cell>
          <cell r="AN1163" t="str">
            <v>4000-</v>
          </cell>
          <cell r="AO1163" t="str">
            <v>500-</v>
          </cell>
          <cell r="AP1163" t="str">
            <v>80-90%</v>
          </cell>
          <cell r="AQ1163" t="str">
            <v>2001-</v>
          </cell>
        </row>
        <row r="1164">
          <cell r="B1164">
            <v>1239123</v>
          </cell>
          <cell r="C1164" t="str">
            <v>荣耀</v>
          </cell>
          <cell r="D1164" t="str">
            <v>华为(含荣耀)</v>
          </cell>
          <cell r="E1164" t="str">
            <v>荣耀</v>
          </cell>
          <cell r="F1164">
            <v>0</v>
          </cell>
          <cell r="G1164">
            <v>0</v>
          </cell>
          <cell r="H1164">
            <v>2</v>
          </cell>
          <cell r="I1164">
            <v>1300</v>
          </cell>
          <cell r="J1164">
            <v>200</v>
          </cell>
          <cell r="N1164">
            <v>1</v>
          </cell>
          <cell r="O1164">
            <v>2400</v>
          </cell>
          <cell r="S1164">
            <v>0</v>
          </cell>
          <cell r="T1164">
            <v>3400</v>
          </cell>
          <cell r="U1164" t="str">
            <v>海思</v>
          </cell>
          <cell r="V1164" t="str">
            <v>海思 麒麟 710更多海思 麒麟 710手机&gt;，手机性能排行</v>
          </cell>
          <cell r="W1164">
            <v>415</v>
          </cell>
          <cell r="Y1164">
            <v>4</v>
          </cell>
          <cell r="Z1164">
            <v>64</v>
          </cell>
          <cell r="AB1164">
            <v>6</v>
          </cell>
          <cell r="AC1164">
            <v>0</v>
          </cell>
          <cell r="AD1164" t="str">
            <v>后置指纹</v>
          </cell>
          <cell r="AE1164">
            <v>43431</v>
          </cell>
          <cell r="AF1164">
            <v>154.80000000000001</v>
          </cell>
          <cell r="AG1164">
            <v>73.64</v>
          </cell>
          <cell r="AH1164">
            <v>7.95</v>
          </cell>
          <cell r="AJ1164">
            <v>2018</v>
          </cell>
          <cell r="AK1164">
            <v>11</v>
          </cell>
          <cell r="AL1164" t="str">
            <v/>
          </cell>
          <cell r="AM1164" t="str">
            <v>1001-1300</v>
          </cell>
          <cell r="AN1164" t="str">
            <v>3001-4000</v>
          </cell>
          <cell r="AO1164" t="str">
            <v>401-500</v>
          </cell>
          <cell r="AP1164" t="str">
            <v/>
          </cell>
          <cell r="AQ1164" t="str">
            <v>2001-</v>
          </cell>
        </row>
        <row r="1165">
          <cell r="B1165">
            <v>1240844</v>
          </cell>
          <cell r="C1165" t="str">
            <v>荣耀</v>
          </cell>
          <cell r="D1165" t="str">
            <v>华为(含荣耀)</v>
          </cell>
          <cell r="E1165" t="str">
            <v>荣耀</v>
          </cell>
          <cell r="F1165">
            <v>0</v>
          </cell>
          <cell r="G1165">
            <v>1</v>
          </cell>
          <cell r="H1165">
            <v>2</v>
          </cell>
          <cell r="I1165">
            <v>1300</v>
          </cell>
          <cell r="J1165">
            <v>200</v>
          </cell>
          <cell r="N1165">
            <v>1</v>
          </cell>
          <cell r="O1165">
            <v>2400</v>
          </cell>
          <cell r="S1165">
            <v>0</v>
          </cell>
          <cell r="T1165">
            <v>3400</v>
          </cell>
          <cell r="U1165" t="str">
            <v>海思</v>
          </cell>
          <cell r="V1165" t="str">
            <v>海思 麒麟 710更多海思 麒麟 710手机&gt;，手机性能排行</v>
          </cell>
          <cell r="W1165">
            <v>415</v>
          </cell>
          <cell r="Y1165">
            <v>6</v>
          </cell>
          <cell r="Z1165">
            <v>64</v>
          </cell>
          <cell r="AA1165">
            <v>0.83099999999999996</v>
          </cell>
          <cell r="AB1165">
            <v>6</v>
          </cell>
          <cell r="AC1165">
            <v>0</v>
          </cell>
          <cell r="AD1165" t="str">
            <v>后置指纹</v>
          </cell>
          <cell r="AE1165">
            <v>43431</v>
          </cell>
          <cell r="AF1165">
            <v>154.80000000000001</v>
          </cell>
          <cell r="AG1165">
            <v>73.64</v>
          </cell>
          <cell r="AH1165">
            <v>7.95</v>
          </cell>
          <cell r="AJ1165">
            <v>2018</v>
          </cell>
          <cell r="AK1165">
            <v>11</v>
          </cell>
          <cell r="AL1165">
            <v>9.472961232000001E-3</v>
          </cell>
          <cell r="AM1165" t="str">
            <v>1001-1300</v>
          </cell>
          <cell r="AN1165" t="str">
            <v>3001-4000</v>
          </cell>
          <cell r="AO1165" t="str">
            <v>401-500</v>
          </cell>
          <cell r="AP1165" t="str">
            <v>80-90%</v>
          </cell>
          <cell r="AQ1165" t="str">
            <v>2001-</v>
          </cell>
        </row>
        <row r="1166">
          <cell r="B1166">
            <v>1236114</v>
          </cell>
          <cell r="C1166" t="str">
            <v>努比亚</v>
          </cell>
          <cell r="D1166" t="str">
            <v>其他</v>
          </cell>
          <cell r="E1166" t="str">
            <v>其他</v>
          </cell>
          <cell r="F1166">
            <v>0</v>
          </cell>
          <cell r="G1166">
            <v>0</v>
          </cell>
          <cell r="H1166">
            <v>1</v>
          </cell>
          <cell r="I1166">
            <v>1600</v>
          </cell>
          <cell r="N1166">
            <v>1</v>
          </cell>
          <cell r="O1166">
            <v>800</v>
          </cell>
          <cell r="S1166">
            <v>1</v>
          </cell>
          <cell r="T1166">
            <v>3800</v>
          </cell>
          <cell r="U1166" t="str">
            <v>高通</v>
          </cell>
          <cell r="V1166" t="str">
            <v>高通 骁龙845游戏运行完美(击败96.21%手机)更多高通 骁龙845手机&gt;，手机性能排行</v>
          </cell>
          <cell r="W1166">
            <v>403</v>
          </cell>
          <cell r="Y1166">
            <v>6</v>
          </cell>
          <cell r="Z1166">
            <v>64</v>
          </cell>
          <cell r="AA1166">
            <v>0.78300000000000003</v>
          </cell>
          <cell r="AB1166">
            <v>6</v>
          </cell>
          <cell r="AC1166">
            <v>0</v>
          </cell>
          <cell r="AD1166" t="str">
            <v>后置指纹</v>
          </cell>
          <cell r="AE1166">
            <v>43432</v>
          </cell>
          <cell r="AF1166">
            <v>158.25</v>
          </cell>
          <cell r="AG1166">
            <v>75</v>
          </cell>
          <cell r="AH1166">
            <v>9.85</v>
          </cell>
          <cell r="AJ1166">
            <v>2018</v>
          </cell>
          <cell r="AK1166">
            <v>11</v>
          </cell>
          <cell r="AL1166">
            <v>9.2932312500000006E-3</v>
          </cell>
          <cell r="AM1166" t="str">
            <v>1301-2000</v>
          </cell>
          <cell r="AN1166" t="str">
            <v>3001-4000</v>
          </cell>
          <cell r="AO1166" t="str">
            <v>401-500</v>
          </cell>
          <cell r="AP1166" t="str">
            <v>70-80%</v>
          </cell>
          <cell r="AQ1166" t="str">
            <v>501-1000</v>
          </cell>
        </row>
        <row r="1167">
          <cell r="B1167">
            <v>1242395</v>
          </cell>
          <cell r="C1167" t="str">
            <v>努比亚</v>
          </cell>
          <cell r="D1167" t="str">
            <v>其他</v>
          </cell>
          <cell r="E1167" t="str">
            <v>其他</v>
          </cell>
          <cell r="F1167">
            <v>0</v>
          </cell>
          <cell r="G1167">
            <v>0</v>
          </cell>
          <cell r="H1167">
            <v>1</v>
          </cell>
          <cell r="I1167">
            <v>1600</v>
          </cell>
          <cell r="N1167">
            <v>1</v>
          </cell>
          <cell r="O1167">
            <v>800</v>
          </cell>
          <cell r="S1167">
            <v>1</v>
          </cell>
          <cell r="T1167">
            <v>3800</v>
          </cell>
          <cell r="U1167" t="str">
            <v>高通</v>
          </cell>
          <cell r="V1167" t="str">
            <v>高通 骁龙845更多高通 骁龙845手机&gt;，手机性能排行</v>
          </cell>
          <cell r="W1167">
            <v>403</v>
          </cell>
          <cell r="Y1167">
            <v>8</v>
          </cell>
          <cell r="Z1167">
            <v>128</v>
          </cell>
          <cell r="AA1167">
            <v>0.78300000000000003</v>
          </cell>
          <cell r="AB1167">
            <v>6</v>
          </cell>
          <cell r="AC1167">
            <v>0</v>
          </cell>
          <cell r="AD1167" t="str">
            <v>后置指纹</v>
          </cell>
          <cell r="AE1167">
            <v>43432</v>
          </cell>
          <cell r="AF1167">
            <v>158.25</v>
          </cell>
          <cell r="AG1167">
            <v>75</v>
          </cell>
          <cell r="AH1167">
            <v>9.85</v>
          </cell>
          <cell r="AJ1167">
            <v>2018</v>
          </cell>
          <cell r="AK1167">
            <v>11</v>
          </cell>
          <cell r="AL1167">
            <v>9.2932312500000006E-3</v>
          </cell>
          <cell r="AM1167" t="str">
            <v>1301-2000</v>
          </cell>
          <cell r="AN1167" t="str">
            <v>3001-4000</v>
          </cell>
          <cell r="AO1167" t="str">
            <v>401-500</v>
          </cell>
          <cell r="AP1167" t="str">
            <v>70-80%</v>
          </cell>
          <cell r="AQ1167" t="str">
            <v>501-1000</v>
          </cell>
        </row>
        <row r="1168">
          <cell r="B1168">
            <v>1242396</v>
          </cell>
          <cell r="C1168" t="str">
            <v>努比亚</v>
          </cell>
          <cell r="D1168" t="str">
            <v>其他</v>
          </cell>
          <cell r="E1168" t="str">
            <v>其他</v>
          </cell>
          <cell r="F1168">
            <v>0</v>
          </cell>
          <cell r="G1168">
            <v>0</v>
          </cell>
          <cell r="H1168">
            <v>1</v>
          </cell>
          <cell r="I1168">
            <v>1600</v>
          </cell>
          <cell r="N1168">
            <v>1</v>
          </cell>
          <cell r="O1168">
            <v>800</v>
          </cell>
          <cell r="S1168">
            <v>1</v>
          </cell>
          <cell r="T1168">
            <v>3800</v>
          </cell>
          <cell r="U1168" t="str">
            <v>高通</v>
          </cell>
          <cell r="V1168" t="str">
            <v>高通 骁龙845更多高通 骁龙845手机&gt;，手机性能排行</v>
          </cell>
          <cell r="W1168">
            <v>403</v>
          </cell>
          <cell r="Y1168">
            <v>10</v>
          </cell>
          <cell r="Z1168">
            <v>256</v>
          </cell>
          <cell r="AA1168">
            <v>0.78300000000000003</v>
          </cell>
          <cell r="AB1168">
            <v>6</v>
          </cell>
          <cell r="AC1168">
            <v>0</v>
          </cell>
          <cell r="AD1168" t="str">
            <v>后置指纹</v>
          </cell>
          <cell r="AE1168">
            <v>43432</v>
          </cell>
          <cell r="AF1168">
            <v>158.25</v>
          </cell>
          <cell r="AG1168">
            <v>75</v>
          </cell>
          <cell r="AH1168">
            <v>9.85</v>
          </cell>
          <cell r="AJ1168">
            <v>2018</v>
          </cell>
          <cell r="AK1168">
            <v>11</v>
          </cell>
          <cell r="AL1168">
            <v>9.2932312500000006E-3</v>
          </cell>
          <cell r="AM1168" t="str">
            <v>1301-2000</v>
          </cell>
          <cell r="AN1168" t="str">
            <v>3001-4000</v>
          </cell>
          <cell r="AO1168" t="str">
            <v>401-500</v>
          </cell>
          <cell r="AP1168" t="str">
            <v>70-80%</v>
          </cell>
          <cell r="AQ1168" t="str">
            <v>501-1000</v>
          </cell>
        </row>
        <row r="1169">
          <cell r="B1169">
            <v>1251501</v>
          </cell>
          <cell r="C1169" t="str">
            <v>詹姆士</v>
          </cell>
          <cell r="D1169" t="str">
            <v>其他</v>
          </cell>
          <cell r="E1169" t="str">
            <v>其他</v>
          </cell>
          <cell r="F1169">
            <v>0</v>
          </cell>
          <cell r="G1169">
            <v>0</v>
          </cell>
          <cell r="H1169">
            <v>2</v>
          </cell>
          <cell r="I1169">
            <v>1300</v>
          </cell>
          <cell r="J1169">
            <v>1300</v>
          </cell>
          <cell r="N1169">
            <v>2</v>
          </cell>
          <cell r="O1169">
            <v>1600</v>
          </cell>
          <cell r="P1169">
            <v>500</v>
          </cell>
          <cell r="S1169">
            <v>0</v>
          </cell>
          <cell r="T1169">
            <v>3100</v>
          </cell>
          <cell r="U1169" t="str">
            <v>其他</v>
          </cell>
          <cell r="W1169">
            <v>424</v>
          </cell>
          <cell r="Y1169">
            <v>6</v>
          </cell>
          <cell r="Z1169">
            <v>128</v>
          </cell>
          <cell r="AA1169">
            <v>0.66400000000000003</v>
          </cell>
          <cell r="AB1169">
            <v>5</v>
          </cell>
          <cell r="AC1169">
            <v>0</v>
          </cell>
          <cell r="AE1169">
            <v>43435</v>
          </cell>
          <cell r="AF1169">
            <v>151.80000000000001</v>
          </cell>
          <cell r="AG1169">
            <v>74</v>
          </cell>
          <cell r="AH1169">
            <v>9.85</v>
          </cell>
          <cell r="AJ1169">
            <v>2018</v>
          </cell>
          <cell r="AK1169">
            <v>12</v>
          </cell>
          <cell r="AL1169">
            <v>7.4588448000000003E-3</v>
          </cell>
          <cell r="AM1169" t="str">
            <v>1001-1300</v>
          </cell>
          <cell r="AN1169" t="str">
            <v>3001-4000</v>
          </cell>
          <cell r="AO1169" t="str">
            <v>401-500</v>
          </cell>
          <cell r="AP1169" t="str">
            <v>60-70%</v>
          </cell>
          <cell r="AQ1169" t="str">
            <v>1301-2000</v>
          </cell>
        </row>
        <row r="1170">
          <cell r="B1170">
            <v>1251512</v>
          </cell>
          <cell r="C1170" t="str">
            <v>詹姆士</v>
          </cell>
          <cell r="D1170" t="str">
            <v>其他</v>
          </cell>
          <cell r="E1170" t="str">
            <v>其他</v>
          </cell>
          <cell r="F1170">
            <v>0</v>
          </cell>
          <cell r="G1170">
            <v>0</v>
          </cell>
          <cell r="H1170">
            <v>2</v>
          </cell>
          <cell r="I1170">
            <v>1300</v>
          </cell>
          <cell r="J1170">
            <v>1300</v>
          </cell>
          <cell r="N1170">
            <v>2</v>
          </cell>
          <cell r="O1170">
            <v>1600</v>
          </cell>
          <cell r="P1170">
            <v>500</v>
          </cell>
          <cell r="S1170">
            <v>0</v>
          </cell>
          <cell r="T1170">
            <v>3100</v>
          </cell>
          <cell r="U1170" t="str">
            <v>其他</v>
          </cell>
          <cell r="W1170">
            <v>424</v>
          </cell>
          <cell r="Y1170">
            <v>6</v>
          </cell>
          <cell r="Z1170">
            <v>256</v>
          </cell>
          <cell r="AA1170">
            <v>0.66400000000000003</v>
          </cell>
          <cell r="AB1170">
            <v>5</v>
          </cell>
          <cell r="AC1170">
            <v>0</v>
          </cell>
          <cell r="AE1170">
            <v>43435</v>
          </cell>
          <cell r="AF1170">
            <v>151.80000000000001</v>
          </cell>
          <cell r="AG1170">
            <v>74</v>
          </cell>
          <cell r="AH1170">
            <v>9.85</v>
          </cell>
          <cell r="AJ1170">
            <v>2018</v>
          </cell>
          <cell r="AK1170">
            <v>12</v>
          </cell>
          <cell r="AL1170">
            <v>7.4588448000000003E-3</v>
          </cell>
          <cell r="AM1170" t="str">
            <v>1001-1300</v>
          </cell>
          <cell r="AN1170" t="str">
            <v>3001-4000</v>
          </cell>
          <cell r="AO1170" t="str">
            <v>401-500</v>
          </cell>
          <cell r="AP1170" t="str">
            <v>60-70%</v>
          </cell>
          <cell r="AQ1170" t="str">
            <v>1301-2000</v>
          </cell>
        </row>
        <row r="1171">
          <cell r="B1171">
            <v>1251517</v>
          </cell>
          <cell r="C1171" t="str">
            <v>詹姆士</v>
          </cell>
          <cell r="D1171" t="str">
            <v>其他</v>
          </cell>
          <cell r="E1171" t="str">
            <v>其他</v>
          </cell>
          <cell r="F1171">
            <v>0</v>
          </cell>
          <cell r="G1171">
            <v>0</v>
          </cell>
          <cell r="H1171">
            <v>2</v>
          </cell>
          <cell r="I1171">
            <v>1300</v>
          </cell>
          <cell r="J1171">
            <v>1300</v>
          </cell>
          <cell r="N1171">
            <v>2</v>
          </cell>
          <cell r="O1171">
            <v>1600</v>
          </cell>
          <cell r="P1171">
            <v>500</v>
          </cell>
          <cell r="S1171">
            <v>0</v>
          </cell>
          <cell r="T1171">
            <v>3100</v>
          </cell>
          <cell r="U1171" t="str">
            <v>其他</v>
          </cell>
          <cell r="W1171">
            <v>424</v>
          </cell>
          <cell r="Y1171">
            <v>6</v>
          </cell>
          <cell r="Z1171">
            <v>256</v>
          </cell>
          <cell r="AA1171">
            <v>0.66400000000000003</v>
          </cell>
          <cell r="AB1171">
            <v>5</v>
          </cell>
          <cell r="AC1171">
            <v>0</v>
          </cell>
          <cell r="AE1171">
            <v>43435</v>
          </cell>
          <cell r="AF1171">
            <v>151.80000000000001</v>
          </cell>
          <cell r="AG1171">
            <v>74</v>
          </cell>
          <cell r="AH1171">
            <v>9.85</v>
          </cell>
          <cell r="AJ1171">
            <v>2018</v>
          </cell>
          <cell r="AK1171">
            <v>12</v>
          </cell>
          <cell r="AL1171">
            <v>7.4588448000000003E-3</v>
          </cell>
          <cell r="AM1171" t="str">
            <v>1001-1300</v>
          </cell>
          <cell r="AN1171" t="str">
            <v>3001-4000</v>
          </cell>
          <cell r="AO1171" t="str">
            <v>401-500</v>
          </cell>
          <cell r="AP1171" t="str">
            <v>60-70%</v>
          </cell>
          <cell r="AQ1171" t="str">
            <v>1301-2000</v>
          </cell>
        </row>
        <row r="1172">
          <cell r="B1172">
            <v>1251524</v>
          </cell>
          <cell r="C1172" t="str">
            <v>詹姆士</v>
          </cell>
          <cell r="D1172" t="str">
            <v>其他</v>
          </cell>
          <cell r="E1172" t="str">
            <v>其他</v>
          </cell>
          <cell r="F1172">
            <v>0</v>
          </cell>
          <cell r="G1172">
            <v>0</v>
          </cell>
          <cell r="H1172">
            <v>2</v>
          </cell>
          <cell r="I1172">
            <v>1300</v>
          </cell>
          <cell r="J1172">
            <v>1300</v>
          </cell>
          <cell r="N1172">
            <v>2</v>
          </cell>
          <cell r="O1172">
            <v>1600</v>
          </cell>
          <cell r="P1172">
            <v>500</v>
          </cell>
          <cell r="S1172">
            <v>0</v>
          </cell>
          <cell r="T1172">
            <v>3100</v>
          </cell>
          <cell r="U1172" t="str">
            <v>其他</v>
          </cell>
          <cell r="W1172">
            <v>424</v>
          </cell>
          <cell r="Y1172">
            <v>6</v>
          </cell>
          <cell r="Z1172">
            <v>128</v>
          </cell>
          <cell r="AA1172">
            <v>0.66400000000000003</v>
          </cell>
          <cell r="AB1172">
            <v>5</v>
          </cell>
          <cell r="AC1172">
            <v>0</v>
          </cell>
          <cell r="AE1172">
            <v>43435</v>
          </cell>
          <cell r="AF1172">
            <v>151.80000000000001</v>
          </cell>
          <cell r="AG1172">
            <v>74</v>
          </cell>
          <cell r="AH1172">
            <v>9.85</v>
          </cell>
          <cell r="AJ1172">
            <v>2018</v>
          </cell>
          <cell r="AK1172">
            <v>12</v>
          </cell>
          <cell r="AL1172">
            <v>7.4588448000000003E-3</v>
          </cell>
          <cell r="AM1172" t="str">
            <v>1001-1300</v>
          </cell>
          <cell r="AN1172" t="str">
            <v>3001-4000</v>
          </cell>
          <cell r="AO1172" t="str">
            <v>401-500</v>
          </cell>
          <cell r="AP1172" t="str">
            <v>60-70%</v>
          </cell>
          <cell r="AQ1172" t="str">
            <v>1301-2000</v>
          </cell>
        </row>
        <row r="1173">
          <cell r="B1173">
            <v>1273545</v>
          </cell>
          <cell r="C1173" t="str">
            <v>荣耀</v>
          </cell>
          <cell r="D1173" t="str">
            <v>华为(含荣耀)</v>
          </cell>
          <cell r="E1173" t="str">
            <v>荣耀</v>
          </cell>
          <cell r="F1173">
            <v>1</v>
          </cell>
          <cell r="G1173">
            <v>1</v>
          </cell>
          <cell r="H1173">
            <v>3</v>
          </cell>
          <cell r="I1173">
            <v>1600</v>
          </cell>
          <cell r="J1173">
            <v>2400</v>
          </cell>
          <cell r="K1173">
            <v>1600</v>
          </cell>
          <cell r="N1173">
            <v>3</v>
          </cell>
          <cell r="O1173">
            <v>1600</v>
          </cell>
          <cell r="P1173">
            <v>200</v>
          </cell>
          <cell r="Q1173">
            <v>200</v>
          </cell>
          <cell r="S1173">
            <v>0</v>
          </cell>
          <cell r="T1173">
            <v>3500</v>
          </cell>
          <cell r="U1173" t="str">
            <v>海思</v>
          </cell>
          <cell r="V1173" t="str">
            <v>海思 麒麟 980更多海思 麒麟 980手机&gt;，手机性能排行</v>
          </cell>
          <cell r="W1173">
            <v>403</v>
          </cell>
          <cell r="Y1173">
            <v>8</v>
          </cell>
          <cell r="Z1173">
            <v>512</v>
          </cell>
          <cell r="AA1173">
            <v>0.91500000000000004</v>
          </cell>
          <cell r="AB1173">
            <v>6</v>
          </cell>
          <cell r="AC1173">
            <v>0</v>
          </cell>
          <cell r="AD1173" t="str">
            <v>屏幕指纹</v>
          </cell>
          <cell r="AE1173">
            <v>43435</v>
          </cell>
          <cell r="AF1173">
            <v>157.32</v>
          </cell>
          <cell r="AG1173">
            <v>75.13</v>
          </cell>
          <cell r="AH1173">
            <v>8.3000000000000007</v>
          </cell>
          <cell r="AJ1173">
            <v>2018</v>
          </cell>
          <cell r="AK1173">
            <v>12</v>
          </cell>
          <cell r="AL1173">
            <v>1.0814798214E-2</v>
          </cell>
          <cell r="AM1173" t="str">
            <v>1301-2000</v>
          </cell>
          <cell r="AN1173" t="str">
            <v>3001-4000</v>
          </cell>
          <cell r="AO1173" t="str">
            <v>401-500</v>
          </cell>
          <cell r="AP1173" t="str">
            <v>90%-</v>
          </cell>
          <cell r="AQ1173" t="str">
            <v>1301-2000</v>
          </cell>
        </row>
        <row r="1174">
          <cell r="B1174">
            <v>1245732</v>
          </cell>
          <cell r="C1174" t="str">
            <v>OPPO</v>
          </cell>
          <cell r="D1174" t="str">
            <v>OPPO(含realme)</v>
          </cell>
          <cell r="E1174" t="str">
            <v>OPPO</v>
          </cell>
          <cell r="F1174">
            <v>1</v>
          </cell>
          <cell r="G1174">
            <v>1</v>
          </cell>
          <cell r="H1174">
            <v>3</v>
          </cell>
          <cell r="I1174">
            <v>2000</v>
          </cell>
          <cell r="J1174">
            <v>1200</v>
          </cell>
          <cell r="K1174">
            <v>3</v>
          </cell>
          <cell r="N1174">
            <v>1</v>
          </cell>
          <cell r="O1174">
            <v>2500</v>
          </cell>
          <cell r="S1174">
            <v>1</v>
          </cell>
          <cell r="T1174">
            <v>3700</v>
          </cell>
          <cell r="U1174" t="str">
            <v>高通</v>
          </cell>
          <cell r="V1174" t="str">
            <v>高通 骁龙710更多高通 骁龙710手机&gt;，手机性能排行</v>
          </cell>
          <cell r="W1174">
            <v>402</v>
          </cell>
          <cell r="Y1174">
            <v>6</v>
          </cell>
          <cell r="Z1174">
            <v>128</v>
          </cell>
          <cell r="AA1174">
            <v>0.91500000000000004</v>
          </cell>
          <cell r="AB1174">
            <v>6</v>
          </cell>
          <cell r="AC1174">
            <v>0</v>
          </cell>
          <cell r="AD1174" t="str">
            <v>屏幕指纹</v>
          </cell>
          <cell r="AE1174">
            <v>43435</v>
          </cell>
          <cell r="AF1174">
            <v>157.6</v>
          </cell>
          <cell r="AG1174">
            <v>74.599999999999994</v>
          </cell>
          <cell r="AH1174">
            <v>7.9</v>
          </cell>
          <cell r="AJ1174">
            <v>2018</v>
          </cell>
          <cell r="AK1174">
            <v>12</v>
          </cell>
          <cell r="AL1174">
            <v>1.0757618399999998E-2</v>
          </cell>
          <cell r="AM1174" t="str">
            <v>1301-2000</v>
          </cell>
          <cell r="AN1174" t="str">
            <v>3001-4000</v>
          </cell>
          <cell r="AO1174" t="str">
            <v>401-500</v>
          </cell>
          <cell r="AP1174" t="str">
            <v>90%-</v>
          </cell>
          <cell r="AQ1174" t="str">
            <v>2001-</v>
          </cell>
        </row>
        <row r="1175">
          <cell r="B1175">
            <v>1233874</v>
          </cell>
          <cell r="C1175" t="str">
            <v>华为</v>
          </cell>
          <cell r="D1175" t="str">
            <v>华为(含荣耀)</v>
          </cell>
          <cell r="E1175" t="str">
            <v>华为</v>
          </cell>
          <cell r="F1175">
            <v>0</v>
          </cell>
          <cell r="G1175">
            <v>0</v>
          </cell>
          <cell r="H1175">
            <v>2</v>
          </cell>
          <cell r="I1175">
            <v>1300</v>
          </cell>
          <cell r="J1175">
            <v>200</v>
          </cell>
          <cell r="N1175">
            <v>1</v>
          </cell>
          <cell r="O1175">
            <v>800</v>
          </cell>
          <cell r="S1175">
            <v>0</v>
          </cell>
          <cell r="T1175">
            <v>4000</v>
          </cell>
          <cell r="U1175" t="str">
            <v>高通</v>
          </cell>
          <cell r="V1175" t="str">
            <v>高通 骁龙450游戏体验 轻掉帧(击败47.52%手机)手机性能排行</v>
          </cell>
          <cell r="W1175">
            <v>269</v>
          </cell>
          <cell r="Y1175">
            <v>3</v>
          </cell>
          <cell r="Z1175">
            <v>32</v>
          </cell>
          <cell r="AA1175">
            <v>0.8</v>
          </cell>
          <cell r="AB1175">
            <v>6</v>
          </cell>
          <cell r="AC1175">
            <v>0</v>
          </cell>
          <cell r="AE1175">
            <v>43435</v>
          </cell>
          <cell r="AF1175">
            <v>158.91999999999999</v>
          </cell>
          <cell r="AG1175">
            <v>76.91</v>
          </cell>
          <cell r="AH1175">
            <v>8.1</v>
          </cell>
          <cell r="AJ1175">
            <v>2018</v>
          </cell>
          <cell r="AK1175">
            <v>12</v>
          </cell>
          <cell r="AL1175">
            <v>9.778029760000001E-3</v>
          </cell>
          <cell r="AM1175" t="str">
            <v>1001-1300</v>
          </cell>
          <cell r="AN1175" t="str">
            <v>3001-4000</v>
          </cell>
          <cell r="AO1175" t="str">
            <v>201-300</v>
          </cell>
          <cell r="AP1175" t="str">
            <v>70-80%</v>
          </cell>
          <cell r="AQ1175" t="str">
            <v>501-1000</v>
          </cell>
        </row>
        <row r="1176">
          <cell r="B1176">
            <v>1245280</v>
          </cell>
          <cell r="C1176" t="str">
            <v>中国移动</v>
          </cell>
          <cell r="D1176" t="str">
            <v>其他</v>
          </cell>
          <cell r="E1176" t="str">
            <v>其他</v>
          </cell>
          <cell r="F1176">
            <v>0</v>
          </cell>
          <cell r="G1176">
            <v>0</v>
          </cell>
          <cell r="H1176">
            <v>2</v>
          </cell>
          <cell r="I1176">
            <v>1300</v>
          </cell>
          <cell r="J1176">
            <v>200</v>
          </cell>
          <cell r="N1176">
            <v>1</v>
          </cell>
          <cell r="O1176">
            <v>800</v>
          </cell>
          <cell r="S1176">
            <v>0</v>
          </cell>
          <cell r="T1176">
            <v>3400</v>
          </cell>
          <cell r="U1176" t="str">
            <v>高通</v>
          </cell>
          <cell r="V1176" t="str">
            <v>高通 骁龙450手机性能排行</v>
          </cell>
          <cell r="W1176">
            <v>272</v>
          </cell>
          <cell r="Y1176">
            <v>4</v>
          </cell>
          <cell r="Z1176">
            <v>64</v>
          </cell>
          <cell r="AA1176">
            <v>0.80900000000000005</v>
          </cell>
          <cell r="AB1176">
            <v>6</v>
          </cell>
          <cell r="AC1176">
            <v>0</v>
          </cell>
          <cell r="AD1176" t="str">
            <v>后置指纹</v>
          </cell>
          <cell r="AE1176">
            <v>43435</v>
          </cell>
          <cell r="AF1176">
            <v>156</v>
          </cell>
          <cell r="AG1176">
            <v>75.8</v>
          </cell>
          <cell r="AH1176">
            <v>7.99</v>
          </cell>
          <cell r="AJ1176">
            <v>2018</v>
          </cell>
          <cell r="AK1176">
            <v>12</v>
          </cell>
          <cell r="AL1176">
            <v>9.5662632000000011E-3</v>
          </cell>
          <cell r="AM1176" t="str">
            <v>1001-1300</v>
          </cell>
          <cell r="AN1176" t="str">
            <v>3001-4000</v>
          </cell>
          <cell r="AO1176" t="str">
            <v>201-300</v>
          </cell>
          <cell r="AP1176" t="str">
            <v>80-90%</v>
          </cell>
          <cell r="AQ1176" t="str">
            <v>501-1000</v>
          </cell>
        </row>
        <row r="1177">
          <cell r="B1177">
            <v>1245419</v>
          </cell>
          <cell r="C1177" t="str">
            <v>华为</v>
          </cell>
          <cell r="D1177" t="str">
            <v>华为(含荣耀)</v>
          </cell>
          <cell r="E1177" t="str">
            <v>华为</v>
          </cell>
          <cell r="F1177">
            <v>0</v>
          </cell>
          <cell r="G1177">
            <v>0</v>
          </cell>
          <cell r="H1177">
            <v>2</v>
          </cell>
          <cell r="I1177">
            <v>1300</v>
          </cell>
          <cell r="J1177">
            <v>200</v>
          </cell>
          <cell r="N1177">
            <v>1</v>
          </cell>
          <cell r="O1177">
            <v>800</v>
          </cell>
          <cell r="S1177">
            <v>0</v>
          </cell>
          <cell r="T1177">
            <v>4000</v>
          </cell>
          <cell r="U1177" t="str">
            <v>高通</v>
          </cell>
          <cell r="V1177" t="str">
            <v>高通 骁龙450手机性能排行</v>
          </cell>
          <cell r="W1177">
            <v>269</v>
          </cell>
          <cell r="Y1177">
            <v>4</v>
          </cell>
          <cell r="Z1177">
            <v>64</v>
          </cell>
          <cell r="AA1177">
            <v>0.8</v>
          </cell>
          <cell r="AB1177">
            <v>6</v>
          </cell>
          <cell r="AC1177">
            <v>0</v>
          </cell>
          <cell r="AE1177">
            <v>43435</v>
          </cell>
          <cell r="AF1177">
            <v>158.91999999999999</v>
          </cell>
          <cell r="AG1177">
            <v>76.91</v>
          </cell>
          <cell r="AH1177">
            <v>8.1</v>
          </cell>
          <cell r="AJ1177">
            <v>2018</v>
          </cell>
          <cell r="AK1177">
            <v>12</v>
          </cell>
          <cell r="AL1177">
            <v>9.778029760000001E-3</v>
          </cell>
          <cell r="AM1177" t="str">
            <v>1001-1300</v>
          </cell>
          <cell r="AN1177" t="str">
            <v>3001-4000</v>
          </cell>
          <cell r="AO1177" t="str">
            <v>201-300</v>
          </cell>
          <cell r="AP1177" t="str">
            <v>70-80%</v>
          </cell>
          <cell r="AQ1177" t="str">
            <v>501-1000</v>
          </cell>
        </row>
        <row r="1178">
          <cell r="B1178">
            <v>1245733</v>
          </cell>
          <cell r="C1178" t="str">
            <v>OPPO</v>
          </cell>
          <cell r="D1178" t="str">
            <v>OPPO(含realme)</v>
          </cell>
          <cell r="E1178" t="str">
            <v>OPPO</v>
          </cell>
          <cell r="F1178">
            <v>1</v>
          </cell>
          <cell r="G1178">
            <v>1</v>
          </cell>
          <cell r="H1178">
            <v>2</v>
          </cell>
          <cell r="I1178">
            <v>1600</v>
          </cell>
          <cell r="J1178">
            <v>500</v>
          </cell>
          <cell r="N1178">
            <v>1</v>
          </cell>
          <cell r="O1178">
            <v>2500</v>
          </cell>
          <cell r="S1178">
            <v>1</v>
          </cell>
          <cell r="T1178">
            <v>3500</v>
          </cell>
          <cell r="U1178" t="str">
            <v>高通</v>
          </cell>
          <cell r="V1178" t="str">
            <v>高通 骁龙670手机性能排行</v>
          </cell>
          <cell r="W1178">
            <v>402</v>
          </cell>
          <cell r="Y1178">
            <v>6</v>
          </cell>
          <cell r="Z1178">
            <v>128</v>
          </cell>
          <cell r="AA1178">
            <v>0.91500000000000004</v>
          </cell>
          <cell r="AB1178">
            <v>6</v>
          </cell>
          <cell r="AC1178">
            <v>0</v>
          </cell>
          <cell r="AD1178" t="str">
            <v>屏幕指纹</v>
          </cell>
          <cell r="AE1178">
            <v>43435</v>
          </cell>
          <cell r="AF1178">
            <v>157.5</v>
          </cell>
          <cell r="AG1178">
            <v>74.900000000000006</v>
          </cell>
          <cell r="AH1178">
            <v>7.5</v>
          </cell>
          <cell r="AJ1178">
            <v>2018</v>
          </cell>
          <cell r="AK1178">
            <v>12</v>
          </cell>
          <cell r="AL1178">
            <v>1.079402625E-2</v>
          </cell>
          <cell r="AM1178" t="str">
            <v>1301-2000</v>
          </cell>
          <cell r="AN1178" t="str">
            <v>3001-4000</v>
          </cell>
          <cell r="AO1178" t="str">
            <v>401-500</v>
          </cell>
          <cell r="AP1178" t="str">
            <v>90%-</v>
          </cell>
          <cell r="AQ1178" t="str">
            <v>2001-</v>
          </cell>
        </row>
        <row r="1179">
          <cell r="B1179">
            <v>1249416</v>
          </cell>
          <cell r="C1179" t="str">
            <v>酷派</v>
          </cell>
          <cell r="D1179" t="str">
            <v>其他</v>
          </cell>
          <cell r="E1179" t="str">
            <v>其他</v>
          </cell>
          <cell r="F1179">
            <v>0</v>
          </cell>
          <cell r="G1179">
            <v>1</v>
          </cell>
          <cell r="H1179">
            <v>2</v>
          </cell>
          <cell r="I1179">
            <v>1600</v>
          </cell>
          <cell r="J1179">
            <v>200</v>
          </cell>
          <cell r="N1179">
            <v>1</v>
          </cell>
          <cell r="O1179">
            <v>800</v>
          </cell>
          <cell r="S1179">
            <v>0</v>
          </cell>
          <cell r="T1179">
            <v>4000</v>
          </cell>
          <cell r="U1179" t="str">
            <v>联发科</v>
          </cell>
          <cell r="V1179" t="str">
            <v>联发科 MT6750更多联发科 MT6750手机&gt;，手机性能排行</v>
          </cell>
          <cell r="W1179">
            <v>402</v>
          </cell>
          <cell r="Y1179">
            <v>4</v>
          </cell>
          <cell r="Z1179">
            <v>64</v>
          </cell>
          <cell r="AA1179">
            <v>0.83299999999999996</v>
          </cell>
          <cell r="AB1179">
            <v>6</v>
          </cell>
          <cell r="AC1179">
            <v>0</v>
          </cell>
          <cell r="AD1179" t="str">
            <v>后置指纹</v>
          </cell>
          <cell r="AE1179">
            <v>43435</v>
          </cell>
          <cell r="AF1179">
            <v>155.5</v>
          </cell>
          <cell r="AG1179">
            <v>74.8</v>
          </cell>
          <cell r="AH1179">
            <v>8.5</v>
          </cell>
          <cell r="AJ1179">
            <v>2018</v>
          </cell>
          <cell r="AK1179">
            <v>12</v>
          </cell>
          <cell r="AL1179">
            <v>9.6889561999999995E-3</v>
          </cell>
          <cell r="AM1179" t="str">
            <v>1301-2000</v>
          </cell>
          <cell r="AN1179" t="str">
            <v>3001-4000</v>
          </cell>
          <cell r="AO1179" t="str">
            <v>401-500</v>
          </cell>
          <cell r="AP1179" t="str">
            <v>80-90%</v>
          </cell>
          <cell r="AQ1179" t="str">
            <v>501-1000</v>
          </cell>
        </row>
        <row r="1180">
          <cell r="B1180">
            <v>1253463</v>
          </cell>
          <cell r="C1180" t="str">
            <v>海信</v>
          </cell>
          <cell r="D1180" t="str">
            <v>其他</v>
          </cell>
          <cell r="E1180" t="str">
            <v>其他</v>
          </cell>
          <cell r="F1180">
            <v>0</v>
          </cell>
          <cell r="G1180">
            <v>1</v>
          </cell>
          <cell r="H1180">
            <v>1</v>
          </cell>
          <cell r="I1180">
            <v>1300</v>
          </cell>
          <cell r="N1180">
            <v>1</v>
          </cell>
          <cell r="O1180">
            <v>800</v>
          </cell>
          <cell r="S1180">
            <v>0</v>
          </cell>
          <cell r="T1180">
            <v>4500</v>
          </cell>
          <cell r="U1180" t="str">
            <v>高通</v>
          </cell>
          <cell r="V1180" t="str">
            <v>高通 骁龙439手机性能排行</v>
          </cell>
          <cell r="W1180">
            <v>271</v>
          </cell>
          <cell r="Y1180">
            <v>4</v>
          </cell>
          <cell r="Z1180">
            <v>32</v>
          </cell>
          <cell r="AA1180">
            <v>0.81699999999999995</v>
          </cell>
          <cell r="AB1180">
            <v>6</v>
          </cell>
          <cell r="AC1180">
            <v>0</v>
          </cell>
          <cell r="AE1180">
            <v>43435</v>
          </cell>
          <cell r="AF1180">
            <v>156.6</v>
          </cell>
          <cell r="AG1180">
            <v>75.400000000000006</v>
          </cell>
          <cell r="AH1180">
            <v>8.3000000000000007</v>
          </cell>
          <cell r="AJ1180">
            <v>2018</v>
          </cell>
          <cell r="AK1180">
            <v>12</v>
          </cell>
          <cell r="AL1180">
            <v>9.6468418799999997E-3</v>
          </cell>
          <cell r="AM1180" t="str">
            <v>1001-1300</v>
          </cell>
          <cell r="AN1180" t="str">
            <v>4000-</v>
          </cell>
          <cell r="AO1180" t="str">
            <v>201-300</v>
          </cell>
          <cell r="AP1180" t="str">
            <v>80-90%</v>
          </cell>
          <cell r="AQ1180" t="str">
            <v>501-1000</v>
          </cell>
        </row>
        <row r="1181">
          <cell r="B1181">
            <v>1258286</v>
          </cell>
          <cell r="C1181" t="str">
            <v>海信</v>
          </cell>
          <cell r="D1181" t="str">
            <v>其他</v>
          </cell>
          <cell r="E1181" t="str">
            <v>其他</v>
          </cell>
          <cell r="F1181">
            <v>0</v>
          </cell>
          <cell r="G1181">
            <v>1</v>
          </cell>
          <cell r="H1181">
            <v>1</v>
          </cell>
          <cell r="I1181">
            <v>1300</v>
          </cell>
          <cell r="N1181">
            <v>1</v>
          </cell>
          <cell r="O1181">
            <v>500</v>
          </cell>
          <cell r="S1181">
            <v>0</v>
          </cell>
          <cell r="T1181">
            <v>5050</v>
          </cell>
          <cell r="U1181" t="str">
            <v>高通</v>
          </cell>
          <cell r="V1181" t="str">
            <v>高通 骁龙MSM8937手机性能排行</v>
          </cell>
          <cell r="W1181">
            <v>283</v>
          </cell>
          <cell r="Y1181">
            <v>3</v>
          </cell>
          <cell r="Z1181">
            <v>32</v>
          </cell>
          <cell r="AA1181">
            <v>0.70499999999999996</v>
          </cell>
          <cell r="AB1181">
            <v>8</v>
          </cell>
          <cell r="AC1181">
            <v>0</v>
          </cell>
          <cell r="AE1181">
            <v>43435</v>
          </cell>
          <cell r="AF1181">
            <v>214.85</v>
          </cell>
          <cell r="AG1181">
            <v>122.55</v>
          </cell>
          <cell r="AH1181">
            <v>7.89</v>
          </cell>
          <cell r="AJ1181">
            <v>2018</v>
          </cell>
          <cell r="AK1181">
            <v>12</v>
          </cell>
          <cell r="AL1181">
            <v>1.8562556587499997E-2</v>
          </cell>
          <cell r="AM1181" t="str">
            <v>1001-1300</v>
          </cell>
          <cell r="AN1181" t="str">
            <v>4000-</v>
          </cell>
          <cell r="AO1181" t="str">
            <v>201-300</v>
          </cell>
          <cell r="AP1181" t="str">
            <v>70-80%</v>
          </cell>
          <cell r="AQ1181" t="str">
            <v>0-500</v>
          </cell>
        </row>
        <row r="1182">
          <cell r="B1182">
            <v>1282944</v>
          </cell>
          <cell r="C1182" t="str">
            <v>飞利浦</v>
          </cell>
          <cell r="D1182" t="str">
            <v>其他</v>
          </cell>
          <cell r="E1182" t="str">
            <v>其他</v>
          </cell>
          <cell r="F1182">
            <v>0</v>
          </cell>
          <cell r="G1182">
            <v>0</v>
          </cell>
          <cell r="H1182">
            <v>1</v>
          </cell>
          <cell r="I1182">
            <v>8</v>
          </cell>
          <cell r="N1182">
            <v>1</v>
          </cell>
          <cell r="S1182">
            <v>0</v>
          </cell>
          <cell r="T1182">
            <v>2000</v>
          </cell>
          <cell r="U1182" t="str">
            <v>联发科</v>
          </cell>
          <cell r="V1182" t="str">
            <v>联发科手机性能排行</v>
          </cell>
          <cell r="AB1182">
            <v>2</v>
          </cell>
          <cell r="AC1182">
            <v>0</v>
          </cell>
          <cell r="AE1182">
            <v>43435</v>
          </cell>
          <cell r="AF1182">
            <v>117</v>
          </cell>
          <cell r="AG1182">
            <v>48.5</v>
          </cell>
          <cell r="AH1182">
            <v>15.6</v>
          </cell>
          <cell r="AJ1182">
            <v>2018</v>
          </cell>
          <cell r="AK1182">
            <v>12</v>
          </cell>
          <cell r="AL1182" t="str">
            <v/>
          </cell>
          <cell r="AM1182" t="str">
            <v>0-500</v>
          </cell>
          <cell r="AN1182" t="str">
            <v>0-2000</v>
          </cell>
          <cell r="AO1182" t="str">
            <v/>
          </cell>
          <cell r="AP1182" t="str">
            <v/>
          </cell>
          <cell r="AQ1182" t="str">
            <v/>
          </cell>
        </row>
        <row r="1183">
          <cell r="B1183">
            <v>1282946</v>
          </cell>
          <cell r="C1183" t="str">
            <v>飞利浦</v>
          </cell>
          <cell r="D1183" t="str">
            <v>其他</v>
          </cell>
          <cell r="E1183" t="str">
            <v>其他</v>
          </cell>
          <cell r="F1183">
            <v>0</v>
          </cell>
          <cell r="G1183">
            <v>0</v>
          </cell>
          <cell r="H1183">
            <v>1</v>
          </cell>
          <cell r="I1183">
            <v>30</v>
          </cell>
          <cell r="N1183">
            <v>1</v>
          </cell>
          <cell r="S1183">
            <v>0</v>
          </cell>
          <cell r="T1183">
            <v>1600</v>
          </cell>
          <cell r="U1183" t="str">
            <v>联发科</v>
          </cell>
          <cell r="V1183" t="str">
            <v>联发科手机性能排行</v>
          </cell>
          <cell r="AB1183">
            <v>2</v>
          </cell>
          <cell r="AC1183">
            <v>0</v>
          </cell>
          <cell r="AE1183">
            <v>43435</v>
          </cell>
          <cell r="AF1183">
            <v>134.19999999999999</v>
          </cell>
          <cell r="AG1183">
            <v>56.2</v>
          </cell>
          <cell r="AH1183">
            <v>15</v>
          </cell>
          <cell r="AJ1183">
            <v>2018</v>
          </cell>
          <cell r="AK1183">
            <v>12</v>
          </cell>
          <cell r="AL1183" t="str">
            <v/>
          </cell>
          <cell r="AM1183" t="str">
            <v>0-500</v>
          </cell>
          <cell r="AN1183" t="str">
            <v>0-2000</v>
          </cell>
          <cell r="AO1183" t="str">
            <v/>
          </cell>
          <cell r="AP1183" t="str">
            <v/>
          </cell>
          <cell r="AQ1183" t="str">
            <v/>
          </cell>
        </row>
        <row r="1184">
          <cell r="B1184">
            <v>1247984</v>
          </cell>
          <cell r="C1184">
            <v>8848</v>
          </cell>
          <cell r="D1184" t="str">
            <v>其他</v>
          </cell>
          <cell r="E1184" t="str">
            <v>其他</v>
          </cell>
          <cell r="F1184">
            <v>0</v>
          </cell>
          <cell r="G1184">
            <v>0</v>
          </cell>
          <cell r="H1184">
            <v>1</v>
          </cell>
          <cell r="I1184">
            <v>1200</v>
          </cell>
          <cell r="N1184">
            <v>1</v>
          </cell>
          <cell r="O1184">
            <v>1600</v>
          </cell>
          <cell r="S1184">
            <v>0</v>
          </cell>
          <cell r="T1184">
            <v>3450</v>
          </cell>
          <cell r="U1184" t="str">
            <v>高通</v>
          </cell>
          <cell r="V1184" t="str">
            <v>高通 骁龙835手机性能排行</v>
          </cell>
          <cell r="W1184">
            <v>424</v>
          </cell>
          <cell r="Y1184">
            <v>6</v>
          </cell>
          <cell r="Z1184">
            <v>256</v>
          </cell>
          <cell r="AA1184">
            <v>0.67700000000000005</v>
          </cell>
          <cell r="AB1184">
            <v>5</v>
          </cell>
          <cell r="AC1184">
            <v>0</v>
          </cell>
          <cell r="AE1184">
            <v>43435</v>
          </cell>
          <cell r="AF1184">
            <v>167.5</v>
          </cell>
          <cell r="AG1184">
            <v>73.900000000000006</v>
          </cell>
          <cell r="AH1184">
            <v>11.7</v>
          </cell>
          <cell r="AJ1184">
            <v>2018</v>
          </cell>
          <cell r="AK1184">
            <v>12</v>
          </cell>
          <cell r="AL1184">
            <v>8.3800752500000023E-3</v>
          </cell>
          <cell r="AM1184" t="str">
            <v>1001-1300</v>
          </cell>
          <cell r="AN1184" t="str">
            <v>3001-4000</v>
          </cell>
          <cell r="AO1184" t="str">
            <v>401-500</v>
          </cell>
          <cell r="AP1184" t="str">
            <v>60-70%</v>
          </cell>
          <cell r="AQ1184" t="str">
            <v>1301-2000</v>
          </cell>
        </row>
        <row r="1185">
          <cell r="B1185">
            <v>1247986</v>
          </cell>
          <cell r="C1185">
            <v>8848</v>
          </cell>
          <cell r="D1185" t="str">
            <v>其他</v>
          </cell>
          <cell r="E1185" t="str">
            <v>其他</v>
          </cell>
          <cell r="F1185">
            <v>0</v>
          </cell>
          <cell r="G1185">
            <v>0</v>
          </cell>
          <cell r="H1185">
            <v>1</v>
          </cell>
          <cell r="I1185">
            <v>1200</v>
          </cell>
          <cell r="N1185">
            <v>1</v>
          </cell>
          <cell r="O1185">
            <v>1600</v>
          </cell>
          <cell r="S1185">
            <v>0</v>
          </cell>
          <cell r="T1185">
            <v>3450</v>
          </cell>
          <cell r="U1185" t="str">
            <v>高通</v>
          </cell>
          <cell r="V1185" t="str">
            <v>高通 骁龙835手机性能排行</v>
          </cell>
          <cell r="W1185">
            <v>424</v>
          </cell>
          <cell r="Y1185">
            <v>6</v>
          </cell>
          <cell r="Z1185">
            <v>256</v>
          </cell>
          <cell r="AA1185">
            <v>0.67700000000000005</v>
          </cell>
          <cell r="AB1185">
            <v>5</v>
          </cell>
          <cell r="AC1185">
            <v>0</v>
          </cell>
          <cell r="AE1185">
            <v>43435</v>
          </cell>
          <cell r="AF1185">
            <v>167.5</v>
          </cell>
          <cell r="AG1185">
            <v>73.900000000000006</v>
          </cell>
          <cell r="AH1185">
            <v>11.7</v>
          </cell>
          <cell r="AJ1185">
            <v>2018</v>
          </cell>
          <cell r="AK1185">
            <v>12</v>
          </cell>
          <cell r="AL1185">
            <v>8.3800752500000023E-3</v>
          </cell>
          <cell r="AM1185" t="str">
            <v>1001-1300</v>
          </cell>
          <cell r="AN1185" t="str">
            <v>3001-4000</v>
          </cell>
          <cell r="AO1185" t="str">
            <v>401-500</v>
          </cell>
          <cell r="AP1185" t="str">
            <v>60-70%</v>
          </cell>
          <cell r="AQ1185" t="str">
            <v>1301-2000</v>
          </cell>
        </row>
        <row r="1186">
          <cell r="B1186">
            <v>1293656</v>
          </cell>
          <cell r="C1186">
            <v>8848</v>
          </cell>
          <cell r="D1186" t="str">
            <v>其他</v>
          </cell>
          <cell r="E1186" t="str">
            <v>其他</v>
          </cell>
          <cell r="F1186">
            <v>0</v>
          </cell>
          <cell r="G1186">
            <v>0</v>
          </cell>
          <cell r="H1186">
            <v>1</v>
          </cell>
          <cell r="I1186">
            <v>1200</v>
          </cell>
          <cell r="N1186">
            <v>1</v>
          </cell>
          <cell r="O1186">
            <v>1600</v>
          </cell>
          <cell r="S1186">
            <v>1</v>
          </cell>
          <cell r="T1186">
            <v>3200</v>
          </cell>
          <cell r="U1186" t="str">
            <v>高通</v>
          </cell>
          <cell r="V1186" t="str">
            <v>高通 骁龙835手机性能排行</v>
          </cell>
          <cell r="Y1186">
            <v>6</v>
          </cell>
          <cell r="Z1186">
            <v>128</v>
          </cell>
          <cell r="AB1186">
            <v>5</v>
          </cell>
          <cell r="AC1186">
            <v>0</v>
          </cell>
          <cell r="AE1186">
            <v>43435</v>
          </cell>
          <cell r="AF1186">
            <v>167.5</v>
          </cell>
          <cell r="AG1186">
            <v>73.900000000000006</v>
          </cell>
          <cell r="AH1186">
            <v>11.7</v>
          </cell>
          <cell r="AI1186">
            <v>0</v>
          </cell>
          <cell r="AJ1186">
            <v>2018</v>
          </cell>
          <cell r="AK1186">
            <v>12</v>
          </cell>
          <cell r="AL1186" t="str">
            <v/>
          </cell>
          <cell r="AM1186" t="str">
            <v>1001-1300</v>
          </cell>
          <cell r="AN1186" t="str">
            <v>3001-4000</v>
          </cell>
          <cell r="AO1186" t="str">
            <v/>
          </cell>
          <cell r="AP1186" t="str">
            <v/>
          </cell>
          <cell r="AQ1186" t="str">
            <v>1301-2000</v>
          </cell>
        </row>
        <row r="1187">
          <cell r="B1187">
            <v>1241622</v>
          </cell>
          <cell r="C1187" t="str">
            <v>三星</v>
          </cell>
          <cell r="D1187" t="str">
            <v>其他</v>
          </cell>
          <cell r="E1187" t="str">
            <v>其他</v>
          </cell>
          <cell r="F1187">
            <v>0</v>
          </cell>
          <cell r="G1187">
            <v>0</v>
          </cell>
          <cell r="H1187">
            <v>3</v>
          </cell>
          <cell r="I1187">
            <v>2400</v>
          </cell>
          <cell r="J1187">
            <v>500</v>
          </cell>
          <cell r="K1187">
            <v>1000</v>
          </cell>
          <cell r="N1187">
            <v>1</v>
          </cell>
          <cell r="O1187">
            <v>2400</v>
          </cell>
          <cell r="S1187">
            <v>0</v>
          </cell>
          <cell r="T1187">
            <v>3400</v>
          </cell>
          <cell r="U1187" t="str">
            <v>高通</v>
          </cell>
          <cell r="V1187" t="str">
            <v>高通 骁龙710</v>
          </cell>
          <cell r="W1187">
            <v>403</v>
          </cell>
          <cell r="Y1187">
            <v>6</v>
          </cell>
          <cell r="Z1187">
            <v>128</v>
          </cell>
          <cell r="AA1187">
            <v>0.84699999999999998</v>
          </cell>
          <cell r="AB1187">
            <v>6</v>
          </cell>
          <cell r="AC1187">
            <v>0</v>
          </cell>
          <cell r="AD1187" t="str">
            <v>后置指纹</v>
          </cell>
          <cell r="AE1187">
            <v>43444</v>
          </cell>
          <cell r="AF1187">
            <v>158.4</v>
          </cell>
          <cell r="AG1187">
            <v>74.900000000000006</v>
          </cell>
          <cell r="AH1187">
            <v>7.4</v>
          </cell>
          <cell r="AJ1187">
            <v>2018</v>
          </cell>
          <cell r="AK1187">
            <v>12</v>
          </cell>
          <cell r="AL1187">
            <v>1.0048943520000001E-2</v>
          </cell>
          <cell r="AM1187" t="str">
            <v>2001-3999</v>
          </cell>
          <cell r="AN1187" t="str">
            <v>3001-4000</v>
          </cell>
          <cell r="AO1187" t="str">
            <v>401-500</v>
          </cell>
          <cell r="AP1187" t="str">
            <v>80-90%</v>
          </cell>
          <cell r="AQ1187" t="str">
            <v>2001-</v>
          </cell>
        </row>
        <row r="1188">
          <cell r="B1188">
            <v>1244651</v>
          </cell>
          <cell r="C1188" t="str">
            <v>三星</v>
          </cell>
          <cell r="D1188" t="str">
            <v>其他</v>
          </cell>
          <cell r="E1188" t="str">
            <v>其他</v>
          </cell>
          <cell r="F1188">
            <v>0</v>
          </cell>
          <cell r="G1188">
            <v>0</v>
          </cell>
          <cell r="H1188">
            <v>3</v>
          </cell>
          <cell r="I1188">
            <v>2400</v>
          </cell>
          <cell r="J1188">
            <v>500</v>
          </cell>
          <cell r="K1188">
            <v>1000</v>
          </cell>
          <cell r="N1188">
            <v>1</v>
          </cell>
          <cell r="O1188">
            <v>2400</v>
          </cell>
          <cell r="S1188">
            <v>0</v>
          </cell>
          <cell r="T1188">
            <v>3400</v>
          </cell>
          <cell r="U1188" t="str">
            <v>高通</v>
          </cell>
          <cell r="V1188" t="str">
            <v>高通 骁龙710更多高通 骁龙710手机&gt;，手机性能排行</v>
          </cell>
          <cell r="W1188">
            <v>403</v>
          </cell>
          <cell r="Y1188">
            <v>8</v>
          </cell>
          <cell r="Z1188">
            <v>128</v>
          </cell>
          <cell r="AA1188">
            <v>0.84699999999999998</v>
          </cell>
          <cell r="AB1188">
            <v>6</v>
          </cell>
          <cell r="AC1188">
            <v>0</v>
          </cell>
          <cell r="AD1188" t="str">
            <v>后置指纹</v>
          </cell>
          <cell r="AE1188">
            <v>43444</v>
          </cell>
          <cell r="AF1188">
            <v>158.4</v>
          </cell>
          <cell r="AG1188">
            <v>74.900000000000006</v>
          </cell>
          <cell r="AH1188">
            <v>7.4</v>
          </cell>
          <cell r="AJ1188">
            <v>2018</v>
          </cell>
          <cell r="AK1188">
            <v>12</v>
          </cell>
          <cell r="AL1188">
            <v>1.0048943520000001E-2</v>
          </cell>
          <cell r="AM1188" t="str">
            <v>2001-3999</v>
          </cell>
          <cell r="AN1188" t="str">
            <v>3001-4000</v>
          </cell>
          <cell r="AO1188" t="str">
            <v>401-500</v>
          </cell>
          <cell r="AP1188" t="str">
            <v>80-90%</v>
          </cell>
          <cell r="AQ1188" t="str">
            <v>2001-</v>
          </cell>
        </row>
        <row r="1189">
          <cell r="B1189">
            <v>1259794</v>
          </cell>
          <cell r="C1189" t="str">
            <v>三星</v>
          </cell>
          <cell r="D1189" t="str">
            <v>其他</v>
          </cell>
          <cell r="E1189" t="str">
            <v>其他</v>
          </cell>
          <cell r="F1189">
            <v>0</v>
          </cell>
          <cell r="G1189">
            <v>0</v>
          </cell>
          <cell r="H1189">
            <v>3</v>
          </cell>
          <cell r="I1189">
            <v>2400</v>
          </cell>
          <cell r="J1189">
            <v>500</v>
          </cell>
          <cell r="K1189">
            <v>1000</v>
          </cell>
          <cell r="N1189">
            <v>1</v>
          </cell>
          <cell r="O1189">
            <v>2400</v>
          </cell>
          <cell r="S1189">
            <v>0</v>
          </cell>
          <cell r="T1189">
            <v>3400</v>
          </cell>
          <cell r="U1189" t="str">
            <v>高通</v>
          </cell>
          <cell r="V1189" t="str">
            <v>高通 骁龙710更多高通 骁龙710手机&gt;，手机性能排行</v>
          </cell>
          <cell r="W1189">
            <v>403</v>
          </cell>
          <cell r="Y1189">
            <v>6</v>
          </cell>
          <cell r="Z1189">
            <v>128</v>
          </cell>
          <cell r="AA1189">
            <v>0.84699999999999998</v>
          </cell>
          <cell r="AB1189">
            <v>6</v>
          </cell>
          <cell r="AC1189">
            <v>0</v>
          </cell>
          <cell r="AD1189" t="str">
            <v>后置指纹</v>
          </cell>
          <cell r="AE1189">
            <v>43444</v>
          </cell>
          <cell r="AF1189">
            <v>158.4</v>
          </cell>
          <cell r="AG1189">
            <v>74.900000000000006</v>
          </cell>
          <cell r="AH1189">
            <v>7.4</v>
          </cell>
          <cell r="AJ1189">
            <v>2018</v>
          </cell>
          <cell r="AK1189">
            <v>12</v>
          </cell>
          <cell r="AL1189">
            <v>1.0048943520000001E-2</v>
          </cell>
          <cell r="AM1189" t="str">
            <v>2001-3999</v>
          </cell>
          <cell r="AN1189" t="str">
            <v>3001-4000</v>
          </cell>
          <cell r="AO1189" t="str">
            <v>401-500</v>
          </cell>
          <cell r="AP1189" t="str">
            <v>80-90%</v>
          </cell>
          <cell r="AQ1189" t="str">
            <v>2001-</v>
          </cell>
        </row>
        <row r="1190">
          <cell r="B1190">
            <v>1245075</v>
          </cell>
          <cell r="C1190" t="str">
            <v>vivo</v>
          </cell>
          <cell r="D1190" t="str">
            <v>vivo(含iQOO)</v>
          </cell>
          <cell r="E1190" t="str">
            <v>vivo</v>
          </cell>
          <cell r="F1190">
            <v>0</v>
          </cell>
          <cell r="G1190">
            <v>0</v>
          </cell>
          <cell r="H1190">
            <v>2</v>
          </cell>
          <cell r="I1190">
            <v>1300</v>
          </cell>
          <cell r="J1190">
            <v>200</v>
          </cell>
          <cell r="N1190">
            <v>1</v>
          </cell>
          <cell r="O1190">
            <v>800</v>
          </cell>
          <cell r="S1190">
            <v>0</v>
          </cell>
          <cell r="T1190">
            <v>4030</v>
          </cell>
          <cell r="U1190" t="str">
            <v>联发科</v>
          </cell>
          <cell r="V1190" t="str">
            <v>联发科 MT6762手机性能排行</v>
          </cell>
          <cell r="W1190">
            <v>270</v>
          </cell>
          <cell r="Y1190">
            <v>4</v>
          </cell>
          <cell r="Z1190">
            <v>128</v>
          </cell>
          <cell r="AA1190">
            <v>0.88600000000000001</v>
          </cell>
          <cell r="AB1190">
            <v>6</v>
          </cell>
          <cell r="AC1190">
            <v>0</v>
          </cell>
          <cell r="AE1190">
            <v>43444</v>
          </cell>
          <cell r="AF1190">
            <v>155.11000000000001</v>
          </cell>
          <cell r="AG1190">
            <v>75.09</v>
          </cell>
          <cell r="AH1190">
            <v>8.2799999999999994</v>
          </cell>
          <cell r="AJ1190">
            <v>2018</v>
          </cell>
          <cell r="AK1190">
            <v>12</v>
          </cell>
          <cell r="AL1190">
            <v>1.0319427971400001E-2</v>
          </cell>
          <cell r="AM1190" t="str">
            <v>1001-1300</v>
          </cell>
          <cell r="AN1190" t="str">
            <v>4000-</v>
          </cell>
          <cell r="AO1190" t="str">
            <v>201-300</v>
          </cell>
          <cell r="AP1190" t="str">
            <v>80-90%</v>
          </cell>
          <cell r="AQ1190" t="str">
            <v>501-1000</v>
          </cell>
        </row>
        <row r="1191">
          <cell r="B1191">
            <v>1235491</v>
          </cell>
          <cell r="C1191" t="str">
            <v>一加</v>
          </cell>
          <cell r="D1191" t="str">
            <v>其他</v>
          </cell>
          <cell r="E1191" t="str">
            <v>其他</v>
          </cell>
          <cell r="F1191">
            <v>1</v>
          </cell>
          <cell r="G1191">
            <v>1</v>
          </cell>
          <cell r="H1191">
            <v>2</v>
          </cell>
          <cell r="I1191">
            <v>2000</v>
          </cell>
          <cell r="J1191">
            <v>1600</v>
          </cell>
          <cell r="N1191">
            <v>1</v>
          </cell>
          <cell r="O1191">
            <v>1600</v>
          </cell>
          <cell r="S1191">
            <v>1</v>
          </cell>
          <cell r="T1191">
            <v>3700</v>
          </cell>
          <cell r="U1191" t="str">
            <v>高通</v>
          </cell>
          <cell r="V1191" t="str">
            <v>高通 骁龙845游戏运行完美(击败94.75%手机)更多高通 骁龙845手机&gt;，手机性能排行</v>
          </cell>
          <cell r="W1191">
            <v>402</v>
          </cell>
          <cell r="Y1191">
            <v>10</v>
          </cell>
          <cell r="Z1191">
            <v>256</v>
          </cell>
          <cell r="AA1191">
            <v>0.85599999999999998</v>
          </cell>
          <cell r="AB1191">
            <v>6</v>
          </cell>
          <cell r="AC1191">
            <v>0</v>
          </cell>
          <cell r="AD1191" t="str">
            <v>屏幕指纹</v>
          </cell>
          <cell r="AE1191">
            <v>43451</v>
          </cell>
          <cell r="AF1191">
            <v>157.5</v>
          </cell>
          <cell r="AG1191">
            <v>74.8</v>
          </cell>
          <cell r="AH1191">
            <v>8.1999999999999993</v>
          </cell>
          <cell r="AJ1191">
            <v>2018</v>
          </cell>
          <cell r="AK1191">
            <v>12</v>
          </cell>
          <cell r="AL1191">
            <v>1.0084536E-2</v>
          </cell>
          <cell r="AM1191" t="str">
            <v>1301-2000</v>
          </cell>
          <cell r="AN1191" t="str">
            <v>3001-4000</v>
          </cell>
          <cell r="AO1191" t="str">
            <v>401-500</v>
          </cell>
          <cell r="AP1191" t="str">
            <v>80-90%</v>
          </cell>
          <cell r="AQ1191" t="str">
            <v>1301-2000</v>
          </cell>
        </row>
        <row r="1192">
          <cell r="B1192">
            <v>1247229</v>
          </cell>
          <cell r="C1192" t="str">
            <v>联想</v>
          </cell>
          <cell r="D1192" t="str">
            <v>其他</v>
          </cell>
          <cell r="E1192" t="str">
            <v>其他</v>
          </cell>
          <cell r="F1192">
            <v>1</v>
          </cell>
          <cell r="G1192">
            <v>1</v>
          </cell>
          <cell r="H1192">
            <v>2</v>
          </cell>
          <cell r="I1192">
            <v>2400</v>
          </cell>
          <cell r="J1192">
            <v>1600</v>
          </cell>
          <cell r="N1192">
            <v>2</v>
          </cell>
          <cell r="O1192">
            <v>1600</v>
          </cell>
          <cell r="P1192">
            <v>800</v>
          </cell>
          <cell r="S1192">
            <v>1</v>
          </cell>
          <cell r="T1192">
            <v>3350</v>
          </cell>
          <cell r="U1192" t="str">
            <v>高通</v>
          </cell>
          <cell r="V1192" t="str">
            <v>高通 骁龙855更多高通 骁龙855手机&gt;，手机性能排行</v>
          </cell>
          <cell r="W1192">
            <v>403</v>
          </cell>
          <cell r="Y1192">
            <v>6</v>
          </cell>
          <cell r="Z1192">
            <v>64</v>
          </cell>
          <cell r="AA1192">
            <v>0.95099999999999996</v>
          </cell>
          <cell r="AB1192">
            <v>6</v>
          </cell>
          <cell r="AC1192">
            <v>0</v>
          </cell>
          <cell r="AD1192" t="str">
            <v>屏幕指纹</v>
          </cell>
          <cell r="AE1192">
            <v>43458</v>
          </cell>
          <cell r="AF1192">
            <v>155.12</v>
          </cell>
          <cell r="AG1192">
            <v>73.040000000000006</v>
          </cell>
          <cell r="AH1192">
            <v>9.3000000000000007</v>
          </cell>
          <cell r="AJ1192">
            <v>2018</v>
          </cell>
          <cell r="AK1192">
            <v>12</v>
          </cell>
          <cell r="AL1192">
            <v>1.0774796524800002E-2</v>
          </cell>
          <cell r="AM1192" t="str">
            <v>2001-3999</v>
          </cell>
          <cell r="AN1192" t="str">
            <v>3001-4000</v>
          </cell>
          <cell r="AO1192" t="str">
            <v>401-500</v>
          </cell>
          <cell r="AP1192" t="str">
            <v>90%-</v>
          </cell>
          <cell r="AQ1192" t="str">
            <v>1301-2000</v>
          </cell>
        </row>
        <row r="1193">
          <cell r="B1193">
            <v>1247230</v>
          </cell>
          <cell r="C1193" t="str">
            <v>联想</v>
          </cell>
          <cell r="D1193" t="str">
            <v>其他</v>
          </cell>
          <cell r="E1193" t="str">
            <v>其他</v>
          </cell>
          <cell r="F1193">
            <v>1</v>
          </cell>
          <cell r="G1193">
            <v>1</v>
          </cell>
          <cell r="H1193">
            <v>2</v>
          </cell>
          <cell r="I1193">
            <v>2400</v>
          </cell>
          <cell r="J1193">
            <v>1600</v>
          </cell>
          <cell r="N1193">
            <v>2</v>
          </cell>
          <cell r="O1193">
            <v>1600</v>
          </cell>
          <cell r="P1193">
            <v>800</v>
          </cell>
          <cell r="S1193">
            <v>1</v>
          </cell>
          <cell r="T1193">
            <v>3350</v>
          </cell>
          <cell r="U1193" t="str">
            <v>高通</v>
          </cell>
          <cell r="V1193" t="str">
            <v>高通 骁龙855更多高通 骁龙855手机&gt;，手机性能排行</v>
          </cell>
          <cell r="W1193">
            <v>403</v>
          </cell>
          <cell r="Y1193">
            <v>8</v>
          </cell>
          <cell r="Z1193">
            <v>128</v>
          </cell>
          <cell r="AA1193">
            <v>0.95099999999999996</v>
          </cell>
          <cell r="AB1193">
            <v>6</v>
          </cell>
          <cell r="AC1193">
            <v>0</v>
          </cell>
          <cell r="AD1193" t="str">
            <v>屏幕指纹</v>
          </cell>
          <cell r="AE1193">
            <v>43458</v>
          </cell>
          <cell r="AF1193">
            <v>155.12</v>
          </cell>
          <cell r="AG1193">
            <v>73.040000000000006</v>
          </cell>
          <cell r="AH1193">
            <v>9.3000000000000007</v>
          </cell>
          <cell r="AJ1193">
            <v>2018</v>
          </cell>
          <cell r="AK1193">
            <v>12</v>
          </cell>
          <cell r="AL1193">
            <v>1.0774796524800002E-2</v>
          </cell>
          <cell r="AM1193" t="str">
            <v>2001-3999</v>
          </cell>
          <cell r="AN1193" t="str">
            <v>3001-4000</v>
          </cell>
          <cell r="AO1193" t="str">
            <v>401-500</v>
          </cell>
          <cell r="AP1193" t="str">
            <v>90%-</v>
          </cell>
          <cell r="AQ1193" t="str">
            <v>1301-2000</v>
          </cell>
        </row>
        <row r="1194">
          <cell r="B1194">
            <v>1241736</v>
          </cell>
          <cell r="C1194" t="str">
            <v>联想</v>
          </cell>
          <cell r="D1194" t="str">
            <v>其他</v>
          </cell>
          <cell r="E1194" t="str">
            <v>其他</v>
          </cell>
          <cell r="F1194">
            <v>0</v>
          </cell>
          <cell r="G1194">
            <v>0</v>
          </cell>
          <cell r="H1194">
            <v>3</v>
          </cell>
          <cell r="I1194">
            <v>1600</v>
          </cell>
          <cell r="J1194">
            <v>800</v>
          </cell>
          <cell r="K1194">
            <v>500</v>
          </cell>
          <cell r="N1194">
            <v>1</v>
          </cell>
          <cell r="O1194">
            <v>1600</v>
          </cell>
          <cell r="S1194">
            <v>0</v>
          </cell>
          <cell r="T1194">
            <v>3300</v>
          </cell>
          <cell r="U1194" t="str">
            <v>高通</v>
          </cell>
          <cell r="V1194" t="str">
            <v>高通 骁龙710AIE手机性能排行</v>
          </cell>
          <cell r="W1194">
            <v>409</v>
          </cell>
          <cell r="Y1194">
            <v>4</v>
          </cell>
          <cell r="Z1194">
            <v>64</v>
          </cell>
          <cell r="AA1194">
            <v>0.92600000000000005</v>
          </cell>
          <cell r="AB1194">
            <v>6</v>
          </cell>
          <cell r="AC1194">
            <v>0</v>
          </cell>
          <cell r="AD1194" t="str">
            <v>后置指纹</v>
          </cell>
          <cell r="AE1194">
            <v>43458</v>
          </cell>
          <cell r="AF1194">
            <v>156.69999999999999</v>
          </cell>
          <cell r="AG1194">
            <v>74.5</v>
          </cell>
          <cell r="AH1194">
            <v>7.85</v>
          </cell>
          <cell r="AJ1194">
            <v>2018</v>
          </cell>
          <cell r="AK1194">
            <v>12</v>
          </cell>
          <cell r="AL1194">
            <v>1.0810262899999999E-2</v>
          </cell>
          <cell r="AM1194" t="str">
            <v>1301-2000</v>
          </cell>
          <cell r="AN1194" t="str">
            <v>3001-4000</v>
          </cell>
          <cell r="AO1194" t="str">
            <v>401-500</v>
          </cell>
          <cell r="AP1194" t="str">
            <v>90%-</v>
          </cell>
          <cell r="AQ1194" t="str">
            <v>1301-2000</v>
          </cell>
        </row>
        <row r="1195">
          <cell r="B1195">
            <v>1246887</v>
          </cell>
          <cell r="C1195" t="str">
            <v>联想</v>
          </cell>
          <cell r="D1195" t="str">
            <v>其他</v>
          </cell>
          <cell r="E1195" t="str">
            <v>其他</v>
          </cell>
          <cell r="F1195">
            <v>0</v>
          </cell>
          <cell r="G1195">
            <v>0</v>
          </cell>
          <cell r="H1195">
            <v>3</v>
          </cell>
          <cell r="I1195">
            <v>1600</v>
          </cell>
          <cell r="J1195">
            <v>800</v>
          </cell>
          <cell r="K1195">
            <v>500</v>
          </cell>
          <cell r="N1195">
            <v>1</v>
          </cell>
          <cell r="O1195">
            <v>1600</v>
          </cell>
          <cell r="S1195">
            <v>0</v>
          </cell>
          <cell r="T1195">
            <v>3300</v>
          </cell>
          <cell r="U1195" t="str">
            <v>高通</v>
          </cell>
          <cell r="V1195" t="str">
            <v>高通 骁龙710AIE手机性能排行</v>
          </cell>
          <cell r="W1195">
            <v>409</v>
          </cell>
          <cell r="Y1195">
            <v>6</v>
          </cell>
          <cell r="Z1195">
            <v>64</v>
          </cell>
          <cell r="AA1195">
            <v>0.92600000000000005</v>
          </cell>
          <cell r="AB1195">
            <v>6</v>
          </cell>
          <cell r="AC1195">
            <v>0</v>
          </cell>
          <cell r="AD1195" t="str">
            <v>后置指纹</v>
          </cell>
          <cell r="AE1195">
            <v>43458</v>
          </cell>
          <cell r="AF1195">
            <v>156.69999999999999</v>
          </cell>
          <cell r="AG1195">
            <v>74.5</v>
          </cell>
          <cell r="AH1195">
            <v>7.85</v>
          </cell>
          <cell r="AJ1195">
            <v>2018</v>
          </cell>
          <cell r="AK1195">
            <v>12</v>
          </cell>
          <cell r="AL1195">
            <v>1.0810262899999999E-2</v>
          </cell>
          <cell r="AM1195" t="str">
            <v>1301-2000</v>
          </cell>
          <cell r="AN1195" t="str">
            <v>3001-4000</v>
          </cell>
          <cell r="AO1195" t="str">
            <v>401-500</v>
          </cell>
          <cell r="AP1195" t="str">
            <v>90%-</v>
          </cell>
          <cell r="AQ1195" t="str">
            <v>1301-2000</v>
          </cell>
        </row>
        <row r="1196">
          <cell r="B1196">
            <v>1246506</v>
          </cell>
          <cell r="C1196" t="str">
            <v>小米</v>
          </cell>
          <cell r="D1196" t="str">
            <v>小米(含红米）</v>
          </cell>
          <cell r="E1196" t="str">
            <v>小米</v>
          </cell>
          <cell r="F1196">
            <v>0</v>
          </cell>
          <cell r="G1196">
            <v>1</v>
          </cell>
          <cell r="H1196">
            <v>2</v>
          </cell>
          <cell r="I1196">
            <v>1200</v>
          </cell>
          <cell r="J1196">
            <v>200</v>
          </cell>
          <cell r="N1196">
            <v>1</v>
          </cell>
          <cell r="O1196">
            <v>800</v>
          </cell>
          <cell r="S1196">
            <v>0</v>
          </cell>
          <cell r="T1196">
            <v>2900</v>
          </cell>
          <cell r="U1196" t="str">
            <v>联发科</v>
          </cell>
          <cell r="V1196" t="str">
            <v>联发科 Helio P35更多联发科 Helio P35手机&gt;，手机性能排行</v>
          </cell>
          <cell r="W1196">
            <v>432</v>
          </cell>
          <cell r="Y1196">
            <v>4</v>
          </cell>
          <cell r="Z1196">
            <v>64</v>
          </cell>
          <cell r="AA1196">
            <v>0.80100000000000005</v>
          </cell>
          <cell r="AB1196">
            <v>5</v>
          </cell>
          <cell r="AC1196">
            <v>0</v>
          </cell>
          <cell r="AD1196" t="str">
            <v>后置指纹</v>
          </cell>
          <cell r="AE1196">
            <v>43458</v>
          </cell>
          <cell r="AF1196">
            <v>147.76</v>
          </cell>
          <cell r="AG1196">
            <v>71.89</v>
          </cell>
          <cell r="AH1196">
            <v>7.8</v>
          </cell>
          <cell r="AJ1196">
            <v>2018</v>
          </cell>
          <cell r="AK1196">
            <v>12</v>
          </cell>
          <cell r="AL1196">
            <v>8.5085955864000005E-3</v>
          </cell>
          <cell r="AM1196" t="str">
            <v>1001-1300</v>
          </cell>
          <cell r="AN1196" t="str">
            <v>2000-3000</v>
          </cell>
          <cell r="AO1196" t="str">
            <v>401-500</v>
          </cell>
          <cell r="AP1196" t="str">
            <v>80-90%</v>
          </cell>
          <cell r="AQ1196" t="str">
            <v>501-1000</v>
          </cell>
        </row>
        <row r="1197">
          <cell r="B1197">
            <v>1298842</v>
          </cell>
          <cell r="C1197" t="str">
            <v>小米</v>
          </cell>
          <cell r="D1197" t="str">
            <v>小米(含红米）</v>
          </cell>
          <cell r="E1197" t="str">
            <v>小米</v>
          </cell>
          <cell r="F1197">
            <v>0</v>
          </cell>
          <cell r="G1197">
            <v>1</v>
          </cell>
          <cell r="H1197">
            <v>2</v>
          </cell>
          <cell r="I1197">
            <v>1200</v>
          </cell>
          <cell r="J1197">
            <v>200</v>
          </cell>
          <cell r="N1197">
            <v>1</v>
          </cell>
          <cell r="O1197">
            <v>800</v>
          </cell>
          <cell r="S1197">
            <v>0</v>
          </cell>
          <cell r="T1197">
            <v>2900</v>
          </cell>
          <cell r="U1197" t="str">
            <v>联发科</v>
          </cell>
          <cell r="V1197" t="str">
            <v>联发科 Helio P35更多联发科 Helio P35手机&gt;，手机性能排行</v>
          </cell>
          <cell r="W1197">
            <v>432</v>
          </cell>
          <cell r="Y1197">
            <v>6</v>
          </cell>
          <cell r="Z1197">
            <v>128</v>
          </cell>
          <cell r="AA1197">
            <v>0.80100000000000005</v>
          </cell>
          <cell r="AB1197">
            <v>5</v>
          </cell>
          <cell r="AC1197">
            <v>0</v>
          </cell>
          <cell r="AD1197" t="str">
            <v>后置指纹</v>
          </cell>
          <cell r="AE1197">
            <v>43458</v>
          </cell>
          <cell r="AF1197">
            <v>147.76</v>
          </cell>
          <cell r="AG1197">
            <v>71.89</v>
          </cell>
          <cell r="AH1197">
            <v>7.8</v>
          </cell>
          <cell r="AI1197">
            <v>0</v>
          </cell>
          <cell r="AJ1197">
            <v>2018</v>
          </cell>
          <cell r="AK1197">
            <v>12</v>
          </cell>
          <cell r="AL1197">
            <v>8.5085955864000005E-3</v>
          </cell>
          <cell r="AM1197" t="str">
            <v>1001-1300</v>
          </cell>
          <cell r="AN1197" t="str">
            <v>2000-3000</v>
          </cell>
          <cell r="AO1197" t="str">
            <v>401-500</v>
          </cell>
          <cell r="AP1197" t="str">
            <v>80-90%</v>
          </cell>
          <cell r="AQ1197" t="str">
            <v>501-1000</v>
          </cell>
        </row>
        <row r="1198">
          <cell r="B1198">
            <v>1241574</v>
          </cell>
          <cell r="C1198" t="str">
            <v>华为</v>
          </cell>
          <cell r="D1198" t="str">
            <v>华为(含荣耀)</v>
          </cell>
          <cell r="E1198" t="str">
            <v>华为</v>
          </cell>
          <cell r="F1198">
            <v>0</v>
          </cell>
          <cell r="G1198">
            <v>0</v>
          </cell>
          <cell r="H1198">
            <v>3</v>
          </cell>
          <cell r="I1198">
            <v>2000</v>
          </cell>
          <cell r="J1198">
            <v>1600</v>
          </cell>
          <cell r="K1198">
            <v>200</v>
          </cell>
          <cell r="N1198">
            <v>1</v>
          </cell>
          <cell r="O1198">
            <v>2500</v>
          </cell>
          <cell r="S1198">
            <v>1</v>
          </cell>
          <cell r="T1198">
            <v>3750</v>
          </cell>
          <cell r="U1198" t="str">
            <v>海思</v>
          </cell>
          <cell r="V1198" t="str">
            <v>海思 麒麟 970更多海思 麒麟 970手机&gt;，手机性能排行</v>
          </cell>
          <cell r="W1198">
            <v>398</v>
          </cell>
          <cell r="Y1198">
            <v>8</v>
          </cell>
          <cell r="Z1198">
            <v>128</v>
          </cell>
          <cell r="AA1198">
            <v>0.91800000000000004</v>
          </cell>
          <cell r="AB1198">
            <v>6</v>
          </cell>
          <cell r="AC1198">
            <v>0</v>
          </cell>
          <cell r="AD1198" t="str">
            <v>后置指纹</v>
          </cell>
          <cell r="AE1198">
            <v>43461</v>
          </cell>
          <cell r="AF1198">
            <v>157</v>
          </cell>
          <cell r="AG1198">
            <v>75.099999999999994</v>
          </cell>
          <cell r="AH1198">
            <v>7.77</v>
          </cell>
          <cell r="AJ1198">
            <v>2018</v>
          </cell>
          <cell r="AK1198">
            <v>12</v>
          </cell>
          <cell r="AL1198">
            <v>1.0823862599999999E-2</v>
          </cell>
          <cell r="AM1198" t="str">
            <v>1301-2000</v>
          </cell>
          <cell r="AN1198" t="str">
            <v>3001-4000</v>
          </cell>
          <cell r="AO1198" t="str">
            <v>301-400</v>
          </cell>
          <cell r="AP1198" t="str">
            <v>90%-</v>
          </cell>
          <cell r="AQ1198" t="str">
            <v>2001-</v>
          </cell>
        </row>
        <row r="1199">
          <cell r="B1199">
            <v>1246226</v>
          </cell>
          <cell r="C1199" t="str">
            <v>华为</v>
          </cell>
          <cell r="D1199" t="str">
            <v>华为(含荣耀)</v>
          </cell>
          <cell r="E1199" t="str">
            <v>华为</v>
          </cell>
          <cell r="F1199">
            <v>0</v>
          </cell>
          <cell r="G1199">
            <v>1</v>
          </cell>
          <cell r="H1199">
            <v>3</v>
          </cell>
          <cell r="I1199">
            <v>4800</v>
          </cell>
          <cell r="J1199">
            <v>1600</v>
          </cell>
          <cell r="K1199">
            <v>200</v>
          </cell>
          <cell r="N1199">
            <v>1</v>
          </cell>
          <cell r="O1199">
            <v>2500</v>
          </cell>
          <cell r="S1199">
            <v>1</v>
          </cell>
          <cell r="T1199">
            <v>3750</v>
          </cell>
          <cell r="U1199" t="str">
            <v>海思</v>
          </cell>
          <cell r="V1199" t="str">
            <v>海思 麒麟 970更多海思 麒麟 970手机&gt;，手机性能排行</v>
          </cell>
          <cell r="W1199">
            <v>398</v>
          </cell>
          <cell r="Y1199">
            <v>8</v>
          </cell>
          <cell r="Z1199">
            <v>128</v>
          </cell>
          <cell r="AA1199">
            <v>0.91800000000000004</v>
          </cell>
          <cell r="AB1199">
            <v>6</v>
          </cell>
          <cell r="AC1199">
            <v>0</v>
          </cell>
          <cell r="AD1199" t="str">
            <v>后置指纹</v>
          </cell>
          <cell r="AE1199">
            <v>43461</v>
          </cell>
          <cell r="AF1199">
            <v>157</v>
          </cell>
          <cell r="AG1199">
            <v>75.099999999999994</v>
          </cell>
          <cell r="AH1199">
            <v>7.77</v>
          </cell>
          <cell r="AJ1199">
            <v>2018</v>
          </cell>
          <cell r="AK1199">
            <v>12</v>
          </cell>
          <cell r="AL1199">
            <v>1.0823862599999999E-2</v>
          </cell>
          <cell r="AM1199" t="str">
            <v>4800-6399</v>
          </cell>
          <cell r="AN1199" t="str">
            <v>3001-4000</v>
          </cell>
          <cell r="AO1199" t="str">
            <v>301-400</v>
          </cell>
          <cell r="AP1199" t="str">
            <v>90%-</v>
          </cell>
          <cell r="AQ1199" t="str">
            <v>2001-</v>
          </cell>
        </row>
        <row r="1200">
          <cell r="B1200">
            <v>1237848</v>
          </cell>
          <cell r="C1200" t="str">
            <v>荣耀</v>
          </cell>
          <cell r="D1200" t="str">
            <v>华为(含荣耀)</v>
          </cell>
          <cell r="E1200" t="str">
            <v>荣耀</v>
          </cell>
          <cell r="F1200">
            <v>0</v>
          </cell>
          <cell r="G1200">
            <v>0</v>
          </cell>
          <cell r="H1200">
            <v>2</v>
          </cell>
          <cell r="I1200">
            <v>4800</v>
          </cell>
          <cell r="N1200">
            <v>1</v>
          </cell>
          <cell r="O1200">
            <v>2500</v>
          </cell>
          <cell r="S1200">
            <v>1</v>
          </cell>
          <cell r="T1200">
            <v>4000</v>
          </cell>
          <cell r="U1200" t="str">
            <v>海思</v>
          </cell>
          <cell r="V1200" t="str">
            <v>海思 麒麟 980游戏运行完美(击败95.34%手机)更多海思 麒麟 980手机&gt;，手机性能排行</v>
          </cell>
          <cell r="W1200">
            <v>398</v>
          </cell>
          <cell r="Y1200">
            <v>6</v>
          </cell>
          <cell r="Z1200">
            <v>128</v>
          </cell>
          <cell r="AA1200">
            <v>0.91300000000000003</v>
          </cell>
          <cell r="AB1200">
            <v>6</v>
          </cell>
          <cell r="AC1200">
            <v>0</v>
          </cell>
          <cell r="AD1200" t="str">
            <v>后置指纹</v>
          </cell>
          <cell r="AE1200">
            <v>43462</v>
          </cell>
          <cell r="AF1200">
            <v>156.9</v>
          </cell>
          <cell r="AG1200">
            <v>75.400000000000006</v>
          </cell>
          <cell r="AH1200">
            <v>8.1</v>
          </cell>
          <cell r="AJ1200">
            <v>2018</v>
          </cell>
          <cell r="AK1200">
            <v>12</v>
          </cell>
          <cell r="AL1200">
            <v>1.0801027380000003E-2</v>
          </cell>
          <cell r="AM1200" t="str">
            <v>4800-6399</v>
          </cell>
          <cell r="AN1200" t="str">
            <v>3001-4000</v>
          </cell>
          <cell r="AO1200" t="str">
            <v>301-400</v>
          </cell>
          <cell r="AP1200" t="str">
            <v>90%-</v>
          </cell>
          <cell r="AQ1200" t="str">
            <v>2001-</v>
          </cell>
        </row>
        <row r="1201">
          <cell r="B1201">
            <v>1248138</v>
          </cell>
          <cell r="C1201" t="str">
            <v>荣耀</v>
          </cell>
          <cell r="D1201" t="str">
            <v>华为(含荣耀)</v>
          </cell>
          <cell r="E1201" t="str">
            <v>荣耀</v>
          </cell>
          <cell r="F1201">
            <v>0</v>
          </cell>
          <cell r="G1201">
            <v>1</v>
          </cell>
          <cell r="H1201">
            <v>2</v>
          </cell>
          <cell r="I1201">
            <v>4800</v>
          </cell>
          <cell r="N1201">
            <v>1</v>
          </cell>
          <cell r="O1201">
            <v>2500</v>
          </cell>
          <cell r="S1201">
            <v>1</v>
          </cell>
          <cell r="T1201">
            <v>4000</v>
          </cell>
          <cell r="U1201" t="str">
            <v>海思</v>
          </cell>
          <cell r="V1201" t="str">
            <v>海思 麒麟 980更多海思 麒麟 980手机&gt;，手机性能排行</v>
          </cell>
          <cell r="W1201">
            <v>398</v>
          </cell>
          <cell r="Y1201">
            <v>8</v>
          </cell>
          <cell r="Z1201">
            <v>128</v>
          </cell>
          <cell r="AA1201">
            <v>0.91300000000000003</v>
          </cell>
          <cell r="AB1201">
            <v>6</v>
          </cell>
          <cell r="AC1201">
            <v>0</v>
          </cell>
          <cell r="AD1201" t="str">
            <v>后置指纹</v>
          </cell>
          <cell r="AE1201">
            <v>43462</v>
          </cell>
          <cell r="AF1201">
            <v>156.9</v>
          </cell>
          <cell r="AG1201">
            <v>75.400000000000006</v>
          </cell>
          <cell r="AH1201">
            <v>8.1</v>
          </cell>
          <cell r="AJ1201">
            <v>2018</v>
          </cell>
          <cell r="AK1201">
            <v>12</v>
          </cell>
          <cell r="AL1201">
            <v>1.0801027380000003E-2</v>
          </cell>
          <cell r="AM1201" t="str">
            <v>4800-6399</v>
          </cell>
          <cell r="AN1201" t="str">
            <v>3001-4000</v>
          </cell>
          <cell r="AO1201" t="str">
            <v>301-400</v>
          </cell>
          <cell r="AP1201" t="str">
            <v>90%-</v>
          </cell>
          <cell r="AQ1201" t="str">
            <v>2001-</v>
          </cell>
        </row>
        <row r="1202">
          <cell r="B1202">
            <v>1248140</v>
          </cell>
          <cell r="C1202" t="str">
            <v>荣耀</v>
          </cell>
          <cell r="D1202" t="str">
            <v>华为(含荣耀)</v>
          </cell>
          <cell r="E1202" t="str">
            <v>荣耀</v>
          </cell>
          <cell r="F1202">
            <v>0</v>
          </cell>
          <cell r="G1202">
            <v>1</v>
          </cell>
          <cell r="H1202">
            <v>2</v>
          </cell>
          <cell r="I1202">
            <v>4800</v>
          </cell>
          <cell r="N1202">
            <v>1</v>
          </cell>
          <cell r="O1202">
            <v>2500</v>
          </cell>
          <cell r="S1202">
            <v>1</v>
          </cell>
          <cell r="T1202">
            <v>4000</v>
          </cell>
          <cell r="U1202" t="str">
            <v>海思</v>
          </cell>
          <cell r="V1202" t="str">
            <v>海思 麒麟 980更多海思 麒麟 980手机&gt;，手机性能排行</v>
          </cell>
          <cell r="W1202">
            <v>398</v>
          </cell>
          <cell r="Y1202">
            <v>8</v>
          </cell>
          <cell r="Z1202">
            <v>256</v>
          </cell>
          <cell r="AA1202">
            <v>0.91300000000000003</v>
          </cell>
          <cell r="AB1202">
            <v>6</v>
          </cell>
          <cell r="AC1202">
            <v>0</v>
          </cell>
          <cell r="AD1202" t="str">
            <v>后置指纹</v>
          </cell>
          <cell r="AE1202">
            <v>43462</v>
          </cell>
          <cell r="AF1202">
            <v>156.9</v>
          </cell>
          <cell r="AG1202">
            <v>75.400000000000006</v>
          </cell>
          <cell r="AH1202">
            <v>8.1</v>
          </cell>
          <cell r="AJ1202">
            <v>2018</v>
          </cell>
          <cell r="AK1202">
            <v>12</v>
          </cell>
          <cell r="AL1202">
            <v>1.0801027380000003E-2</v>
          </cell>
          <cell r="AM1202" t="str">
            <v>4800-6399</v>
          </cell>
          <cell r="AN1202" t="str">
            <v>3001-4000</v>
          </cell>
          <cell r="AO1202" t="str">
            <v>301-400</v>
          </cell>
          <cell r="AP1202" t="str">
            <v>90%-</v>
          </cell>
          <cell r="AQ1202" t="str">
            <v>2001-</v>
          </cell>
        </row>
        <row r="1203">
          <cell r="B1203">
            <v>1246772</v>
          </cell>
          <cell r="C1203" t="str">
            <v>vivo</v>
          </cell>
          <cell r="D1203" t="str">
            <v>vivo(含iQOO)</v>
          </cell>
          <cell r="E1203" t="str">
            <v>vivo</v>
          </cell>
          <cell r="F1203">
            <v>1</v>
          </cell>
          <cell r="G1203">
            <v>1</v>
          </cell>
          <cell r="H1203">
            <v>3</v>
          </cell>
          <cell r="I1203">
            <v>1200</v>
          </cell>
          <cell r="J1203">
            <v>200</v>
          </cell>
          <cell r="K1203">
            <v>3</v>
          </cell>
          <cell r="N1203">
            <v>3</v>
          </cell>
          <cell r="O1203">
            <v>1200</v>
          </cell>
          <cell r="P1203">
            <v>200</v>
          </cell>
          <cell r="Q1203">
            <v>3</v>
          </cell>
          <cell r="S1203">
            <v>1</v>
          </cell>
          <cell r="T1203">
            <v>3500</v>
          </cell>
          <cell r="U1203" t="str">
            <v>高通</v>
          </cell>
          <cell r="V1203" t="str">
            <v>高通 骁龙845 AIE</v>
          </cell>
          <cell r="W1203">
            <v>404</v>
          </cell>
          <cell r="Y1203">
            <v>10</v>
          </cell>
          <cell r="Z1203">
            <v>128</v>
          </cell>
          <cell r="AA1203">
            <v>0.91600000000000004</v>
          </cell>
          <cell r="AB1203">
            <v>6</v>
          </cell>
          <cell r="AC1203">
            <v>0</v>
          </cell>
          <cell r="AD1203" t="str">
            <v>屏幕指纹</v>
          </cell>
          <cell r="AE1203">
            <v>43463</v>
          </cell>
          <cell r="AF1203">
            <v>157.19</v>
          </cell>
          <cell r="AG1203">
            <v>75.3</v>
          </cell>
          <cell r="AH1203">
            <v>8.09</v>
          </cell>
          <cell r="AJ1203">
            <v>2018</v>
          </cell>
          <cell r="AK1203">
            <v>12</v>
          </cell>
          <cell r="AL1203">
            <v>1.0842148812E-2</v>
          </cell>
          <cell r="AM1203" t="str">
            <v>1001-1300</v>
          </cell>
          <cell r="AN1203" t="str">
            <v>3001-4000</v>
          </cell>
          <cell r="AO1203" t="str">
            <v>401-500</v>
          </cell>
          <cell r="AP1203" t="str">
            <v>90%-</v>
          </cell>
          <cell r="AQ1203" t="str">
            <v>1001-1300</v>
          </cell>
        </row>
        <row r="1204">
          <cell r="B1204">
            <v>1229281</v>
          </cell>
          <cell r="C1204" t="str">
            <v>vivo</v>
          </cell>
          <cell r="D1204" t="str">
            <v>vivo(含iQOO)</v>
          </cell>
          <cell r="E1204" t="str">
            <v>vivo</v>
          </cell>
          <cell r="F1204">
            <v>1</v>
          </cell>
          <cell r="G1204">
            <v>0</v>
          </cell>
          <cell r="H1204">
            <v>3</v>
          </cell>
          <cell r="I1204">
            <v>1200</v>
          </cell>
          <cell r="J1204">
            <v>200</v>
          </cell>
          <cell r="K1204">
            <v>3</v>
          </cell>
          <cell r="N1204">
            <v>1</v>
          </cell>
          <cell r="S1204">
            <v>0</v>
          </cell>
          <cell r="T1204">
            <v>3500</v>
          </cell>
          <cell r="U1204" t="str">
            <v>高通</v>
          </cell>
          <cell r="V1204" t="str">
            <v>高通 骁龙845游戏运行完美(击败94.17%手机)更多高通 骁龙845手机&gt;，手机性能排行</v>
          </cell>
          <cell r="Y1204">
            <v>10</v>
          </cell>
          <cell r="Z1204">
            <v>128</v>
          </cell>
          <cell r="AB1204">
            <v>6</v>
          </cell>
          <cell r="AC1204">
            <v>0</v>
          </cell>
          <cell r="AD1204" t="str">
            <v>屏幕指纹</v>
          </cell>
          <cell r="AE1204">
            <v>43463</v>
          </cell>
          <cell r="AF1204">
            <v>157.19</v>
          </cell>
          <cell r="AG1204">
            <v>75.3</v>
          </cell>
          <cell r="AH1204">
            <v>8.09</v>
          </cell>
          <cell r="AJ1204">
            <v>2018</v>
          </cell>
          <cell r="AK1204">
            <v>12</v>
          </cell>
          <cell r="AL1204" t="str">
            <v/>
          </cell>
          <cell r="AM1204" t="str">
            <v>1001-1300</v>
          </cell>
          <cell r="AN1204" t="str">
            <v>3001-4000</v>
          </cell>
          <cell r="AO1204" t="str">
            <v/>
          </cell>
          <cell r="AP1204" t="str">
            <v/>
          </cell>
          <cell r="AQ1204" t="str">
            <v/>
          </cell>
        </row>
        <row r="1205">
          <cell r="B1205">
            <v>1256894</v>
          </cell>
          <cell r="C1205" t="str">
            <v>vivo</v>
          </cell>
          <cell r="D1205" t="str">
            <v>vivo(含iQOO)</v>
          </cell>
          <cell r="E1205" t="str">
            <v>vivo</v>
          </cell>
          <cell r="F1205">
            <v>1</v>
          </cell>
          <cell r="G1205">
            <v>1</v>
          </cell>
          <cell r="H1205">
            <v>3</v>
          </cell>
          <cell r="I1205">
            <v>1200</v>
          </cell>
          <cell r="J1205">
            <v>200</v>
          </cell>
          <cell r="K1205">
            <v>3</v>
          </cell>
          <cell r="N1205">
            <v>1</v>
          </cell>
          <cell r="S1205">
            <v>0</v>
          </cell>
          <cell r="T1205">
            <v>3500</v>
          </cell>
          <cell r="U1205" t="str">
            <v>高通</v>
          </cell>
          <cell r="V1205" t="str">
            <v>高通 骁龙845更多高通 骁龙845手机&gt;，手机性能排行</v>
          </cell>
          <cell r="Y1205">
            <v>8</v>
          </cell>
          <cell r="Z1205">
            <v>256</v>
          </cell>
          <cell r="AB1205">
            <v>6</v>
          </cell>
          <cell r="AC1205">
            <v>0</v>
          </cell>
          <cell r="AD1205" t="str">
            <v>屏幕指纹</v>
          </cell>
          <cell r="AE1205">
            <v>43463</v>
          </cell>
          <cell r="AF1205">
            <v>157.19</v>
          </cell>
          <cell r="AG1205">
            <v>75.3</v>
          </cell>
          <cell r="AH1205">
            <v>8.09</v>
          </cell>
          <cell r="AJ1205">
            <v>2018</v>
          </cell>
          <cell r="AK1205">
            <v>12</v>
          </cell>
          <cell r="AL1205" t="str">
            <v/>
          </cell>
          <cell r="AM1205" t="str">
            <v>1001-1300</v>
          </cell>
          <cell r="AN1205" t="str">
            <v>3001-4000</v>
          </cell>
          <cell r="AO1205" t="str">
            <v/>
          </cell>
          <cell r="AP1205" t="str">
            <v/>
          </cell>
          <cell r="AQ1205" t="str">
            <v/>
          </cell>
        </row>
        <row r="1206">
          <cell r="B1206">
            <v>1273495</v>
          </cell>
          <cell r="C1206" t="str">
            <v>OPPO</v>
          </cell>
          <cell r="D1206" t="str">
            <v>OPPO(含realme)</v>
          </cell>
          <cell r="E1206" t="str">
            <v>OPPO</v>
          </cell>
          <cell r="F1206">
            <v>0</v>
          </cell>
          <cell r="G1206">
            <v>0</v>
          </cell>
          <cell r="H1206">
            <v>2</v>
          </cell>
          <cell r="I1206">
            <v>4800</v>
          </cell>
          <cell r="J1206">
            <v>500</v>
          </cell>
          <cell r="N1206">
            <v>1</v>
          </cell>
          <cell r="O1206">
            <v>1600</v>
          </cell>
          <cell r="S1206">
            <v>1</v>
          </cell>
          <cell r="T1206">
            <v>4020</v>
          </cell>
          <cell r="U1206" t="str">
            <v>联发科</v>
          </cell>
          <cell r="V1206" t="str">
            <v>联发科 Helio P70手机性能排行</v>
          </cell>
          <cell r="Y1206">
            <v>6</v>
          </cell>
          <cell r="Z1206">
            <v>128</v>
          </cell>
          <cell r="AA1206">
            <v>0.90700000000000003</v>
          </cell>
          <cell r="AB1206">
            <v>6</v>
          </cell>
          <cell r="AC1206">
            <v>0</v>
          </cell>
          <cell r="AD1206" t="str">
            <v>后置指纹</v>
          </cell>
          <cell r="AE1206">
            <v>43466</v>
          </cell>
          <cell r="AJ1206">
            <v>2019</v>
          </cell>
          <cell r="AK1206">
            <v>1</v>
          </cell>
          <cell r="AL1206" t="str">
            <v/>
          </cell>
          <cell r="AM1206" t="str">
            <v>4800-6399</v>
          </cell>
          <cell r="AN1206" t="str">
            <v>4000-</v>
          </cell>
          <cell r="AO1206" t="str">
            <v/>
          </cell>
          <cell r="AP1206" t="str">
            <v>90%-</v>
          </cell>
          <cell r="AQ1206" t="str">
            <v>1301-2000</v>
          </cell>
        </row>
        <row r="1207">
          <cell r="B1207">
            <v>1278254</v>
          </cell>
          <cell r="C1207" t="str">
            <v>小米</v>
          </cell>
          <cell r="D1207" t="str">
            <v>小米(含红米）</v>
          </cell>
          <cell r="E1207" t="str">
            <v>小米</v>
          </cell>
          <cell r="F1207">
            <v>1</v>
          </cell>
          <cell r="G1207">
            <v>0</v>
          </cell>
          <cell r="H1207">
            <v>3</v>
          </cell>
          <cell r="I1207">
            <v>4800</v>
          </cell>
          <cell r="J1207">
            <v>800</v>
          </cell>
          <cell r="K1207">
            <v>1300</v>
          </cell>
          <cell r="N1207">
            <v>1</v>
          </cell>
          <cell r="O1207">
            <v>2000</v>
          </cell>
          <cell r="S1207">
            <v>1</v>
          </cell>
          <cell r="T1207">
            <v>4000</v>
          </cell>
          <cell r="U1207" t="str">
            <v>高通</v>
          </cell>
          <cell r="V1207" t="str">
            <v>高通 骁龙730手机性能排行</v>
          </cell>
          <cell r="W1207">
            <v>403</v>
          </cell>
          <cell r="AA1207">
            <v>0.91900000000000004</v>
          </cell>
          <cell r="AB1207">
            <v>6</v>
          </cell>
          <cell r="AC1207">
            <v>0</v>
          </cell>
          <cell r="AE1207">
            <v>43466</v>
          </cell>
          <cell r="AJ1207">
            <v>2019</v>
          </cell>
          <cell r="AK1207">
            <v>1</v>
          </cell>
          <cell r="AL1207" t="str">
            <v/>
          </cell>
          <cell r="AM1207" t="str">
            <v>4800-6399</v>
          </cell>
          <cell r="AN1207" t="str">
            <v>3001-4000</v>
          </cell>
          <cell r="AO1207" t="str">
            <v>401-500</v>
          </cell>
          <cell r="AP1207" t="str">
            <v>90%-</v>
          </cell>
          <cell r="AQ1207" t="str">
            <v>1301-2000</v>
          </cell>
        </row>
        <row r="1208">
          <cell r="B1208">
            <v>1294441</v>
          </cell>
          <cell r="C1208" t="str">
            <v>vivo</v>
          </cell>
          <cell r="D1208" t="str">
            <v>vivo(含iQOO)</v>
          </cell>
          <cell r="E1208" t="str">
            <v>vivo</v>
          </cell>
          <cell r="F1208">
            <v>1</v>
          </cell>
          <cell r="G1208">
            <v>0</v>
          </cell>
          <cell r="H1208">
            <v>3</v>
          </cell>
          <cell r="I1208">
            <v>1300</v>
          </cell>
          <cell r="J1208">
            <v>800</v>
          </cell>
          <cell r="K1208">
            <v>200</v>
          </cell>
          <cell r="N1208">
            <v>1</v>
          </cell>
          <cell r="O1208">
            <v>800</v>
          </cell>
          <cell r="S1208">
            <v>1</v>
          </cell>
          <cell r="T1208">
            <v>5000</v>
          </cell>
          <cell r="U1208" t="str">
            <v>高通</v>
          </cell>
          <cell r="V1208" t="str">
            <v>高通 骁龙665手机性能排行</v>
          </cell>
          <cell r="W1208">
            <v>258</v>
          </cell>
          <cell r="Y1208">
            <v>3</v>
          </cell>
          <cell r="Z1208">
            <v>32</v>
          </cell>
          <cell r="AA1208">
            <v>0.89600000000000002</v>
          </cell>
          <cell r="AB1208">
            <v>6</v>
          </cell>
          <cell r="AC1208">
            <v>0</v>
          </cell>
          <cell r="AD1208" t="str">
            <v>后置指纹</v>
          </cell>
          <cell r="AE1208">
            <v>43466</v>
          </cell>
          <cell r="AI1208">
            <v>0</v>
          </cell>
          <cell r="AJ1208">
            <v>2019</v>
          </cell>
          <cell r="AK1208">
            <v>1</v>
          </cell>
          <cell r="AL1208" t="str">
            <v/>
          </cell>
          <cell r="AM1208" t="str">
            <v>1001-1300</v>
          </cell>
          <cell r="AN1208" t="str">
            <v>4000-</v>
          </cell>
          <cell r="AO1208" t="str">
            <v>201-300</v>
          </cell>
          <cell r="AP1208" t="str">
            <v>80-90%</v>
          </cell>
          <cell r="AQ1208" t="str">
            <v>501-1000</v>
          </cell>
        </row>
        <row r="1209">
          <cell r="B1209">
            <v>1297107</v>
          </cell>
          <cell r="C1209" t="str">
            <v>华为</v>
          </cell>
          <cell r="D1209" t="str">
            <v>华为(含荣耀)</v>
          </cell>
          <cell r="E1209" t="str">
            <v>华为</v>
          </cell>
          <cell r="F1209">
            <v>0</v>
          </cell>
          <cell r="G1209">
            <v>0</v>
          </cell>
          <cell r="H1209">
            <v>4</v>
          </cell>
          <cell r="I1209">
            <v>4800</v>
          </cell>
          <cell r="J1209">
            <v>900</v>
          </cell>
          <cell r="K1209">
            <v>200</v>
          </cell>
          <cell r="L1209">
            <v>200</v>
          </cell>
          <cell r="N1209">
            <v>1</v>
          </cell>
          <cell r="O1209">
            <v>3200</v>
          </cell>
          <cell r="S1209">
            <v>1</v>
          </cell>
          <cell r="T1209">
            <v>4000</v>
          </cell>
          <cell r="U1209" t="str">
            <v>海思</v>
          </cell>
          <cell r="V1209" t="str">
            <v>海思 麒麟 810手机性能排行</v>
          </cell>
          <cell r="Y1209">
            <v>6</v>
          </cell>
          <cell r="Z1209">
            <v>64</v>
          </cell>
          <cell r="AA1209">
            <v>0.90700000000000003</v>
          </cell>
          <cell r="AB1209">
            <v>6</v>
          </cell>
          <cell r="AC1209">
            <v>0</v>
          </cell>
          <cell r="AD1209" t="str">
            <v>后置指纹</v>
          </cell>
          <cell r="AE1209">
            <v>43466</v>
          </cell>
          <cell r="AI1209">
            <v>0</v>
          </cell>
          <cell r="AJ1209">
            <v>2019</v>
          </cell>
          <cell r="AK1209">
            <v>1</v>
          </cell>
          <cell r="AL1209" t="str">
            <v/>
          </cell>
          <cell r="AM1209" t="str">
            <v>4800-6399</v>
          </cell>
          <cell r="AN1209" t="str">
            <v>3001-4000</v>
          </cell>
          <cell r="AO1209" t="str">
            <v/>
          </cell>
          <cell r="AP1209" t="str">
            <v>90%-</v>
          </cell>
          <cell r="AQ1209" t="str">
            <v>2001-</v>
          </cell>
        </row>
        <row r="1210">
          <cell r="B1210">
            <v>1300327</v>
          </cell>
          <cell r="C1210" t="str">
            <v>vivo</v>
          </cell>
          <cell r="D1210" t="str">
            <v>vivo(含iQOO)</v>
          </cell>
          <cell r="E1210" t="str">
            <v>vivo</v>
          </cell>
          <cell r="F1210">
            <v>1</v>
          </cell>
          <cell r="G1210">
            <v>0</v>
          </cell>
          <cell r="H1210">
            <v>3</v>
          </cell>
          <cell r="I1210">
            <v>1600</v>
          </cell>
          <cell r="J1210">
            <v>800</v>
          </cell>
          <cell r="K1210">
            <v>200</v>
          </cell>
          <cell r="N1210">
            <v>1</v>
          </cell>
          <cell r="O1210">
            <v>1600</v>
          </cell>
          <cell r="S1210">
            <v>1</v>
          </cell>
          <cell r="T1210">
            <v>4000</v>
          </cell>
          <cell r="U1210" t="str">
            <v>高通</v>
          </cell>
          <cell r="V1210" t="str">
            <v>高通 骁龙675手机性能排行</v>
          </cell>
          <cell r="W1210">
            <v>258</v>
          </cell>
          <cell r="Y1210">
            <v>4</v>
          </cell>
          <cell r="Z1210">
            <v>64</v>
          </cell>
          <cell r="AA1210">
            <v>0.89600000000000002</v>
          </cell>
          <cell r="AB1210">
            <v>6</v>
          </cell>
          <cell r="AC1210">
            <v>0</v>
          </cell>
          <cell r="AD1210" t="str">
            <v>后置指纹</v>
          </cell>
          <cell r="AE1210">
            <v>43466</v>
          </cell>
          <cell r="AI1210">
            <v>0</v>
          </cell>
          <cell r="AJ1210">
            <v>2019</v>
          </cell>
          <cell r="AK1210">
            <v>1</v>
          </cell>
          <cell r="AL1210" t="str">
            <v/>
          </cell>
          <cell r="AM1210" t="str">
            <v>1301-2000</v>
          </cell>
          <cell r="AN1210" t="str">
            <v>3001-4000</v>
          </cell>
          <cell r="AO1210" t="str">
            <v>201-300</v>
          </cell>
          <cell r="AP1210" t="str">
            <v>80-90%</v>
          </cell>
          <cell r="AQ1210" t="str">
            <v>1301-2000</v>
          </cell>
        </row>
        <row r="1211">
          <cell r="B1211">
            <v>1225416</v>
          </cell>
          <cell r="C1211" t="str">
            <v>三星</v>
          </cell>
          <cell r="D1211" t="str">
            <v>其他</v>
          </cell>
          <cell r="E1211" t="str">
            <v>其他</v>
          </cell>
          <cell r="F1211">
            <v>1</v>
          </cell>
          <cell r="G1211">
            <v>0</v>
          </cell>
          <cell r="H1211">
            <v>3</v>
          </cell>
          <cell r="I1211">
            <v>1600</v>
          </cell>
          <cell r="J1211">
            <v>1200</v>
          </cell>
          <cell r="K1211">
            <v>1200</v>
          </cell>
          <cell r="N1211">
            <v>3</v>
          </cell>
          <cell r="O1211">
            <v>1000</v>
          </cell>
          <cell r="P1211">
            <v>1000</v>
          </cell>
          <cell r="Q1211">
            <v>800</v>
          </cell>
          <cell r="S1211">
            <v>1</v>
          </cell>
          <cell r="T1211">
            <v>4380</v>
          </cell>
          <cell r="U1211" t="str">
            <v>高通</v>
          </cell>
          <cell r="V1211" t="str">
            <v>高通 骁龙855更多高通 骁龙855手机&gt;，手机性能排行</v>
          </cell>
          <cell r="W1211">
            <v>575</v>
          </cell>
          <cell r="Y1211">
            <v>12</v>
          </cell>
          <cell r="Z1211">
            <v>512</v>
          </cell>
          <cell r="AB1211">
            <v>4</v>
          </cell>
          <cell r="AC1211">
            <v>0</v>
          </cell>
          <cell r="AE1211">
            <v>43466</v>
          </cell>
          <cell r="AJ1211">
            <v>2019</v>
          </cell>
          <cell r="AK1211">
            <v>1</v>
          </cell>
          <cell r="AL1211" t="str">
            <v/>
          </cell>
          <cell r="AM1211" t="str">
            <v>1301-2000</v>
          </cell>
          <cell r="AN1211" t="str">
            <v>4000-</v>
          </cell>
          <cell r="AO1211" t="str">
            <v>500-</v>
          </cell>
          <cell r="AP1211" t="str">
            <v/>
          </cell>
          <cell r="AQ1211" t="str">
            <v>501-1000</v>
          </cell>
        </row>
        <row r="1212">
          <cell r="B1212">
            <v>1275456</v>
          </cell>
          <cell r="C1212" t="str">
            <v>荣耀</v>
          </cell>
          <cell r="D1212" t="str">
            <v>华为(含荣耀)</v>
          </cell>
          <cell r="E1212" t="str">
            <v>荣耀</v>
          </cell>
          <cell r="F1212">
            <v>0</v>
          </cell>
          <cell r="G1212">
            <v>0</v>
          </cell>
          <cell r="H1212">
            <v>3</v>
          </cell>
          <cell r="I1212">
            <v>2400</v>
          </cell>
          <cell r="J1212">
            <v>800</v>
          </cell>
          <cell r="K1212">
            <v>200</v>
          </cell>
          <cell r="N1212">
            <v>1</v>
          </cell>
          <cell r="O1212">
            <v>3200</v>
          </cell>
          <cell r="S1212">
            <v>1</v>
          </cell>
          <cell r="T1212">
            <v>3750</v>
          </cell>
          <cell r="U1212" t="str">
            <v>海思</v>
          </cell>
          <cell r="V1212" t="str">
            <v>海思 麒麟 710更多海思 麒麟 710手机&gt;，手机性能排行</v>
          </cell>
          <cell r="Y1212">
            <v>4</v>
          </cell>
          <cell r="Z1212">
            <v>128</v>
          </cell>
          <cell r="AB1212">
            <v>6</v>
          </cell>
          <cell r="AC1212">
            <v>0</v>
          </cell>
          <cell r="AD1212" t="str">
            <v>屏幕指纹</v>
          </cell>
          <cell r="AE1212">
            <v>43466</v>
          </cell>
          <cell r="AJ1212">
            <v>2019</v>
          </cell>
          <cell r="AK1212">
            <v>1</v>
          </cell>
          <cell r="AL1212" t="str">
            <v/>
          </cell>
          <cell r="AM1212" t="str">
            <v>2001-3999</v>
          </cell>
          <cell r="AN1212" t="str">
            <v>3001-4000</v>
          </cell>
          <cell r="AO1212" t="str">
            <v/>
          </cell>
          <cell r="AP1212" t="str">
            <v/>
          </cell>
          <cell r="AQ1212" t="str">
            <v>2001-</v>
          </cell>
        </row>
        <row r="1213">
          <cell r="B1213">
            <v>1280708</v>
          </cell>
          <cell r="C1213" t="str">
            <v>LG</v>
          </cell>
          <cell r="D1213" t="str">
            <v>其他</v>
          </cell>
          <cell r="E1213" t="str">
            <v>其他</v>
          </cell>
          <cell r="F1213">
            <v>0</v>
          </cell>
          <cell r="G1213">
            <v>0</v>
          </cell>
          <cell r="H1213">
            <v>2</v>
          </cell>
          <cell r="I1213">
            <v>1300</v>
          </cell>
          <cell r="J1213">
            <v>800</v>
          </cell>
          <cell r="N1213">
            <v>1</v>
          </cell>
          <cell r="O1213">
            <v>800</v>
          </cell>
          <cell r="S1213">
            <v>0</v>
          </cell>
          <cell r="T1213">
            <v>4000</v>
          </cell>
          <cell r="U1213" t="str">
            <v>联发科</v>
          </cell>
          <cell r="V1213" t="str">
            <v>联发科 Helio P22手机性能排行</v>
          </cell>
          <cell r="Y1213">
            <v>3</v>
          </cell>
          <cell r="Z1213">
            <v>32</v>
          </cell>
          <cell r="AB1213">
            <v>6</v>
          </cell>
          <cell r="AC1213">
            <v>0</v>
          </cell>
          <cell r="AD1213" t="str">
            <v>后置指纹</v>
          </cell>
          <cell r="AE1213">
            <v>43466</v>
          </cell>
          <cell r="AJ1213">
            <v>2019</v>
          </cell>
          <cell r="AK1213">
            <v>1</v>
          </cell>
          <cell r="AL1213" t="str">
            <v/>
          </cell>
          <cell r="AM1213" t="str">
            <v>1001-1300</v>
          </cell>
          <cell r="AN1213" t="str">
            <v>3001-4000</v>
          </cell>
          <cell r="AO1213" t="str">
            <v/>
          </cell>
          <cell r="AP1213" t="str">
            <v/>
          </cell>
          <cell r="AQ1213" t="str">
            <v>501-1000</v>
          </cell>
        </row>
        <row r="1214">
          <cell r="B1214">
            <v>1291996</v>
          </cell>
          <cell r="C1214" t="str">
            <v>夏普</v>
          </cell>
          <cell r="D1214" t="str">
            <v>其他</v>
          </cell>
          <cell r="E1214" t="str">
            <v>其他</v>
          </cell>
          <cell r="F1214">
            <v>0</v>
          </cell>
          <cell r="G1214">
            <v>0</v>
          </cell>
          <cell r="H1214">
            <v>2</v>
          </cell>
          <cell r="I1214">
            <v>1300</v>
          </cell>
          <cell r="J1214">
            <v>1300</v>
          </cell>
          <cell r="N1214">
            <v>1</v>
          </cell>
          <cell r="O1214">
            <v>800</v>
          </cell>
          <cell r="S1214">
            <v>0</v>
          </cell>
          <cell r="T1214">
            <v>3090</v>
          </cell>
          <cell r="U1214" t="str">
            <v>高通</v>
          </cell>
          <cell r="V1214" t="str">
            <v>高通 骁龙835手机性能排行</v>
          </cell>
          <cell r="Y1214">
            <v>4</v>
          </cell>
          <cell r="Z1214">
            <v>64</v>
          </cell>
          <cell r="AB1214">
            <v>5</v>
          </cell>
          <cell r="AC1214">
            <v>0</v>
          </cell>
          <cell r="AD1214" t="str">
            <v>后置指纹</v>
          </cell>
          <cell r="AE1214">
            <v>43466</v>
          </cell>
          <cell r="AI1214">
            <v>0</v>
          </cell>
          <cell r="AJ1214">
            <v>2019</v>
          </cell>
          <cell r="AK1214">
            <v>1</v>
          </cell>
          <cell r="AL1214" t="str">
            <v/>
          </cell>
          <cell r="AM1214" t="str">
            <v>1001-1300</v>
          </cell>
          <cell r="AN1214" t="str">
            <v>3001-4000</v>
          </cell>
          <cell r="AO1214" t="str">
            <v/>
          </cell>
          <cell r="AP1214" t="str">
            <v/>
          </cell>
          <cell r="AQ1214" t="str">
            <v>501-1000</v>
          </cell>
        </row>
        <row r="1215">
          <cell r="B1215">
            <v>1293959</v>
          </cell>
          <cell r="C1215" t="str">
            <v>OPPO</v>
          </cell>
          <cell r="D1215" t="str">
            <v>OPPO(含realme)</v>
          </cell>
          <cell r="E1215" t="str">
            <v>OPPO</v>
          </cell>
          <cell r="F1215">
            <v>0</v>
          </cell>
          <cell r="G1215">
            <v>0</v>
          </cell>
          <cell r="H1215">
            <v>4</v>
          </cell>
          <cell r="I1215">
            <v>4800</v>
          </cell>
          <cell r="J1215">
            <v>800</v>
          </cell>
          <cell r="K1215">
            <v>200</v>
          </cell>
          <cell r="L1215">
            <v>200</v>
          </cell>
          <cell r="N1215">
            <v>1</v>
          </cell>
          <cell r="O1215">
            <v>1600</v>
          </cell>
          <cell r="S1215">
            <v>0</v>
          </cell>
          <cell r="T1215">
            <v>5000</v>
          </cell>
          <cell r="U1215" t="str">
            <v>高通</v>
          </cell>
          <cell r="V1215" t="str">
            <v>高通 骁龙665手机性能排行</v>
          </cell>
          <cell r="W1215">
            <v>269</v>
          </cell>
          <cell r="Y1215">
            <v>8</v>
          </cell>
          <cell r="Z1215">
            <v>128</v>
          </cell>
          <cell r="AB1215">
            <v>6</v>
          </cell>
          <cell r="AC1215">
            <v>0</v>
          </cell>
          <cell r="AD1215" t="str">
            <v>后置指纹</v>
          </cell>
          <cell r="AE1215">
            <v>43466</v>
          </cell>
          <cell r="AI1215">
            <v>0</v>
          </cell>
          <cell r="AJ1215">
            <v>2019</v>
          </cell>
          <cell r="AK1215">
            <v>1</v>
          </cell>
          <cell r="AL1215" t="str">
            <v/>
          </cell>
          <cell r="AM1215" t="str">
            <v>4800-6399</v>
          </cell>
          <cell r="AN1215" t="str">
            <v>4000-</v>
          </cell>
          <cell r="AO1215" t="str">
            <v>201-300</v>
          </cell>
          <cell r="AP1215" t="str">
            <v/>
          </cell>
          <cell r="AQ1215" t="str">
            <v>1301-2000</v>
          </cell>
        </row>
        <row r="1216">
          <cell r="B1216">
            <v>1272508</v>
          </cell>
          <cell r="C1216" t="str">
            <v>征服</v>
          </cell>
          <cell r="D1216" t="str">
            <v>其他</v>
          </cell>
          <cell r="E1216" t="str">
            <v>其他</v>
          </cell>
          <cell r="F1216">
            <v>0</v>
          </cell>
          <cell r="G1216">
            <v>0</v>
          </cell>
          <cell r="H1216">
            <v>1</v>
          </cell>
          <cell r="I1216">
            <v>1600</v>
          </cell>
          <cell r="N1216">
            <v>1</v>
          </cell>
          <cell r="O1216">
            <v>800</v>
          </cell>
          <cell r="S1216">
            <v>1</v>
          </cell>
          <cell r="T1216">
            <v>6000</v>
          </cell>
          <cell r="U1216" t="str">
            <v>联发科</v>
          </cell>
          <cell r="V1216" t="str">
            <v>联发科 Helio P10（MT6755）手机性能排行</v>
          </cell>
          <cell r="W1216">
            <v>403</v>
          </cell>
          <cell r="X1216" t="str">
            <v>IP68</v>
          </cell>
          <cell r="Y1216">
            <v>6</v>
          </cell>
          <cell r="Z1216">
            <v>128</v>
          </cell>
          <cell r="AB1216">
            <v>5</v>
          </cell>
          <cell r="AC1216">
            <v>0</v>
          </cell>
          <cell r="AD1216" t="str">
            <v>后置指纹</v>
          </cell>
          <cell r="AE1216">
            <v>43466</v>
          </cell>
          <cell r="AI1216">
            <v>0</v>
          </cell>
          <cell r="AJ1216">
            <v>2019</v>
          </cell>
          <cell r="AK1216">
            <v>1</v>
          </cell>
          <cell r="AL1216" t="str">
            <v/>
          </cell>
          <cell r="AM1216" t="str">
            <v>1301-2000</v>
          </cell>
          <cell r="AN1216" t="str">
            <v>4000-</v>
          </cell>
          <cell r="AO1216" t="str">
            <v>401-500</v>
          </cell>
          <cell r="AP1216" t="str">
            <v/>
          </cell>
          <cell r="AQ1216" t="str">
            <v>501-1000</v>
          </cell>
        </row>
        <row r="1217">
          <cell r="B1217">
            <v>1272515</v>
          </cell>
          <cell r="C1217" t="str">
            <v>征服</v>
          </cell>
          <cell r="D1217" t="str">
            <v>其他</v>
          </cell>
          <cell r="E1217" t="str">
            <v>其他</v>
          </cell>
          <cell r="F1217">
            <v>0</v>
          </cell>
          <cell r="G1217">
            <v>0</v>
          </cell>
          <cell r="H1217">
            <v>1</v>
          </cell>
          <cell r="I1217">
            <v>1600</v>
          </cell>
          <cell r="N1217">
            <v>1</v>
          </cell>
          <cell r="O1217">
            <v>800</v>
          </cell>
          <cell r="S1217">
            <v>1</v>
          </cell>
          <cell r="T1217">
            <v>6000</v>
          </cell>
          <cell r="U1217" t="str">
            <v>联发科</v>
          </cell>
          <cell r="V1217" t="str">
            <v>联发科 Helio P10（MT6755）手机性能排行</v>
          </cell>
          <cell r="W1217">
            <v>403</v>
          </cell>
          <cell r="X1217" t="str">
            <v>IP68</v>
          </cell>
          <cell r="Y1217">
            <v>6</v>
          </cell>
          <cell r="Z1217">
            <v>128</v>
          </cell>
          <cell r="AB1217">
            <v>5</v>
          </cell>
          <cell r="AC1217">
            <v>0</v>
          </cell>
          <cell r="AD1217" t="str">
            <v>后置指纹</v>
          </cell>
          <cell r="AE1217">
            <v>43466</v>
          </cell>
          <cell r="AI1217">
            <v>0</v>
          </cell>
          <cell r="AJ1217">
            <v>2019</v>
          </cell>
          <cell r="AK1217">
            <v>1</v>
          </cell>
          <cell r="AL1217" t="str">
            <v/>
          </cell>
          <cell r="AM1217" t="str">
            <v>1301-2000</v>
          </cell>
          <cell r="AN1217" t="str">
            <v>4000-</v>
          </cell>
          <cell r="AO1217" t="str">
            <v>401-500</v>
          </cell>
          <cell r="AP1217" t="str">
            <v/>
          </cell>
          <cell r="AQ1217" t="str">
            <v>501-1000</v>
          </cell>
        </row>
        <row r="1218">
          <cell r="B1218">
            <v>1272519</v>
          </cell>
          <cell r="C1218" t="str">
            <v>征服</v>
          </cell>
          <cell r="D1218" t="str">
            <v>其他</v>
          </cell>
          <cell r="E1218" t="str">
            <v>其他</v>
          </cell>
          <cell r="F1218">
            <v>0</v>
          </cell>
          <cell r="G1218">
            <v>0</v>
          </cell>
          <cell r="H1218">
            <v>1</v>
          </cell>
          <cell r="I1218">
            <v>1600</v>
          </cell>
          <cell r="N1218">
            <v>1</v>
          </cell>
          <cell r="O1218">
            <v>800</v>
          </cell>
          <cell r="S1218">
            <v>1</v>
          </cell>
          <cell r="T1218">
            <v>6000</v>
          </cell>
          <cell r="U1218" t="str">
            <v>联发科</v>
          </cell>
          <cell r="V1218" t="str">
            <v>联发科 Helio P10（MT6755）手机性能排行</v>
          </cell>
          <cell r="W1218">
            <v>403</v>
          </cell>
          <cell r="X1218" t="str">
            <v>IP68</v>
          </cell>
          <cell r="Y1218">
            <v>4</v>
          </cell>
          <cell r="Z1218">
            <v>64</v>
          </cell>
          <cell r="AB1218">
            <v>5</v>
          </cell>
          <cell r="AC1218">
            <v>0</v>
          </cell>
          <cell r="AD1218" t="str">
            <v>后置指纹</v>
          </cell>
          <cell r="AE1218">
            <v>43466</v>
          </cell>
          <cell r="AI1218">
            <v>0</v>
          </cell>
          <cell r="AJ1218">
            <v>2019</v>
          </cell>
          <cell r="AK1218">
            <v>1</v>
          </cell>
          <cell r="AL1218" t="str">
            <v/>
          </cell>
          <cell r="AM1218" t="str">
            <v>1301-2000</v>
          </cell>
          <cell r="AN1218" t="str">
            <v>4000-</v>
          </cell>
          <cell r="AO1218" t="str">
            <v>401-500</v>
          </cell>
          <cell r="AP1218" t="str">
            <v/>
          </cell>
          <cell r="AQ1218" t="str">
            <v>501-1000</v>
          </cell>
        </row>
        <row r="1219">
          <cell r="B1219">
            <v>1272521</v>
          </cell>
          <cell r="C1219" t="str">
            <v>征服</v>
          </cell>
          <cell r="D1219" t="str">
            <v>其他</v>
          </cell>
          <cell r="E1219" t="str">
            <v>其他</v>
          </cell>
          <cell r="F1219">
            <v>0</v>
          </cell>
          <cell r="G1219">
            <v>0</v>
          </cell>
          <cell r="H1219">
            <v>1</v>
          </cell>
          <cell r="I1219">
            <v>1600</v>
          </cell>
          <cell r="N1219">
            <v>1</v>
          </cell>
          <cell r="O1219">
            <v>800</v>
          </cell>
          <cell r="S1219">
            <v>1</v>
          </cell>
          <cell r="T1219">
            <v>6000</v>
          </cell>
          <cell r="U1219" t="str">
            <v>联发科</v>
          </cell>
          <cell r="V1219" t="str">
            <v>联发科 Helio P10（MT6755）手机性能排行</v>
          </cell>
          <cell r="W1219">
            <v>403</v>
          </cell>
          <cell r="X1219" t="str">
            <v>IP68</v>
          </cell>
          <cell r="Y1219">
            <v>3</v>
          </cell>
          <cell r="Z1219">
            <v>32</v>
          </cell>
          <cell r="AB1219">
            <v>5</v>
          </cell>
          <cell r="AC1219">
            <v>0</v>
          </cell>
          <cell r="AD1219" t="str">
            <v>后置指纹</v>
          </cell>
          <cell r="AE1219">
            <v>43466</v>
          </cell>
          <cell r="AI1219">
            <v>0</v>
          </cell>
          <cell r="AJ1219">
            <v>2019</v>
          </cell>
          <cell r="AK1219">
            <v>1</v>
          </cell>
          <cell r="AL1219" t="str">
            <v/>
          </cell>
          <cell r="AM1219" t="str">
            <v>1301-2000</v>
          </cell>
          <cell r="AN1219" t="str">
            <v>4000-</v>
          </cell>
          <cell r="AO1219" t="str">
            <v>401-500</v>
          </cell>
          <cell r="AP1219" t="str">
            <v/>
          </cell>
          <cell r="AQ1219" t="str">
            <v>501-1000</v>
          </cell>
        </row>
        <row r="1220">
          <cell r="B1220">
            <v>1259047</v>
          </cell>
          <cell r="C1220" t="str">
            <v>长虹</v>
          </cell>
          <cell r="D1220" t="str">
            <v>其他</v>
          </cell>
          <cell r="E1220" t="str">
            <v>其他</v>
          </cell>
          <cell r="F1220">
            <v>0</v>
          </cell>
          <cell r="G1220">
            <v>0</v>
          </cell>
          <cell r="H1220">
            <v>1</v>
          </cell>
          <cell r="I1220">
            <v>30</v>
          </cell>
          <cell r="N1220">
            <v>1</v>
          </cell>
          <cell r="S1220">
            <v>0</v>
          </cell>
          <cell r="T1220">
            <v>1050</v>
          </cell>
          <cell r="U1220" t="str">
            <v>联发科</v>
          </cell>
          <cell r="V1220" t="str">
            <v>联发科手机性能排行</v>
          </cell>
          <cell r="AB1220">
            <v>2</v>
          </cell>
          <cell r="AC1220">
            <v>0</v>
          </cell>
          <cell r="AD1220" t="str">
            <v>前置指纹</v>
          </cell>
          <cell r="AE1220">
            <v>43466</v>
          </cell>
          <cell r="AJ1220">
            <v>2019</v>
          </cell>
          <cell r="AK1220">
            <v>1</v>
          </cell>
          <cell r="AL1220" t="str">
            <v/>
          </cell>
          <cell r="AM1220" t="str">
            <v>0-500</v>
          </cell>
          <cell r="AN1220" t="str">
            <v>0-2000</v>
          </cell>
          <cell r="AO1220" t="str">
            <v/>
          </cell>
          <cell r="AP1220" t="str">
            <v/>
          </cell>
          <cell r="AQ1220" t="str">
            <v/>
          </cell>
        </row>
        <row r="1221">
          <cell r="B1221">
            <v>1289598</v>
          </cell>
          <cell r="C1221" t="str">
            <v>诺基亚</v>
          </cell>
          <cell r="D1221" t="str">
            <v>其他</v>
          </cell>
          <cell r="E1221" t="str">
            <v>其他</v>
          </cell>
          <cell r="F1221">
            <v>0</v>
          </cell>
          <cell r="G1221">
            <v>0</v>
          </cell>
          <cell r="H1221">
            <v>1</v>
          </cell>
          <cell r="I1221">
            <v>1300</v>
          </cell>
          <cell r="N1221">
            <v>1</v>
          </cell>
          <cell r="O1221">
            <v>500</v>
          </cell>
          <cell r="S1221">
            <v>0</v>
          </cell>
          <cell r="T1221">
            <v>4000</v>
          </cell>
          <cell r="U1221" t="str">
            <v>高通</v>
          </cell>
          <cell r="V1221" t="str">
            <v>高通 骁龙429手机性能排行</v>
          </cell>
          <cell r="Y1221">
            <v>2</v>
          </cell>
          <cell r="Z1221">
            <v>16</v>
          </cell>
          <cell r="AB1221">
            <v>6</v>
          </cell>
          <cell r="AC1221">
            <v>0</v>
          </cell>
          <cell r="AE1221">
            <v>43466</v>
          </cell>
          <cell r="AJ1221">
            <v>2019</v>
          </cell>
          <cell r="AK1221">
            <v>1</v>
          </cell>
          <cell r="AL1221" t="str">
            <v/>
          </cell>
          <cell r="AM1221" t="str">
            <v>1001-1300</v>
          </cell>
          <cell r="AN1221" t="str">
            <v>3001-4000</v>
          </cell>
          <cell r="AO1221" t="str">
            <v/>
          </cell>
          <cell r="AP1221" t="str">
            <v/>
          </cell>
          <cell r="AQ1221" t="str">
            <v>0-500</v>
          </cell>
        </row>
        <row r="1222">
          <cell r="B1222">
            <v>1270784</v>
          </cell>
          <cell r="C1222" t="str">
            <v>朵唯</v>
          </cell>
          <cell r="D1222" t="str">
            <v>其他</v>
          </cell>
          <cell r="E1222" t="str">
            <v>其他</v>
          </cell>
          <cell r="F1222">
            <v>0</v>
          </cell>
          <cell r="G1222">
            <v>0</v>
          </cell>
          <cell r="H1222">
            <v>1</v>
          </cell>
          <cell r="I1222">
            <v>800</v>
          </cell>
          <cell r="N1222">
            <v>1</v>
          </cell>
          <cell r="O1222">
            <v>500</v>
          </cell>
          <cell r="S1222">
            <v>0</v>
          </cell>
          <cell r="T1222">
            <v>2450</v>
          </cell>
          <cell r="U1222" t="str">
            <v>联发科</v>
          </cell>
          <cell r="V1222" t="str">
            <v>联发科手机性能排行</v>
          </cell>
          <cell r="W1222">
            <v>260</v>
          </cell>
          <cell r="Y1222">
            <v>2</v>
          </cell>
          <cell r="Z1222">
            <v>16</v>
          </cell>
          <cell r="AB1222">
            <v>5</v>
          </cell>
          <cell r="AC1222">
            <v>0</v>
          </cell>
          <cell r="AE1222">
            <v>43466</v>
          </cell>
          <cell r="AJ1222">
            <v>2019</v>
          </cell>
          <cell r="AK1222">
            <v>1</v>
          </cell>
          <cell r="AL1222" t="str">
            <v/>
          </cell>
          <cell r="AM1222" t="str">
            <v>501-1000</v>
          </cell>
          <cell r="AN1222" t="str">
            <v>2000-3000</v>
          </cell>
          <cell r="AO1222" t="str">
            <v>201-300</v>
          </cell>
          <cell r="AP1222" t="str">
            <v/>
          </cell>
          <cell r="AQ1222" t="str">
            <v>0-500</v>
          </cell>
        </row>
        <row r="1223">
          <cell r="B1223">
            <v>1270801</v>
          </cell>
          <cell r="C1223" t="str">
            <v>朵唯</v>
          </cell>
          <cell r="D1223" t="str">
            <v>其他</v>
          </cell>
          <cell r="E1223" t="str">
            <v>其他</v>
          </cell>
          <cell r="F1223">
            <v>0</v>
          </cell>
          <cell r="G1223">
            <v>0</v>
          </cell>
          <cell r="H1223">
            <v>1</v>
          </cell>
          <cell r="I1223">
            <v>800</v>
          </cell>
          <cell r="N1223">
            <v>1</v>
          </cell>
          <cell r="O1223">
            <v>500</v>
          </cell>
          <cell r="S1223">
            <v>0</v>
          </cell>
          <cell r="T1223">
            <v>2450</v>
          </cell>
          <cell r="U1223" t="str">
            <v>联发科</v>
          </cell>
          <cell r="V1223" t="str">
            <v>联发科手机性能排行</v>
          </cell>
          <cell r="W1223">
            <v>260</v>
          </cell>
          <cell r="Y1223">
            <v>3</v>
          </cell>
          <cell r="Z1223">
            <v>32</v>
          </cell>
          <cell r="AB1223">
            <v>5</v>
          </cell>
          <cell r="AC1223">
            <v>0</v>
          </cell>
          <cell r="AE1223">
            <v>43466</v>
          </cell>
          <cell r="AJ1223">
            <v>2019</v>
          </cell>
          <cell r="AK1223">
            <v>1</v>
          </cell>
          <cell r="AL1223" t="str">
            <v/>
          </cell>
          <cell r="AM1223" t="str">
            <v>501-1000</v>
          </cell>
          <cell r="AN1223" t="str">
            <v>2000-3000</v>
          </cell>
          <cell r="AO1223" t="str">
            <v>201-300</v>
          </cell>
          <cell r="AP1223" t="str">
            <v/>
          </cell>
          <cell r="AQ1223" t="str">
            <v>0-500</v>
          </cell>
        </row>
        <row r="1224">
          <cell r="B1224">
            <v>1184085</v>
          </cell>
          <cell r="C1224" t="str">
            <v>华为</v>
          </cell>
          <cell r="D1224" t="str">
            <v>华为(含荣耀)</v>
          </cell>
          <cell r="E1224" t="str">
            <v>华为</v>
          </cell>
          <cell r="F1224">
            <v>1</v>
          </cell>
          <cell r="G1224">
            <v>0</v>
          </cell>
          <cell r="H1224">
            <v>3</v>
          </cell>
          <cell r="I1224">
            <v>4000</v>
          </cell>
          <cell r="J1224">
            <v>1600</v>
          </cell>
          <cell r="K1224">
            <v>800</v>
          </cell>
          <cell r="N1224">
            <v>1</v>
          </cell>
          <cell r="S1224">
            <v>0</v>
          </cell>
          <cell r="T1224">
            <v>4500</v>
          </cell>
          <cell r="U1224" t="str">
            <v>海思</v>
          </cell>
          <cell r="V1224" t="str">
            <v>海思 麒麟 980+Balong 5000手机性能排行</v>
          </cell>
          <cell r="W1224">
            <v>414</v>
          </cell>
          <cell r="Y1224">
            <v>8</v>
          </cell>
          <cell r="Z1224">
            <v>512</v>
          </cell>
          <cell r="AB1224">
            <v>8</v>
          </cell>
          <cell r="AC1224">
            <v>0</v>
          </cell>
          <cell r="AD1224" t="str">
            <v>前置指纹</v>
          </cell>
          <cell r="AE1224">
            <v>43466</v>
          </cell>
          <cell r="AG1224">
            <v>146.19999999999999</v>
          </cell>
          <cell r="AI1224">
            <v>1</v>
          </cell>
          <cell r="AJ1224">
            <v>2019</v>
          </cell>
          <cell r="AK1224">
            <v>1</v>
          </cell>
          <cell r="AL1224" t="str">
            <v/>
          </cell>
          <cell r="AM1224" t="str">
            <v>4000-4799</v>
          </cell>
          <cell r="AN1224" t="str">
            <v>4000-</v>
          </cell>
          <cell r="AO1224" t="str">
            <v>401-500</v>
          </cell>
          <cell r="AP1224" t="str">
            <v/>
          </cell>
          <cell r="AQ1224" t="str">
            <v/>
          </cell>
        </row>
        <row r="1225">
          <cell r="B1225">
            <v>1303051</v>
          </cell>
          <cell r="C1225" t="str">
            <v>华为</v>
          </cell>
          <cell r="D1225" t="str">
            <v>华为(含荣耀)</v>
          </cell>
          <cell r="E1225" t="str">
            <v>华为</v>
          </cell>
          <cell r="F1225">
            <v>1</v>
          </cell>
          <cell r="G1225">
            <v>0</v>
          </cell>
          <cell r="H1225">
            <v>3</v>
          </cell>
          <cell r="I1225">
            <v>4000</v>
          </cell>
          <cell r="J1225">
            <v>1600</v>
          </cell>
          <cell r="K1225">
            <v>800</v>
          </cell>
          <cell r="N1225">
            <v>1</v>
          </cell>
          <cell r="S1225">
            <v>0</v>
          </cell>
          <cell r="T1225">
            <v>4500</v>
          </cell>
          <cell r="U1225" t="str">
            <v>海思</v>
          </cell>
          <cell r="V1225" t="str">
            <v>海思 麒麟 980+Balong 5000手机性能排行</v>
          </cell>
          <cell r="W1225">
            <v>414</v>
          </cell>
          <cell r="Y1225">
            <v>8</v>
          </cell>
          <cell r="Z1225">
            <v>512</v>
          </cell>
          <cell r="AB1225">
            <v>8</v>
          </cell>
          <cell r="AC1225">
            <v>0</v>
          </cell>
          <cell r="AD1225" t="str">
            <v>前置指纹</v>
          </cell>
          <cell r="AE1225">
            <v>43891</v>
          </cell>
          <cell r="AG1225">
            <v>146.19999999999999</v>
          </cell>
          <cell r="AI1225">
            <v>1</v>
          </cell>
          <cell r="AJ1225">
            <v>2020</v>
          </cell>
          <cell r="AK1225">
            <v>3</v>
          </cell>
          <cell r="AL1225" t="str">
            <v/>
          </cell>
          <cell r="AM1225" t="str">
            <v>4000-4799</v>
          </cell>
          <cell r="AN1225" t="str">
            <v>4000-</v>
          </cell>
          <cell r="AO1225" t="str">
            <v>401-500</v>
          </cell>
          <cell r="AP1225" t="str">
            <v/>
          </cell>
          <cell r="AQ1225" t="str">
            <v/>
          </cell>
        </row>
        <row r="1226">
          <cell r="B1226">
            <v>1285705</v>
          </cell>
          <cell r="C1226" t="str">
            <v>三星</v>
          </cell>
          <cell r="D1226" t="str">
            <v>其他</v>
          </cell>
          <cell r="E1226" t="str">
            <v>其他</v>
          </cell>
          <cell r="F1226">
            <v>1</v>
          </cell>
          <cell r="G1226">
            <v>1</v>
          </cell>
          <cell r="H1226">
            <v>4</v>
          </cell>
          <cell r="I1226">
            <v>1200</v>
          </cell>
          <cell r="J1226">
            <v>1200</v>
          </cell>
          <cell r="K1226">
            <v>1600</v>
          </cell>
          <cell r="L1226">
            <v>3</v>
          </cell>
          <cell r="N1226">
            <v>1</v>
          </cell>
          <cell r="O1226">
            <v>1000</v>
          </cell>
          <cell r="S1226">
            <v>1</v>
          </cell>
          <cell r="T1226">
            <v>4300</v>
          </cell>
          <cell r="U1226" t="str">
            <v>高通</v>
          </cell>
          <cell r="V1226" t="str">
            <v>高通 骁龙855（SM8150）手机性能排行</v>
          </cell>
          <cell r="W1226">
            <v>498</v>
          </cell>
          <cell r="Y1226">
            <v>12</v>
          </cell>
          <cell r="Z1226">
            <v>256</v>
          </cell>
          <cell r="AA1226">
            <v>0.92200000000000004</v>
          </cell>
          <cell r="AB1226">
            <v>6</v>
          </cell>
          <cell r="AC1226">
            <v>0</v>
          </cell>
          <cell r="AD1226" t="str">
            <v>屏幕指纹</v>
          </cell>
          <cell r="AE1226">
            <v>43466</v>
          </cell>
          <cell r="AF1226">
            <v>162.30000000000001</v>
          </cell>
          <cell r="AG1226">
            <v>77.099999999999994</v>
          </cell>
          <cell r="AH1226">
            <v>7.9</v>
          </cell>
          <cell r="AI1226">
            <v>1</v>
          </cell>
          <cell r="AJ1226">
            <v>2019</v>
          </cell>
          <cell r="AK1226">
            <v>1</v>
          </cell>
          <cell r="AL1226">
            <v>1.1537290259999999E-2</v>
          </cell>
          <cell r="AM1226" t="str">
            <v>1001-1300</v>
          </cell>
          <cell r="AN1226" t="str">
            <v>4000-</v>
          </cell>
          <cell r="AO1226" t="str">
            <v>401-500</v>
          </cell>
          <cell r="AP1226" t="str">
            <v>90%-</v>
          </cell>
          <cell r="AQ1226" t="str">
            <v>501-1000</v>
          </cell>
        </row>
        <row r="1227">
          <cell r="B1227">
            <v>1287365</v>
          </cell>
          <cell r="C1227" t="str">
            <v>三星</v>
          </cell>
          <cell r="D1227" t="str">
            <v>其他</v>
          </cell>
          <cell r="E1227" t="str">
            <v>其他</v>
          </cell>
          <cell r="F1227">
            <v>1</v>
          </cell>
          <cell r="G1227">
            <v>1</v>
          </cell>
          <cell r="H1227">
            <v>4</v>
          </cell>
          <cell r="I1227">
            <v>1200</v>
          </cell>
          <cell r="J1227">
            <v>1200</v>
          </cell>
          <cell r="K1227">
            <v>1600</v>
          </cell>
          <cell r="L1227">
            <v>3</v>
          </cell>
          <cell r="N1227">
            <v>1</v>
          </cell>
          <cell r="O1227">
            <v>1000</v>
          </cell>
          <cell r="S1227">
            <v>1</v>
          </cell>
          <cell r="T1227">
            <v>4300</v>
          </cell>
          <cell r="U1227" t="str">
            <v>高通</v>
          </cell>
          <cell r="V1227" t="str">
            <v>高通 骁龙855（SM8150）手机性能排行</v>
          </cell>
          <cell r="W1227">
            <v>498</v>
          </cell>
          <cell r="Y1227">
            <v>12</v>
          </cell>
          <cell r="Z1227">
            <v>256</v>
          </cell>
          <cell r="AA1227">
            <v>0.92200000000000004</v>
          </cell>
          <cell r="AB1227">
            <v>6</v>
          </cell>
          <cell r="AC1227">
            <v>1</v>
          </cell>
          <cell r="AD1227" t="str">
            <v>屏幕指纹</v>
          </cell>
          <cell r="AE1227">
            <v>43466</v>
          </cell>
          <cell r="AF1227">
            <v>162.30000000000001</v>
          </cell>
          <cell r="AG1227">
            <v>77.099999999999994</v>
          </cell>
          <cell r="AH1227">
            <v>7.9</v>
          </cell>
          <cell r="AI1227">
            <v>0</v>
          </cell>
          <cell r="AJ1227">
            <v>2019</v>
          </cell>
          <cell r="AK1227">
            <v>1</v>
          </cell>
          <cell r="AL1227">
            <v>1.1537290259999999E-2</v>
          </cell>
          <cell r="AM1227" t="str">
            <v>1001-1300</v>
          </cell>
          <cell r="AN1227" t="str">
            <v>4000-</v>
          </cell>
          <cell r="AO1227" t="str">
            <v>401-500</v>
          </cell>
          <cell r="AP1227" t="str">
            <v>90%-</v>
          </cell>
          <cell r="AQ1227" t="str">
            <v>501-1000</v>
          </cell>
        </row>
        <row r="1228">
          <cell r="B1228">
            <v>1258040</v>
          </cell>
          <cell r="C1228" t="str">
            <v>LG</v>
          </cell>
          <cell r="D1228" t="str">
            <v>其他</v>
          </cell>
          <cell r="E1228" t="str">
            <v>其他</v>
          </cell>
          <cell r="F1228">
            <v>1</v>
          </cell>
          <cell r="G1228">
            <v>0</v>
          </cell>
          <cell r="H1228">
            <v>3</v>
          </cell>
          <cell r="I1228">
            <v>1600</v>
          </cell>
          <cell r="J1228">
            <v>1200</v>
          </cell>
          <cell r="K1228">
            <v>1200</v>
          </cell>
          <cell r="N1228">
            <v>2</v>
          </cell>
          <cell r="O1228">
            <v>800</v>
          </cell>
          <cell r="P1228">
            <v>500</v>
          </cell>
          <cell r="S1228">
            <v>1</v>
          </cell>
          <cell r="T1228">
            <v>4000</v>
          </cell>
          <cell r="U1228" t="str">
            <v>高通</v>
          </cell>
          <cell r="V1228" t="str">
            <v>高通 骁龙855更多高通 骁龙855手机&gt;，手机性能排行</v>
          </cell>
          <cell r="W1228">
            <v>564</v>
          </cell>
          <cell r="X1228" t="str">
            <v>IP68</v>
          </cell>
          <cell r="Y1228">
            <v>6</v>
          </cell>
          <cell r="Z1228">
            <v>128</v>
          </cell>
          <cell r="AB1228">
            <v>6</v>
          </cell>
          <cell r="AC1228">
            <v>1</v>
          </cell>
          <cell r="AE1228">
            <v>43466</v>
          </cell>
          <cell r="AF1228">
            <v>159.1</v>
          </cell>
          <cell r="AG1228">
            <v>73.099999999999994</v>
          </cell>
          <cell r="AH1228">
            <v>8.3000000000000007</v>
          </cell>
          <cell r="AI1228">
            <v>1</v>
          </cell>
          <cell r="AJ1228">
            <v>2019</v>
          </cell>
          <cell r="AK1228">
            <v>1</v>
          </cell>
          <cell r="AL1228" t="str">
            <v/>
          </cell>
          <cell r="AM1228" t="str">
            <v>1301-2000</v>
          </cell>
          <cell r="AN1228" t="str">
            <v>3001-4000</v>
          </cell>
          <cell r="AO1228" t="str">
            <v>500-</v>
          </cell>
          <cell r="AP1228" t="str">
            <v/>
          </cell>
          <cell r="AQ1228" t="str">
            <v>501-1000</v>
          </cell>
        </row>
        <row r="1229">
          <cell r="B1229">
            <v>1273502</v>
          </cell>
          <cell r="C1229" t="str">
            <v>魅族</v>
          </cell>
          <cell r="D1229" t="str">
            <v>其他</v>
          </cell>
          <cell r="E1229" t="str">
            <v>其他</v>
          </cell>
          <cell r="F1229">
            <v>1</v>
          </cell>
          <cell r="G1229">
            <v>1</v>
          </cell>
          <cell r="H1229">
            <v>3</v>
          </cell>
          <cell r="I1229">
            <v>4800</v>
          </cell>
          <cell r="J1229">
            <v>800</v>
          </cell>
          <cell r="K1229">
            <v>500</v>
          </cell>
          <cell r="N1229">
            <v>1</v>
          </cell>
          <cell r="O1229">
            <v>1600</v>
          </cell>
          <cell r="S1229">
            <v>1</v>
          </cell>
          <cell r="T1229">
            <v>4000</v>
          </cell>
          <cell r="U1229" t="str">
            <v>高通</v>
          </cell>
          <cell r="V1229" t="str">
            <v>高通 骁龙675游戏运行完美(击败88.05%手机)手机性能排行</v>
          </cell>
          <cell r="W1229">
            <v>403</v>
          </cell>
          <cell r="Y1229">
            <v>6</v>
          </cell>
          <cell r="Z1229">
            <v>64</v>
          </cell>
          <cell r="AA1229">
            <v>0.90300000000000002</v>
          </cell>
          <cell r="AB1229">
            <v>6</v>
          </cell>
          <cell r="AC1229">
            <v>0</v>
          </cell>
          <cell r="AD1229" t="str">
            <v>屏幕指纹</v>
          </cell>
          <cell r="AE1229">
            <v>43466</v>
          </cell>
          <cell r="AF1229">
            <v>152</v>
          </cell>
          <cell r="AG1229">
            <v>74.400000000000006</v>
          </cell>
          <cell r="AH1229">
            <v>8.3000000000000007</v>
          </cell>
          <cell r="AJ1229">
            <v>2019</v>
          </cell>
          <cell r="AK1229">
            <v>1</v>
          </cell>
          <cell r="AL1229">
            <v>1.02118464E-2</v>
          </cell>
          <cell r="AM1229" t="str">
            <v>4800-6399</v>
          </cell>
          <cell r="AN1229" t="str">
            <v>3001-4000</v>
          </cell>
          <cell r="AO1229" t="str">
            <v>401-500</v>
          </cell>
          <cell r="AP1229" t="str">
            <v>90%-</v>
          </cell>
          <cell r="AQ1229" t="str">
            <v>1301-2000</v>
          </cell>
        </row>
        <row r="1230">
          <cell r="B1230">
            <v>1277577</v>
          </cell>
          <cell r="C1230" t="str">
            <v>魅族</v>
          </cell>
          <cell r="D1230" t="str">
            <v>其他</v>
          </cell>
          <cell r="E1230" t="str">
            <v>其他</v>
          </cell>
          <cell r="F1230">
            <v>1</v>
          </cell>
          <cell r="G1230">
            <v>1</v>
          </cell>
          <cell r="H1230">
            <v>3</v>
          </cell>
          <cell r="I1230">
            <v>4800</v>
          </cell>
          <cell r="J1230">
            <v>800</v>
          </cell>
          <cell r="K1230">
            <v>500</v>
          </cell>
          <cell r="N1230">
            <v>1</v>
          </cell>
          <cell r="O1230">
            <v>1600</v>
          </cell>
          <cell r="S1230">
            <v>1</v>
          </cell>
          <cell r="T1230">
            <v>4000</v>
          </cell>
          <cell r="U1230" t="str">
            <v>高通</v>
          </cell>
          <cell r="V1230" t="str">
            <v>高通 骁龙675手机性能排行</v>
          </cell>
          <cell r="W1230">
            <v>403</v>
          </cell>
          <cell r="Y1230">
            <v>6</v>
          </cell>
          <cell r="Z1230">
            <v>128</v>
          </cell>
          <cell r="AA1230">
            <v>0.90300000000000002</v>
          </cell>
          <cell r="AB1230">
            <v>6</v>
          </cell>
          <cell r="AC1230">
            <v>0</v>
          </cell>
          <cell r="AD1230" t="str">
            <v>屏幕指纹</v>
          </cell>
          <cell r="AE1230">
            <v>43466</v>
          </cell>
          <cell r="AF1230">
            <v>152</v>
          </cell>
          <cell r="AG1230">
            <v>74.400000000000006</v>
          </cell>
          <cell r="AH1230">
            <v>8.3000000000000007</v>
          </cell>
          <cell r="AJ1230">
            <v>2019</v>
          </cell>
          <cell r="AK1230">
            <v>1</v>
          </cell>
          <cell r="AL1230">
            <v>1.02118464E-2</v>
          </cell>
          <cell r="AM1230" t="str">
            <v>4800-6399</v>
          </cell>
          <cell r="AN1230" t="str">
            <v>3001-4000</v>
          </cell>
          <cell r="AO1230" t="str">
            <v>401-500</v>
          </cell>
          <cell r="AP1230" t="str">
            <v>90%-</v>
          </cell>
          <cell r="AQ1230" t="str">
            <v>1301-2000</v>
          </cell>
        </row>
        <row r="1231">
          <cell r="B1231">
            <v>1296329</v>
          </cell>
          <cell r="C1231" t="str">
            <v>遨游</v>
          </cell>
          <cell r="D1231" t="str">
            <v>其他</v>
          </cell>
          <cell r="E1231" t="str">
            <v>其他</v>
          </cell>
          <cell r="F1231">
            <v>0</v>
          </cell>
          <cell r="G1231">
            <v>0</v>
          </cell>
          <cell r="H1231">
            <v>1</v>
          </cell>
          <cell r="I1231">
            <v>2100</v>
          </cell>
          <cell r="N1231">
            <v>1</v>
          </cell>
          <cell r="O1231">
            <v>1300</v>
          </cell>
          <cell r="S1231">
            <v>0</v>
          </cell>
          <cell r="T1231">
            <v>10300</v>
          </cell>
          <cell r="U1231" t="str">
            <v>联发科</v>
          </cell>
          <cell r="V1231" t="str">
            <v>联发科 MT6753_x000D_
联发科 MTK6771手机性能排行</v>
          </cell>
          <cell r="X1231" t="str">
            <v>IP68</v>
          </cell>
          <cell r="Y1231">
            <v>4</v>
          </cell>
          <cell r="Z1231">
            <v>64</v>
          </cell>
          <cell r="AB1231">
            <v>5</v>
          </cell>
          <cell r="AC1231">
            <v>0</v>
          </cell>
          <cell r="AD1231" t="str">
            <v>侧面指纹</v>
          </cell>
          <cell r="AE1231">
            <v>43466</v>
          </cell>
          <cell r="AF1231">
            <v>164.8</v>
          </cell>
          <cell r="AG1231">
            <v>79.2</v>
          </cell>
          <cell r="AH1231">
            <v>18.149999999999999</v>
          </cell>
          <cell r="AI1231">
            <v>0</v>
          </cell>
          <cell r="AJ1231">
            <v>2019</v>
          </cell>
          <cell r="AK1231">
            <v>1</v>
          </cell>
          <cell r="AL1231" t="str">
            <v/>
          </cell>
          <cell r="AM1231" t="str">
            <v>2001-3999</v>
          </cell>
          <cell r="AN1231" t="str">
            <v>4000-</v>
          </cell>
          <cell r="AO1231" t="str">
            <v/>
          </cell>
          <cell r="AP1231" t="str">
            <v/>
          </cell>
          <cell r="AQ1231" t="str">
            <v>1001-1300</v>
          </cell>
        </row>
        <row r="1232">
          <cell r="B1232">
            <v>1296886</v>
          </cell>
          <cell r="C1232" t="str">
            <v>遨游</v>
          </cell>
          <cell r="D1232" t="str">
            <v>其他</v>
          </cell>
          <cell r="E1232" t="str">
            <v>其他</v>
          </cell>
          <cell r="F1232">
            <v>0</v>
          </cell>
          <cell r="G1232">
            <v>0</v>
          </cell>
          <cell r="H1232">
            <v>2</v>
          </cell>
          <cell r="I1232">
            <v>1600</v>
          </cell>
          <cell r="J1232">
            <v>1300</v>
          </cell>
          <cell r="N1232">
            <v>1</v>
          </cell>
          <cell r="S1232">
            <v>0</v>
          </cell>
          <cell r="T1232">
            <v>5000</v>
          </cell>
          <cell r="U1232" t="str">
            <v>联发科</v>
          </cell>
          <cell r="V1232" t="str">
            <v>联发科 Helio P60手机性能排行</v>
          </cell>
          <cell r="X1232" t="str">
            <v>IP68</v>
          </cell>
          <cell r="Y1232">
            <v>6</v>
          </cell>
          <cell r="Z1232">
            <v>128</v>
          </cell>
          <cell r="AB1232">
            <v>6</v>
          </cell>
          <cell r="AC1232">
            <v>1</v>
          </cell>
          <cell r="AD1232" t="str">
            <v>后置指纹</v>
          </cell>
          <cell r="AE1232">
            <v>43466</v>
          </cell>
          <cell r="AF1232">
            <v>166</v>
          </cell>
          <cell r="AG1232">
            <v>83</v>
          </cell>
          <cell r="AH1232">
            <v>13.3</v>
          </cell>
          <cell r="AI1232">
            <v>0</v>
          </cell>
          <cell r="AJ1232">
            <v>2019</v>
          </cell>
          <cell r="AK1232">
            <v>1</v>
          </cell>
          <cell r="AL1232" t="str">
            <v/>
          </cell>
          <cell r="AM1232" t="str">
            <v>1301-2000</v>
          </cell>
          <cell r="AN1232" t="str">
            <v>4000-</v>
          </cell>
          <cell r="AO1232" t="str">
            <v/>
          </cell>
          <cell r="AP1232" t="str">
            <v/>
          </cell>
          <cell r="AQ1232" t="str">
            <v/>
          </cell>
        </row>
        <row r="1233">
          <cell r="B1233">
            <v>1297293</v>
          </cell>
          <cell r="C1233" t="str">
            <v>遨游</v>
          </cell>
          <cell r="D1233" t="str">
            <v>其他</v>
          </cell>
          <cell r="E1233" t="str">
            <v>其他</v>
          </cell>
          <cell r="F1233">
            <v>0</v>
          </cell>
          <cell r="G1233">
            <v>0</v>
          </cell>
          <cell r="H1233">
            <v>2</v>
          </cell>
          <cell r="I1233">
            <v>1600</v>
          </cell>
          <cell r="J1233">
            <v>1300</v>
          </cell>
          <cell r="N1233">
            <v>1</v>
          </cell>
          <cell r="S1233">
            <v>0</v>
          </cell>
          <cell r="T1233">
            <v>4200</v>
          </cell>
          <cell r="U1233" t="str">
            <v>联发科</v>
          </cell>
          <cell r="V1233" t="str">
            <v>联发科 Helio P60手机性能排行</v>
          </cell>
          <cell r="X1233" t="str">
            <v>IP68</v>
          </cell>
          <cell r="Y1233">
            <v>6</v>
          </cell>
          <cell r="Z1233">
            <v>128</v>
          </cell>
          <cell r="AB1233">
            <v>6</v>
          </cell>
          <cell r="AC1233">
            <v>1</v>
          </cell>
          <cell r="AD1233" t="str">
            <v>后置指纹</v>
          </cell>
          <cell r="AE1233">
            <v>43466</v>
          </cell>
          <cell r="AF1233">
            <v>166</v>
          </cell>
          <cell r="AG1233">
            <v>83</v>
          </cell>
          <cell r="AH1233">
            <v>13.3</v>
          </cell>
          <cell r="AI1233">
            <v>0</v>
          </cell>
          <cell r="AJ1233">
            <v>2019</v>
          </cell>
          <cell r="AK1233">
            <v>1</v>
          </cell>
          <cell r="AL1233" t="str">
            <v/>
          </cell>
          <cell r="AM1233" t="str">
            <v>1301-2000</v>
          </cell>
          <cell r="AN1233" t="str">
            <v>4000-</v>
          </cell>
          <cell r="AO1233" t="str">
            <v/>
          </cell>
          <cell r="AP1233" t="str">
            <v/>
          </cell>
          <cell r="AQ1233" t="str">
            <v/>
          </cell>
        </row>
        <row r="1234">
          <cell r="B1234">
            <v>1297294</v>
          </cell>
          <cell r="C1234" t="str">
            <v>遨游</v>
          </cell>
          <cell r="D1234" t="str">
            <v>其他</v>
          </cell>
          <cell r="E1234" t="str">
            <v>其他</v>
          </cell>
          <cell r="F1234">
            <v>0</v>
          </cell>
          <cell r="G1234">
            <v>0</v>
          </cell>
          <cell r="H1234">
            <v>1</v>
          </cell>
          <cell r="I1234">
            <v>2100</v>
          </cell>
          <cell r="N1234">
            <v>1</v>
          </cell>
          <cell r="O1234">
            <v>800</v>
          </cell>
          <cell r="S1234">
            <v>0</v>
          </cell>
          <cell r="T1234">
            <v>8100</v>
          </cell>
          <cell r="U1234" t="str">
            <v>联发科</v>
          </cell>
          <cell r="V1234" t="str">
            <v>联发科 MT6763_x000D_
联发科 MTK6771手机性能排行</v>
          </cell>
          <cell r="X1234" t="str">
            <v>IP68</v>
          </cell>
          <cell r="Y1234">
            <v>4</v>
          </cell>
          <cell r="Z1234">
            <v>64</v>
          </cell>
          <cell r="AB1234">
            <v>5</v>
          </cell>
          <cell r="AC1234">
            <v>0</v>
          </cell>
          <cell r="AD1234" t="str">
            <v>侧面指纹</v>
          </cell>
          <cell r="AE1234">
            <v>43466</v>
          </cell>
          <cell r="AF1234">
            <v>164.8</v>
          </cell>
          <cell r="AG1234">
            <v>79.2</v>
          </cell>
          <cell r="AH1234">
            <v>18.149999999999999</v>
          </cell>
          <cell r="AI1234">
            <v>0</v>
          </cell>
          <cell r="AJ1234">
            <v>2019</v>
          </cell>
          <cell r="AK1234">
            <v>1</v>
          </cell>
          <cell r="AL1234" t="str">
            <v/>
          </cell>
          <cell r="AM1234" t="str">
            <v>2001-3999</v>
          </cell>
          <cell r="AN1234" t="str">
            <v>4000-</v>
          </cell>
          <cell r="AO1234" t="str">
            <v/>
          </cell>
          <cell r="AP1234" t="str">
            <v/>
          </cell>
          <cell r="AQ1234" t="str">
            <v>501-1000</v>
          </cell>
        </row>
        <row r="1235">
          <cell r="B1235">
            <v>1297922</v>
          </cell>
          <cell r="C1235" t="str">
            <v>OPPO</v>
          </cell>
          <cell r="D1235" t="str">
            <v>OPPO(含realme)</v>
          </cell>
          <cell r="E1235" t="str">
            <v>OPPO</v>
          </cell>
          <cell r="F1235">
            <v>0</v>
          </cell>
          <cell r="G1235">
            <v>0</v>
          </cell>
          <cell r="H1235">
            <v>2</v>
          </cell>
          <cell r="I1235">
            <v>1300</v>
          </cell>
          <cell r="J1235">
            <v>200</v>
          </cell>
          <cell r="N1235">
            <v>1</v>
          </cell>
          <cell r="O1235">
            <v>800</v>
          </cell>
          <cell r="S1235">
            <v>1</v>
          </cell>
          <cell r="T1235">
            <v>4230</v>
          </cell>
          <cell r="U1235" t="str">
            <v>联发科</v>
          </cell>
          <cell r="V1235" t="str">
            <v>联发科 MT6765手机性能排行</v>
          </cell>
          <cell r="W1235">
            <v>271</v>
          </cell>
          <cell r="X1235" t="str">
            <v>IP67</v>
          </cell>
          <cell r="Y1235">
            <v>3</v>
          </cell>
          <cell r="Z1235">
            <v>64</v>
          </cell>
          <cell r="AB1235">
            <v>6</v>
          </cell>
          <cell r="AC1235">
            <v>0</v>
          </cell>
          <cell r="AD1235" t="str">
            <v>后置指纹</v>
          </cell>
          <cell r="AE1235">
            <v>43466</v>
          </cell>
          <cell r="AF1235">
            <v>155.9</v>
          </cell>
          <cell r="AG1235">
            <v>75.400000000000006</v>
          </cell>
          <cell r="AH1235">
            <v>8.1999999999999993</v>
          </cell>
          <cell r="AI1235">
            <v>0</v>
          </cell>
          <cell r="AJ1235">
            <v>2019</v>
          </cell>
          <cell r="AK1235">
            <v>1</v>
          </cell>
          <cell r="AL1235" t="str">
            <v/>
          </cell>
          <cell r="AM1235" t="str">
            <v>1001-1300</v>
          </cell>
          <cell r="AN1235" t="str">
            <v>4000-</v>
          </cell>
          <cell r="AO1235" t="str">
            <v>201-300</v>
          </cell>
          <cell r="AP1235" t="str">
            <v/>
          </cell>
          <cell r="AQ1235" t="str">
            <v>501-1000</v>
          </cell>
        </row>
        <row r="1236">
          <cell r="B1236">
            <v>1270899</v>
          </cell>
          <cell r="C1236" t="str">
            <v>小米</v>
          </cell>
          <cell r="D1236" t="str">
            <v>小米(含红米）</v>
          </cell>
          <cell r="E1236" t="str">
            <v>小米</v>
          </cell>
          <cell r="F1236">
            <v>1</v>
          </cell>
          <cell r="G1236">
            <v>0</v>
          </cell>
          <cell r="H1236">
            <v>3</v>
          </cell>
          <cell r="I1236">
            <v>4800</v>
          </cell>
          <cell r="J1236">
            <v>800</v>
          </cell>
          <cell r="K1236">
            <v>200</v>
          </cell>
          <cell r="N1236">
            <v>1</v>
          </cell>
          <cell r="O1236">
            <v>3200</v>
          </cell>
          <cell r="S1236">
            <v>1</v>
          </cell>
          <cell r="T1236">
            <v>4030</v>
          </cell>
          <cell r="U1236" t="str">
            <v>高通</v>
          </cell>
          <cell r="V1236" t="str">
            <v>高通 骁龙665手机性能排行</v>
          </cell>
          <cell r="W1236">
            <v>282</v>
          </cell>
          <cell r="Y1236">
            <v>4</v>
          </cell>
          <cell r="Z1236">
            <v>128</v>
          </cell>
          <cell r="AB1236">
            <v>6</v>
          </cell>
          <cell r="AC1236">
            <v>0</v>
          </cell>
          <cell r="AD1236" t="str">
            <v>屏幕指纹</v>
          </cell>
          <cell r="AE1236">
            <v>43466</v>
          </cell>
          <cell r="AF1236">
            <v>153.47999999999999</v>
          </cell>
          <cell r="AG1236">
            <v>71.849999999999994</v>
          </cell>
          <cell r="AH1236">
            <v>8.48</v>
          </cell>
          <cell r="AJ1236">
            <v>2019</v>
          </cell>
          <cell r="AK1236">
            <v>1</v>
          </cell>
          <cell r="AL1236" t="str">
            <v/>
          </cell>
          <cell r="AM1236" t="str">
            <v>4800-6399</v>
          </cell>
          <cell r="AN1236" t="str">
            <v>4000-</v>
          </cell>
          <cell r="AO1236" t="str">
            <v>201-300</v>
          </cell>
          <cell r="AP1236" t="str">
            <v/>
          </cell>
          <cell r="AQ1236" t="str">
            <v>2001-</v>
          </cell>
        </row>
        <row r="1237">
          <cell r="B1237">
            <v>1281622</v>
          </cell>
          <cell r="C1237" t="str">
            <v>中国移动</v>
          </cell>
          <cell r="D1237" t="str">
            <v>其他</v>
          </cell>
          <cell r="E1237" t="str">
            <v>其他</v>
          </cell>
          <cell r="F1237">
            <v>1</v>
          </cell>
          <cell r="G1237">
            <v>0</v>
          </cell>
          <cell r="H1237">
            <v>3</v>
          </cell>
          <cell r="I1237">
            <v>4800</v>
          </cell>
          <cell r="J1237">
            <v>200</v>
          </cell>
          <cell r="K1237">
            <v>800</v>
          </cell>
          <cell r="N1237">
            <v>1</v>
          </cell>
          <cell r="O1237">
            <v>2000</v>
          </cell>
          <cell r="S1237">
            <v>0</v>
          </cell>
          <cell r="T1237">
            <v>4000</v>
          </cell>
          <cell r="U1237" t="str">
            <v>高通</v>
          </cell>
          <cell r="V1237" t="str">
            <v>高通 骁龙855更多高通 骁龙855手机&gt;，手机性能排行</v>
          </cell>
          <cell r="Y1237">
            <v>6</v>
          </cell>
          <cell r="Z1237">
            <v>128</v>
          </cell>
          <cell r="AB1237">
            <v>6</v>
          </cell>
          <cell r="AC1237">
            <v>0</v>
          </cell>
          <cell r="AD1237" t="str">
            <v>屏幕指纹</v>
          </cell>
          <cell r="AE1237">
            <v>43466</v>
          </cell>
          <cell r="AF1237">
            <v>159.19999999999999</v>
          </cell>
          <cell r="AG1237">
            <v>73.400000000000006</v>
          </cell>
          <cell r="AH1237">
            <v>7.9</v>
          </cell>
          <cell r="AI1237">
            <v>1</v>
          </cell>
          <cell r="AJ1237">
            <v>2019</v>
          </cell>
          <cell r="AK1237">
            <v>1</v>
          </cell>
          <cell r="AL1237" t="str">
            <v/>
          </cell>
          <cell r="AM1237" t="str">
            <v>4800-6399</v>
          </cell>
          <cell r="AN1237" t="str">
            <v>3001-4000</v>
          </cell>
          <cell r="AO1237" t="str">
            <v/>
          </cell>
          <cell r="AP1237" t="str">
            <v/>
          </cell>
          <cell r="AQ1237" t="str">
            <v>1301-2000</v>
          </cell>
        </row>
        <row r="1238">
          <cell r="B1238">
            <v>1285750</v>
          </cell>
          <cell r="C1238" t="str">
            <v>vivo</v>
          </cell>
          <cell r="D1238" t="str">
            <v>vivo(含iQOO)</v>
          </cell>
          <cell r="E1238" t="str">
            <v>vivo</v>
          </cell>
          <cell r="F1238">
            <v>1</v>
          </cell>
          <cell r="G1238">
            <v>0</v>
          </cell>
          <cell r="H1238">
            <v>3</v>
          </cell>
          <cell r="I1238">
            <v>1200</v>
          </cell>
          <cell r="J1238">
            <v>1300</v>
          </cell>
          <cell r="K1238">
            <v>200</v>
          </cell>
          <cell r="N1238">
            <v>1</v>
          </cell>
          <cell r="O1238">
            <v>1200</v>
          </cell>
          <cell r="S1238">
            <v>0</v>
          </cell>
          <cell r="T1238">
            <v>4500</v>
          </cell>
          <cell r="U1238" t="str">
            <v>高通</v>
          </cell>
          <cell r="V1238" t="str">
            <v>高通 骁龙855更多高通 骁龙855手机&gt;，手机性能排行</v>
          </cell>
          <cell r="Y1238">
            <v>8</v>
          </cell>
          <cell r="Z1238">
            <v>128</v>
          </cell>
          <cell r="AA1238">
            <v>0.91700000000000004</v>
          </cell>
          <cell r="AB1238">
            <v>6</v>
          </cell>
          <cell r="AC1238">
            <v>0</v>
          </cell>
          <cell r="AD1238" t="str">
            <v>屏幕指纹</v>
          </cell>
          <cell r="AE1238">
            <v>43466</v>
          </cell>
          <cell r="AF1238">
            <v>159.53</v>
          </cell>
          <cell r="AG1238">
            <v>75.23</v>
          </cell>
          <cell r="AH1238">
            <v>8.1300000000000008</v>
          </cell>
          <cell r="AI1238">
            <v>1</v>
          </cell>
          <cell r="AJ1238">
            <v>2019</v>
          </cell>
          <cell r="AK1238">
            <v>1</v>
          </cell>
          <cell r="AL1238">
            <v>1.1005322222300001E-2</v>
          </cell>
          <cell r="AM1238" t="str">
            <v>1001-1300</v>
          </cell>
          <cell r="AN1238" t="str">
            <v>4000-</v>
          </cell>
          <cell r="AO1238" t="str">
            <v/>
          </cell>
          <cell r="AP1238" t="str">
            <v>90%-</v>
          </cell>
          <cell r="AQ1238" t="str">
            <v>1001-1300</v>
          </cell>
        </row>
        <row r="1239">
          <cell r="B1239">
            <v>1257045</v>
          </cell>
          <cell r="C1239" t="str">
            <v>酷派</v>
          </cell>
          <cell r="D1239" t="str">
            <v>其他</v>
          </cell>
          <cell r="E1239" t="str">
            <v>其他</v>
          </cell>
          <cell r="F1239">
            <v>0</v>
          </cell>
          <cell r="G1239">
            <v>1</v>
          </cell>
          <cell r="H1239">
            <v>2</v>
          </cell>
          <cell r="I1239">
            <v>1300</v>
          </cell>
          <cell r="J1239">
            <v>30</v>
          </cell>
          <cell r="N1239">
            <v>1</v>
          </cell>
          <cell r="O1239">
            <v>500</v>
          </cell>
          <cell r="S1239">
            <v>0</v>
          </cell>
          <cell r="T1239">
            <v>3200</v>
          </cell>
          <cell r="U1239" t="str">
            <v>联发科</v>
          </cell>
          <cell r="V1239" t="str">
            <v>联发科 MT6739手机性能排行</v>
          </cell>
          <cell r="W1239">
            <v>268</v>
          </cell>
          <cell r="Y1239">
            <v>3</v>
          </cell>
          <cell r="Z1239">
            <v>32</v>
          </cell>
          <cell r="AA1239">
            <v>0.76900000000000002</v>
          </cell>
          <cell r="AB1239">
            <v>6</v>
          </cell>
          <cell r="AC1239">
            <v>0</v>
          </cell>
          <cell r="AD1239" t="str">
            <v>后置指纹</v>
          </cell>
          <cell r="AE1239">
            <v>43466</v>
          </cell>
          <cell r="AF1239">
            <v>158</v>
          </cell>
          <cell r="AG1239">
            <v>76.5</v>
          </cell>
          <cell r="AH1239">
            <v>8.65</v>
          </cell>
          <cell r="AJ1239">
            <v>2019</v>
          </cell>
          <cell r="AK1239">
            <v>1</v>
          </cell>
          <cell r="AL1239">
            <v>9.2949030000000002E-3</v>
          </cell>
          <cell r="AM1239" t="str">
            <v>1001-1300</v>
          </cell>
          <cell r="AN1239" t="str">
            <v>3001-4000</v>
          </cell>
          <cell r="AO1239" t="str">
            <v>201-300</v>
          </cell>
          <cell r="AP1239" t="str">
            <v>70-80%</v>
          </cell>
          <cell r="AQ1239" t="str">
            <v>0-500</v>
          </cell>
        </row>
        <row r="1240">
          <cell r="B1240">
            <v>1279716</v>
          </cell>
          <cell r="C1240" t="str">
            <v>红米</v>
          </cell>
          <cell r="D1240" t="str">
            <v>小米(含红米）</v>
          </cell>
          <cell r="E1240" t="str">
            <v>红米</v>
          </cell>
          <cell r="F1240">
            <v>0</v>
          </cell>
          <cell r="G1240">
            <v>0</v>
          </cell>
          <cell r="H1240">
            <v>2</v>
          </cell>
          <cell r="I1240">
            <v>4800</v>
          </cell>
          <cell r="J1240">
            <v>500</v>
          </cell>
          <cell r="N1240">
            <v>1</v>
          </cell>
          <cell r="O1240">
            <v>1300</v>
          </cell>
          <cell r="S1240">
            <v>1</v>
          </cell>
          <cell r="T1240">
            <v>4000</v>
          </cell>
          <cell r="U1240" t="str">
            <v>高通</v>
          </cell>
          <cell r="V1240" t="str">
            <v>高通 骁龙660更多高通 骁龙660手机&gt;，手机性能排行</v>
          </cell>
          <cell r="W1240">
            <v>409</v>
          </cell>
          <cell r="Y1240">
            <v>6</v>
          </cell>
          <cell r="Z1240">
            <v>64</v>
          </cell>
          <cell r="AA1240">
            <v>0.81399999999999995</v>
          </cell>
          <cell r="AB1240">
            <v>6</v>
          </cell>
          <cell r="AC1240">
            <v>0</v>
          </cell>
          <cell r="AD1240" t="str">
            <v>后置指纹</v>
          </cell>
          <cell r="AE1240">
            <v>43466</v>
          </cell>
          <cell r="AF1240">
            <v>159.19999999999999</v>
          </cell>
          <cell r="AG1240">
            <v>75.2</v>
          </cell>
          <cell r="AH1240">
            <v>8.1</v>
          </cell>
          <cell r="AJ1240">
            <v>2019</v>
          </cell>
          <cell r="AK1240">
            <v>1</v>
          </cell>
          <cell r="AL1240">
            <v>9.74507776E-3</v>
          </cell>
          <cell r="AM1240" t="str">
            <v>4800-6399</v>
          </cell>
          <cell r="AN1240" t="str">
            <v>3001-4000</v>
          </cell>
          <cell r="AO1240" t="str">
            <v>401-500</v>
          </cell>
          <cell r="AP1240" t="str">
            <v>80-90%</v>
          </cell>
          <cell r="AQ1240" t="str">
            <v>1001-1300</v>
          </cell>
        </row>
        <row r="1241">
          <cell r="B1241">
            <v>1281672</v>
          </cell>
          <cell r="C1241" t="str">
            <v>LG</v>
          </cell>
          <cell r="D1241" t="str">
            <v>其他</v>
          </cell>
          <cell r="E1241" t="str">
            <v>其他</v>
          </cell>
          <cell r="F1241">
            <v>0</v>
          </cell>
          <cell r="G1241">
            <v>0</v>
          </cell>
          <cell r="H1241">
            <v>2</v>
          </cell>
          <cell r="I1241">
            <v>1200</v>
          </cell>
          <cell r="J1241">
            <v>800</v>
          </cell>
          <cell r="N1241">
            <v>1</v>
          </cell>
          <cell r="O1241">
            <v>1600</v>
          </cell>
          <cell r="S1241">
            <v>0</v>
          </cell>
          <cell r="T1241">
            <v>4000</v>
          </cell>
          <cell r="U1241" t="str">
            <v>联发科</v>
          </cell>
          <cell r="V1241" t="str">
            <v>联发科 Helio P22手机性能排行</v>
          </cell>
          <cell r="W1241">
            <v>269</v>
          </cell>
          <cell r="Y1241">
            <v>3</v>
          </cell>
          <cell r="Z1241">
            <v>32</v>
          </cell>
          <cell r="AA1241">
            <v>0.76300000000000001</v>
          </cell>
          <cell r="AB1241">
            <v>6</v>
          </cell>
          <cell r="AC1241">
            <v>0</v>
          </cell>
          <cell r="AD1241" t="str">
            <v>后置指纹</v>
          </cell>
          <cell r="AE1241">
            <v>43466</v>
          </cell>
          <cell r="AF1241">
            <v>162.69999999999999</v>
          </cell>
          <cell r="AG1241">
            <v>78.8</v>
          </cell>
          <cell r="AH1241">
            <v>8.5</v>
          </cell>
          <cell r="AJ1241">
            <v>2019</v>
          </cell>
          <cell r="AK1241">
            <v>1</v>
          </cell>
          <cell r="AL1241">
            <v>9.7822398799999998E-3</v>
          </cell>
          <cell r="AM1241" t="str">
            <v>1001-1300</v>
          </cell>
          <cell r="AN1241" t="str">
            <v>3001-4000</v>
          </cell>
          <cell r="AO1241" t="str">
            <v>201-300</v>
          </cell>
          <cell r="AP1241" t="str">
            <v>70-80%</v>
          </cell>
          <cell r="AQ1241" t="str">
            <v>1301-2000</v>
          </cell>
        </row>
        <row r="1242">
          <cell r="B1242">
            <v>1281708</v>
          </cell>
          <cell r="C1242" t="str">
            <v>海信</v>
          </cell>
          <cell r="D1242" t="str">
            <v>其他</v>
          </cell>
          <cell r="E1242" t="str">
            <v>其他</v>
          </cell>
          <cell r="F1242">
            <v>0</v>
          </cell>
          <cell r="G1242">
            <v>0</v>
          </cell>
          <cell r="H1242">
            <v>2</v>
          </cell>
          <cell r="I1242">
            <v>1300</v>
          </cell>
          <cell r="J1242">
            <v>200</v>
          </cell>
          <cell r="N1242">
            <v>1</v>
          </cell>
          <cell r="O1242">
            <v>800</v>
          </cell>
          <cell r="S1242">
            <v>1</v>
          </cell>
          <cell r="T1242">
            <v>4010</v>
          </cell>
          <cell r="U1242" t="str">
            <v>其他</v>
          </cell>
          <cell r="V1242" t="str">
            <v>紫光展锐虎贲 T310手机性能排行</v>
          </cell>
          <cell r="W1242">
            <v>414</v>
          </cell>
          <cell r="Y1242">
            <v>6</v>
          </cell>
          <cell r="Z1242">
            <v>128</v>
          </cell>
          <cell r="AA1242">
            <v>0.89300000000000002</v>
          </cell>
          <cell r="AB1242">
            <v>6</v>
          </cell>
          <cell r="AC1242">
            <v>0</v>
          </cell>
          <cell r="AD1242" t="str">
            <v>前置指纹</v>
          </cell>
          <cell r="AE1242">
            <v>43466</v>
          </cell>
          <cell r="AF1242">
            <v>157.05000000000001</v>
          </cell>
          <cell r="AG1242">
            <v>76.12</v>
          </cell>
          <cell r="AH1242">
            <v>8.6</v>
          </cell>
          <cell r="AJ1242">
            <v>2019</v>
          </cell>
          <cell r="AK1242">
            <v>1</v>
          </cell>
          <cell r="AL1242">
            <v>1.0675498878000003E-2</v>
          </cell>
          <cell r="AM1242" t="str">
            <v>1001-1300</v>
          </cell>
          <cell r="AN1242" t="str">
            <v>4000-</v>
          </cell>
          <cell r="AO1242" t="str">
            <v>401-500</v>
          </cell>
          <cell r="AP1242" t="str">
            <v>80-90%</v>
          </cell>
          <cell r="AQ1242" t="str">
            <v>501-1000</v>
          </cell>
        </row>
        <row r="1243">
          <cell r="B1243">
            <v>1287049</v>
          </cell>
          <cell r="C1243" t="str">
            <v>海信</v>
          </cell>
          <cell r="D1243" t="str">
            <v>其他</v>
          </cell>
          <cell r="E1243" t="str">
            <v>其他</v>
          </cell>
          <cell r="F1243">
            <v>0</v>
          </cell>
          <cell r="G1243">
            <v>0</v>
          </cell>
          <cell r="H1243">
            <v>2</v>
          </cell>
          <cell r="I1243">
            <v>1300</v>
          </cell>
          <cell r="J1243">
            <v>200</v>
          </cell>
          <cell r="N1243">
            <v>1</v>
          </cell>
          <cell r="O1243">
            <v>800</v>
          </cell>
          <cell r="S1243">
            <v>1</v>
          </cell>
          <cell r="T1243">
            <v>4010</v>
          </cell>
          <cell r="U1243" t="str">
            <v>其他</v>
          </cell>
          <cell r="V1243" t="str">
            <v>紫光展锐虎贲 T310手机性能排行</v>
          </cell>
          <cell r="W1243">
            <v>414</v>
          </cell>
          <cell r="Y1243">
            <v>4</v>
          </cell>
          <cell r="Z1243">
            <v>128</v>
          </cell>
          <cell r="AA1243">
            <v>0.89300000000000002</v>
          </cell>
          <cell r="AB1243">
            <v>6</v>
          </cell>
          <cell r="AC1243">
            <v>0</v>
          </cell>
          <cell r="AD1243" t="str">
            <v>前置指纹</v>
          </cell>
          <cell r="AE1243">
            <v>43466</v>
          </cell>
          <cell r="AF1243">
            <v>157.05000000000001</v>
          </cell>
          <cell r="AG1243">
            <v>76.12</v>
          </cell>
          <cell r="AH1243">
            <v>8.6</v>
          </cell>
          <cell r="AJ1243">
            <v>2019</v>
          </cell>
          <cell r="AK1243">
            <v>1</v>
          </cell>
          <cell r="AL1243">
            <v>1.0675498878000003E-2</v>
          </cell>
          <cell r="AM1243" t="str">
            <v>1001-1300</v>
          </cell>
          <cell r="AN1243" t="str">
            <v>4000-</v>
          </cell>
          <cell r="AO1243" t="str">
            <v>401-500</v>
          </cell>
          <cell r="AP1243" t="str">
            <v>80-90%</v>
          </cell>
          <cell r="AQ1243" t="str">
            <v>501-1000</v>
          </cell>
        </row>
        <row r="1244">
          <cell r="B1244">
            <v>1287051</v>
          </cell>
          <cell r="C1244" t="str">
            <v>海信</v>
          </cell>
          <cell r="D1244" t="str">
            <v>其他</v>
          </cell>
          <cell r="E1244" t="str">
            <v>其他</v>
          </cell>
          <cell r="F1244">
            <v>0</v>
          </cell>
          <cell r="G1244">
            <v>0</v>
          </cell>
          <cell r="H1244">
            <v>2</v>
          </cell>
          <cell r="I1244">
            <v>1300</v>
          </cell>
          <cell r="J1244">
            <v>200</v>
          </cell>
          <cell r="N1244">
            <v>1</v>
          </cell>
          <cell r="O1244">
            <v>800</v>
          </cell>
          <cell r="S1244">
            <v>1</v>
          </cell>
          <cell r="T1244">
            <v>4010</v>
          </cell>
          <cell r="U1244" t="str">
            <v>其他</v>
          </cell>
          <cell r="V1244" t="str">
            <v>紫光展锐虎贲 T310手机性能排行</v>
          </cell>
          <cell r="W1244">
            <v>414</v>
          </cell>
          <cell r="Y1244">
            <v>4</v>
          </cell>
          <cell r="Z1244">
            <v>128</v>
          </cell>
          <cell r="AA1244">
            <v>0.89300000000000002</v>
          </cell>
          <cell r="AB1244">
            <v>6</v>
          </cell>
          <cell r="AC1244">
            <v>0</v>
          </cell>
          <cell r="AD1244" t="str">
            <v>前置指纹</v>
          </cell>
          <cell r="AE1244">
            <v>43466</v>
          </cell>
          <cell r="AF1244">
            <v>157.05000000000001</v>
          </cell>
          <cell r="AG1244">
            <v>76.12</v>
          </cell>
          <cell r="AH1244">
            <v>8.6</v>
          </cell>
          <cell r="AJ1244">
            <v>2019</v>
          </cell>
          <cell r="AK1244">
            <v>1</v>
          </cell>
          <cell r="AL1244">
            <v>1.0675498878000003E-2</v>
          </cell>
          <cell r="AM1244" t="str">
            <v>1001-1300</v>
          </cell>
          <cell r="AN1244" t="str">
            <v>4000-</v>
          </cell>
          <cell r="AO1244" t="str">
            <v>401-500</v>
          </cell>
          <cell r="AP1244" t="str">
            <v>80-90%</v>
          </cell>
          <cell r="AQ1244" t="str">
            <v>501-1000</v>
          </cell>
        </row>
        <row r="1245">
          <cell r="B1245">
            <v>1287054</v>
          </cell>
          <cell r="C1245" t="str">
            <v>海信</v>
          </cell>
          <cell r="D1245" t="str">
            <v>其他</v>
          </cell>
          <cell r="E1245" t="str">
            <v>其他</v>
          </cell>
          <cell r="F1245">
            <v>0</v>
          </cell>
          <cell r="G1245">
            <v>0</v>
          </cell>
          <cell r="H1245">
            <v>2</v>
          </cell>
          <cell r="I1245">
            <v>1300</v>
          </cell>
          <cell r="J1245">
            <v>200</v>
          </cell>
          <cell r="N1245">
            <v>1</v>
          </cell>
          <cell r="O1245">
            <v>800</v>
          </cell>
          <cell r="S1245">
            <v>1</v>
          </cell>
          <cell r="T1245">
            <v>4010</v>
          </cell>
          <cell r="U1245" t="str">
            <v>其他</v>
          </cell>
          <cell r="V1245" t="str">
            <v>紫光展锐虎贲 T310手机性能排行</v>
          </cell>
          <cell r="W1245">
            <v>414</v>
          </cell>
          <cell r="Y1245">
            <v>3</v>
          </cell>
          <cell r="Z1245">
            <v>32</v>
          </cell>
          <cell r="AA1245">
            <v>0.89300000000000002</v>
          </cell>
          <cell r="AB1245">
            <v>6</v>
          </cell>
          <cell r="AC1245">
            <v>0</v>
          </cell>
          <cell r="AD1245" t="str">
            <v>前置指纹</v>
          </cell>
          <cell r="AE1245">
            <v>43466</v>
          </cell>
          <cell r="AF1245">
            <v>157.05000000000001</v>
          </cell>
          <cell r="AG1245">
            <v>76.12</v>
          </cell>
          <cell r="AH1245">
            <v>8.6</v>
          </cell>
          <cell r="AJ1245">
            <v>2019</v>
          </cell>
          <cell r="AK1245">
            <v>1</v>
          </cell>
          <cell r="AL1245">
            <v>1.0675498878000003E-2</v>
          </cell>
          <cell r="AM1245" t="str">
            <v>1001-1300</v>
          </cell>
          <cell r="AN1245" t="str">
            <v>4000-</v>
          </cell>
          <cell r="AO1245" t="str">
            <v>401-500</v>
          </cell>
          <cell r="AP1245" t="str">
            <v>80-90%</v>
          </cell>
          <cell r="AQ1245" t="str">
            <v>501-1000</v>
          </cell>
        </row>
        <row r="1246">
          <cell r="B1246">
            <v>1249699</v>
          </cell>
          <cell r="C1246" t="str">
            <v>小辣椒</v>
          </cell>
          <cell r="D1246" t="str">
            <v>其他</v>
          </cell>
          <cell r="E1246" t="str">
            <v>其他</v>
          </cell>
          <cell r="F1246">
            <v>0</v>
          </cell>
          <cell r="G1246">
            <v>0</v>
          </cell>
          <cell r="H1246">
            <v>1</v>
          </cell>
          <cell r="I1246">
            <v>1300</v>
          </cell>
          <cell r="N1246">
            <v>1</v>
          </cell>
          <cell r="O1246">
            <v>800</v>
          </cell>
          <cell r="S1246">
            <v>0</v>
          </cell>
          <cell r="T1246">
            <v>3050</v>
          </cell>
          <cell r="U1246" t="str">
            <v>联发科</v>
          </cell>
          <cell r="V1246" t="str">
            <v>联发科 MT6739手机性能排行</v>
          </cell>
          <cell r="W1246">
            <v>268</v>
          </cell>
          <cell r="Y1246">
            <v>3</v>
          </cell>
          <cell r="Z1246">
            <v>32</v>
          </cell>
          <cell r="AA1246">
            <v>0.76700000000000002</v>
          </cell>
          <cell r="AB1246">
            <v>6</v>
          </cell>
          <cell r="AC1246">
            <v>0</v>
          </cell>
          <cell r="AD1246" t="str">
            <v>后置指纹</v>
          </cell>
          <cell r="AE1246">
            <v>43466</v>
          </cell>
          <cell r="AF1246">
            <v>158.19999999999999</v>
          </cell>
          <cell r="AG1246">
            <v>76.599999999999994</v>
          </cell>
          <cell r="AH1246">
            <v>8.6</v>
          </cell>
          <cell r="AJ1246">
            <v>2019</v>
          </cell>
          <cell r="AK1246">
            <v>1</v>
          </cell>
          <cell r="AL1246">
            <v>9.2945980399999992E-3</v>
          </cell>
          <cell r="AM1246" t="str">
            <v>1001-1300</v>
          </cell>
          <cell r="AN1246" t="str">
            <v>3001-4000</v>
          </cell>
          <cell r="AO1246" t="str">
            <v>201-300</v>
          </cell>
          <cell r="AP1246" t="str">
            <v>70-80%</v>
          </cell>
          <cell r="AQ1246" t="str">
            <v>501-1000</v>
          </cell>
        </row>
        <row r="1247">
          <cell r="B1247">
            <v>1252200</v>
          </cell>
          <cell r="C1247" t="str">
            <v>vivo</v>
          </cell>
          <cell r="D1247" t="str">
            <v>vivo(含iQOO)</v>
          </cell>
          <cell r="E1247" t="str">
            <v>vivo</v>
          </cell>
          <cell r="F1247">
            <v>0</v>
          </cell>
          <cell r="G1247">
            <v>0</v>
          </cell>
          <cell r="H1247">
            <v>1</v>
          </cell>
          <cell r="I1247">
            <v>1300</v>
          </cell>
          <cell r="N1247">
            <v>1</v>
          </cell>
          <cell r="O1247">
            <v>500</v>
          </cell>
          <cell r="S1247">
            <v>0</v>
          </cell>
          <cell r="T1247">
            <v>4030</v>
          </cell>
          <cell r="U1247" t="str">
            <v>联发科</v>
          </cell>
          <cell r="V1247" t="str">
            <v>联发科 MT6762手机性能排行</v>
          </cell>
          <cell r="Y1247">
            <v>3</v>
          </cell>
          <cell r="Z1247">
            <v>32</v>
          </cell>
          <cell r="AA1247">
            <v>0.88600000000000001</v>
          </cell>
          <cell r="AB1247">
            <v>6</v>
          </cell>
          <cell r="AC1247">
            <v>0</v>
          </cell>
          <cell r="AE1247">
            <v>43466</v>
          </cell>
          <cell r="AF1247">
            <v>155.11000000000001</v>
          </cell>
          <cell r="AG1247">
            <v>75.09</v>
          </cell>
          <cell r="AH1247">
            <v>8.2799999999999994</v>
          </cell>
          <cell r="AJ1247">
            <v>2019</v>
          </cell>
          <cell r="AK1247">
            <v>1</v>
          </cell>
          <cell r="AL1247">
            <v>1.0319427971400001E-2</v>
          </cell>
          <cell r="AM1247" t="str">
            <v>1001-1300</v>
          </cell>
          <cell r="AN1247" t="str">
            <v>4000-</v>
          </cell>
          <cell r="AO1247" t="str">
            <v/>
          </cell>
          <cell r="AP1247" t="str">
            <v>80-90%</v>
          </cell>
          <cell r="AQ1247" t="str">
            <v>0-500</v>
          </cell>
        </row>
        <row r="1248">
          <cell r="B1248">
            <v>1259897</v>
          </cell>
          <cell r="C1248" t="str">
            <v>康佳</v>
          </cell>
          <cell r="D1248" t="str">
            <v>其他</v>
          </cell>
          <cell r="E1248" t="str">
            <v>其他</v>
          </cell>
          <cell r="F1248">
            <v>0</v>
          </cell>
          <cell r="G1248">
            <v>0</v>
          </cell>
          <cell r="H1248">
            <v>1</v>
          </cell>
          <cell r="I1248">
            <v>200</v>
          </cell>
          <cell r="N1248">
            <v>1</v>
          </cell>
          <cell r="S1248">
            <v>0</v>
          </cell>
          <cell r="T1248">
            <v>1400</v>
          </cell>
          <cell r="U1248" t="str">
            <v>其他</v>
          </cell>
          <cell r="W1248">
            <v>143</v>
          </cell>
          <cell r="AA1248">
            <v>0.34200000000000003</v>
          </cell>
          <cell r="AB1248">
            <v>2</v>
          </cell>
          <cell r="AC1248">
            <v>0</v>
          </cell>
          <cell r="AE1248">
            <v>43466</v>
          </cell>
          <cell r="AF1248">
            <v>124</v>
          </cell>
          <cell r="AG1248">
            <v>52</v>
          </cell>
          <cell r="AH1248">
            <v>20</v>
          </cell>
          <cell r="AJ1248">
            <v>2019</v>
          </cell>
          <cell r="AK1248">
            <v>1</v>
          </cell>
          <cell r="AL1248">
            <v>2.2052160000000003E-3</v>
          </cell>
          <cell r="AM1248" t="str">
            <v>0-500</v>
          </cell>
          <cell r="AN1248" t="str">
            <v>0-2000</v>
          </cell>
          <cell r="AO1248" t="str">
            <v>0-200</v>
          </cell>
          <cell r="AP1248" t="str">
            <v>-50%</v>
          </cell>
          <cell r="AQ1248" t="str">
            <v/>
          </cell>
        </row>
        <row r="1249">
          <cell r="B1249">
            <v>1282942</v>
          </cell>
          <cell r="C1249" t="str">
            <v>飞利浦</v>
          </cell>
          <cell r="D1249" t="str">
            <v>其他</v>
          </cell>
          <cell r="E1249" t="str">
            <v>其他</v>
          </cell>
          <cell r="F1249">
            <v>0</v>
          </cell>
          <cell r="G1249">
            <v>0</v>
          </cell>
          <cell r="H1249">
            <v>1</v>
          </cell>
          <cell r="I1249">
            <v>30</v>
          </cell>
          <cell r="N1249">
            <v>1</v>
          </cell>
          <cell r="S1249">
            <v>0</v>
          </cell>
          <cell r="T1249">
            <v>1700</v>
          </cell>
          <cell r="U1249" t="str">
            <v>联发科</v>
          </cell>
          <cell r="V1249" t="str">
            <v>联发科手机性能排行</v>
          </cell>
          <cell r="AB1249">
            <v>2</v>
          </cell>
          <cell r="AC1249">
            <v>0</v>
          </cell>
          <cell r="AE1249">
            <v>43466</v>
          </cell>
          <cell r="AF1249">
            <v>136.9</v>
          </cell>
          <cell r="AG1249">
            <v>60.5</v>
          </cell>
          <cell r="AH1249">
            <v>18.5</v>
          </cell>
          <cell r="AJ1249">
            <v>2019</v>
          </cell>
          <cell r="AK1249">
            <v>1</v>
          </cell>
          <cell r="AL1249" t="str">
            <v/>
          </cell>
          <cell r="AM1249" t="str">
            <v>0-500</v>
          </cell>
          <cell r="AN1249" t="str">
            <v>0-2000</v>
          </cell>
          <cell r="AO1249" t="str">
            <v/>
          </cell>
          <cell r="AP1249" t="str">
            <v/>
          </cell>
          <cell r="AQ1249" t="str">
            <v/>
          </cell>
        </row>
        <row r="1250">
          <cell r="B1250">
            <v>1282949</v>
          </cell>
          <cell r="C1250" t="str">
            <v>飞利浦</v>
          </cell>
          <cell r="D1250" t="str">
            <v>其他</v>
          </cell>
          <cell r="E1250" t="str">
            <v>其他</v>
          </cell>
          <cell r="F1250">
            <v>0</v>
          </cell>
          <cell r="G1250">
            <v>0</v>
          </cell>
          <cell r="H1250">
            <v>1</v>
          </cell>
          <cell r="I1250">
            <v>30</v>
          </cell>
          <cell r="N1250">
            <v>1</v>
          </cell>
          <cell r="S1250">
            <v>0</v>
          </cell>
          <cell r="T1250">
            <v>3000</v>
          </cell>
          <cell r="U1250" t="str">
            <v>其他</v>
          </cell>
          <cell r="W1250">
            <v>143</v>
          </cell>
          <cell r="AA1250">
            <v>0.18</v>
          </cell>
          <cell r="AB1250">
            <v>2</v>
          </cell>
          <cell r="AC1250">
            <v>0</v>
          </cell>
          <cell r="AE1250">
            <v>43466</v>
          </cell>
          <cell r="AF1250">
            <v>133.9</v>
          </cell>
          <cell r="AG1250">
            <v>56.5</v>
          </cell>
          <cell r="AH1250">
            <v>15.8</v>
          </cell>
          <cell r="AJ1250">
            <v>2019</v>
          </cell>
          <cell r="AK1250">
            <v>1</v>
          </cell>
          <cell r="AL1250">
            <v>1.361763E-3</v>
          </cell>
          <cell r="AM1250" t="str">
            <v>0-500</v>
          </cell>
          <cell r="AN1250" t="str">
            <v>2000-3000</v>
          </cell>
          <cell r="AO1250" t="str">
            <v>0-200</v>
          </cell>
          <cell r="AP1250" t="str">
            <v>-50%</v>
          </cell>
          <cell r="AQ1250" t="str">
            <v/>
          </cell>
        </row>
        <row r="1251">
          <cell r="B1251">
            <v>1285342</v>
          </cell>
          <cell r="C1251" t="str">
            <v>诺基亚</v>
          </cell>
          <cell r="D1251" t="str">
            <v>其他</v>
          </cell>
          <cell r="E1251" t="str">
            <v>其他</v>
          </cell>
          <cell r="F1251">
            <v>0</v>
          </cell>
          <cell r="G1251">
            <v>0</v>
          </cell>
          <cell r="H1251">
            <v>1</v>
          </cell>
          <cell r="N1251">
            <v>1</v>
          </cell>
          <cell r="S1251">
            <v>0</v>
          </cell>
          <cell r="T1251">
            <v>800</v>
          </cell>
          <cell r="U1251" t="str">
            <v>其他</v>
          </cell>
          <cell r="AB1251">
            <v>1</v>
          </cell>
          <cell r="AC1251">
            <v>0</v>
          </cell>
          <cell r="AE1251">
            <v>43466</v>
          </cell>
          <cell r="AF1251">
            <v>111.2</v>
          </cell>
          <cell r="AG1251">
            <v>49.5</v>
          </cell>
          <cell r="AH1251">
            <v>14.4</v>
          </cell>
          <cell r="AJ1251">
            <v>2019</v>
          </cell>
          <cell r="AK1251">
            <v>1</v>
          </cell>
          <cell r="AL1251" t="str">
            <v/>
          </cell>
          <cell r="AM1251" t="str">
            <v/>
          </cell>
          <cell r="AN1251" t="str">
            <v>0-2000</v>
          </cell>
          <cell r="AO1251" t="str">
            <v/>
          </cell>
          <cell r="AP1251" t="str">
            <v/>
          </cell>
          <cell r="AQ1251" t="str">
            <v/>
          </cell>
        </row>
        <row r="1252">
          <cell r="B1252">
            <v>1285395</v>
          </cell>
          <cell r="C1252" t="str">
            <v>诺基亚</v>
          </cell>
          <cell r="D1252" t="str">
            <v>其他</v>
          </cell>
          <cell r="E1252" t="str">
            <v>其他</v>
          </cell>
          <cell r="F1252">
            <v>0</v>
          </cell>
          <cell r="G1252">
            <v>0</v>
          </cell>
          <cell r="H1252">
            <v>1</v>
          </cell>
          <cell r="N1252">
            <v>1</v>
          </cell>
          <cell r="S1252">
            <v>0</v>
          </cell>
          <cell r="T1252">
            <v>800</v>
          </cell>
          <cell r="U1252" t="str">
            <v>其他</v>
          </cell>
          <cell r="Y1252">
            <v>384</v>
          </cell>
          <cell r="Z1252">
            <v>8</v>
          </cell>
          <cell r="AB1252">
            <v>1</v>
          </cell>
          <cell r="AC1252">
            <v>0</v>
          </cell>
          <cell r="AE1252">
            <v>43466</v>
          </cell>
          <cell r="AF1252">
            <v>111.95</v>
          </cell>
          <cell r="AG1252">
            <v>49.45</v>
          </cell>
          <cell r="AH1252">
            <v>14.4</v>
          </cell>
          <cell r="AJ1252">
            <v>2019</v>
          </cell>
          <cell r="AK1252">
            <v>1</v>
          </cell>
          <cell r="AL1252" t="str">
            <v/>
          </cell>
          <cell r="AM1252" t="str">
            <v/>
          </cell>
          <cell r="AN1252" t="str">
            <v>0-2000</v>
          </cell>
          <cell r="AO1252" t="str">
            <v/>
          </cell>
          <cell r="AP1252" t="str">
            <v/>
          </cell>
          <cell r="AQ1252" t="str">
            <v/>
          </cell>
        </row>
        <row r="1253">
          <cell r="B1253">
            <v>1285401</v>
          </cell>
          <cell r="C1253" t="str">
            <v>诺基亚</v>
          </cell>
          <cell r="D1253" t="str">
            <v>其他</v>
          </cell>
          <cell r="E1253" t="str">
            <v>其他</v>
          </cell>
          <cell r="F1253">
            <v>0</v>
          </cell>
          <cell r="G1253">
            <v>0</v>
          </cell>
          <cell r="H1253">
            <v>1</v>
          </cell>
          <cell r="N1253">
            <v>1</v>
          </cell>
          <cell r="S1253">
            <v>0</v>
          </cell>
          <cell r="T1253">
            <v>800</v>
          </cell>
          <cell r="U1253" t="str">
            <v>其他</v>
          </cell>
          <cell r="Y1253">
            <v>384</v>
          </cell>
          <cell r="Z1253">
            <v>8</v>
          </cell>
          <cell r="AB1253">
            <v>1</v>
          </cell>
          <cell r="AC1253">
            <v>0</v>
          </cell>
          <cell r="AE1253">
            <v>43466</v>
          </cell>
          <cell r="AF1253">
            <v>111.95</v>
          </cell>
          <cell r="AG1253">
            <v>49.45</v>
          </cell>
          <cell r="AH1253">
            <v>14.4</v>
          </cell>
          <cell r="AJ1253">
            <v>2019</v>
          </cell>
          <cell r="AK1253">
            <v>1</v>
          </cell>
          <cell r="AL1253" t="str">
            <v/>
          </cell>
          <cell r="AM1253" t="str">
            <v/>
          </cell>
          <cell r="AN1253" t="str">
            <v>0-2000</v>
          </cell>
          <cell r="AO1253" t="str">
            <v/>
          </cell>
          <cell r="AP1253" t="str">
            <v/>
          </cell>
          <cell r="AQ1253" t="str">
            <v/>
          </cell>
        </row>
        <row r="1254">
          <cell r="B1254">
            <v>1247461</v>
          </cell>
          <cell r="C1254" t="str">
            <v>美图</v>
          </cell>
          <cell r="D1254" t="str">
            <v>其他</v>
          </cell>
          <cell r="E1254" t="str">
            <v>其他</v>
          </cell>
          <cell r="F1254">
            <v>1</v>
          </cell>
          <cell r="G1254">
            <v>0</v>
          </cell>
          <cell r="H1254">
            <v>2</v>
          </cell>
          <cell r="I1254">
            <v>1200</v>
          </cell>
          <cell r="J1254">
            <v>800</v>
          </cell>
          <cell r="N1254">
            <v>3</v>
          </cell>
          <cell r="O1254">
            <v>1200</v>
          </cell>
          <cell r="P1254">
            <v>2000</v>
          </cell>
          <cell r="Q1254">
            <v>800</v>
          </cell>
          <cell r="S1254">
            <v>1</v>
          </cell>
          <cell r="T1254">
            <v>3450</v>
          </cell>
          <cell r="U1254" t="str">
            <v>高通</v>
          </cell>
          <cell r="V1254" t="str">
            <v>高通 骁龙845更多高通 骁龙845手机&gt;，手机性能排行</v>
          </cell>
          <cell r="W1254">
            <v>401</v>
          </cell>
          <cell r="Y1254">
            <v>8</v>
          </cell>
          <cell r="Z1254">
            <v>128</v>
          </cell>
          <cell r="AA1254">
            <v>0.73599999999999999</v>
          </cell>
          <cell r="AB1254">
            <v>6</v>
          </cell>
          <cell r="AC1254">
            <v>0</v>
          </cell>
          <cell r="AD1254" t="str">
            <v>前置指纹</v>
          </cell>
          <cell r="AE1254">
            <v>43473</v>
          </cell>
          <cell r="AF1254">
            <v>176</v>
          </cell>
          <cell r="AG1254">
            <v>75</v>
          </cell>
          <cell r="AH1254">
            <v>10.5</v>
          </cell>
          <cell r="AJ1254">
            <v>2019</v>
          </cell>
          <cell r="AK1254">
            <v>1</v>
          </cell>
          <cell r="AL1254">
            <v>9.7152000000000002E-3</v>
          </cell>
          <cell r="AM1254" t="str">
            <v>1001-1300</v>
          </cell>
          <cell r="AN1254" t="str">
            <v>3001-4000</v>
          </cell>
          <cell r="AO1254" t="str">
            <v>401-500</v>
          </cell>
          <cell r="AP1254" t="str">
            <v>70-80%</v>
          </cell>
          <cell r="AQ1254" t="str">
            <v>1001-1300</v>
          </cell>
        </row>
        <row r="1255">
          <cell r="B1255">
            <v>1250005</v>
          </cell>
          <cell r="C1255" t="str">
            <v>美图</v>
          </cell>
          <cell r="D1255" t="str">
            <v>其他</v>
          </cell>
          <cell r="E1255" t="str">
            <v>其他</v>
          </cell>
          <cell r="F1255">
            <v>1</v>
          </cell>
          <cell r="G1255">
            <v>0</v>
          </cell>
          <cell r="H1255">
            <v>2</v>
          </cell>
          <cell r="I1255">
            <v>1200</v>
          </cell>
          <cell r="J1255">
            <v>800</v>
          </cell>
          <cell r="N1255">
            <v>3</v>
          </cell>
          <cell r="O1255">
            <v>1200</v>
          </cell>
          <cell r="P1255">
            <v>2000</v>
          </cell>
          <cell r="Q1255">
            <v>800</v>
          </cell>
          <cell r="S1255">
            <v>1</v>
          </cell>
          <cell r="T1255">
            <v>3450</v>
          </cell>
          <cell r="U1255" t="str">
            <v>高通</v>
          </cell>
          <cell r="V1255" t="str">
            <v>高通 骁龙845更多高通 骁龙845手机&gt;，手机性能排行</v>
          </cell>
          <cell r="W1255">
            <v>401</v>
          </cell>
          <cell r="Y1255">
            <v>8</v>
          </cell>
          <cell r="Z1255">
            <v>256</v>
          </cell>
          <cell r="AA1255">
            <v>0.73599999999999999</v>
          </cell>
          <cell r="AB1255">
            <v>6</v>
          </cell>
          <cell r="AC1255">
            <v>0</v>
          </cell>
          <cell r="AD1255" t="str">
            <v>前置指纹</v>
          </cell>
          <cell r="AE1255">
            <v>43473</v>
          </cell>
          <cell r="AF1255">
            <v>176</v>
          </cell>
          <cell r="AG1255">
            <v>75</v>
          </cell>
          <cell r="AH1255">
            <v>10.5</v>
          </cell>
          <cell r="AJ1255">
            <v>2019</v>
          </cell>
          <cell r="AK1255">
            <v>1</v>
          </cell>
          <cell r="AL1255">
            <v>9.7152000000000002E-3</v>
          </cell>
          <cell r="AM1255" t="str">
            <v>1001-1300</v>
          </cell>
          <cell r="AN1255" t="str">
            <v>3001-4000</v>
          </cell>
          <cell r="AO1255" t="str">
            <v>401-500</v>
          </cell>
          <cell r="AP1255" t="str">
            <v>70-80%</v>
          </cell>
          <cell r="AQ1255" t="str">
            <v>1001-1300</v>
          </cell>
        </row>
        <row r="1256">
          <cell r="B1256">
            <v>1249446</v>
          </cell>
          <cell r="C1256" t="str">
            <v>荣耀</v>
          </cell>
          <cell r="D1256" t="str">
            <v>华为(含荣耀)</v>
          </cell>
          <cell r="E1256" t="str">
            <v>荣耀</v>
          </cell>
          <cell r="F1256">
            <v>0</v>
          </cell>
          <cell r="G1256">
            <v>0</v>
          </cell>
          <cell r="H1256">
            <v>1</v>
          </cell>
          <cell r="I1256">
            <v>1300</v>
          </cell>
          <cell r="N1256">
            <v>1</v>
          </cell>
          <cell r="O1256">
            <v>800</v>
          </cell>
          <cell r="S1256">
            <v>0</v>
          </cell>
          <cell r="T1256">
            <v>3020</v>
          </cell>
          <cell r="U1256" t="str">
            <v>联发科</v>
          </cell>
          <cell r="V1256" t="str">
            <v>联发科 Helio P35（MT6765）游戏体验 轻掉帧(击败55.1%手机)手机性能排行</v>
          </cell>
          <cell r="W1256">
            <v>282</v>
          </cell>
          <cell r="Y1256">
            <v>3</v>
          </cell>
          <cell r="Z1256">
            <v>32</v>
          </cell>
          <cell r="AA1256">
            <v>0.79200000000000004</v>
          </cell>
          <cell r="AB1256">
            <v>6</v>
          </cell>
          <cell r="AC1256">
            <v>0</v>
          </cell>
          <cell r="AE1256">
            <v>43473</v>
          </cell>
          <cell r="AF1256">
            <v>156.28</v>
          </cell>
          <cell r="AG1256">
            <v>73.5</v>
          </cell>
          <cell r="AH1256">
            <v>8</v>
          </cell>
          <cell r="AJ1256">
            <v>2019</v>
          </cell>
          <cell r="AK1256">
            <v>1</v>
          </cell>
          <cell r="AL1256">
            <v>9.0973713600000002E-3</v>
          </cell>
          <cell r="AM1256" t="str">
            <v>1001-1300</v>
          </cell>
          <cell r="AN1256" t="str">
            <v>3001-4000</v>
          </cell>
          <cell r="AO1256" t="str">
            <v>201-300</v>
          </cell>
          <cell r="AP1256" t="str">
            <v>70-80%</v>
          </cell>
          <cell r="AQ1256" t="str">
            <v>501-1000</v>
          </cell>
        </row>
        <row r="1257">
          <cell r="B1257">
            <v>1249706</v>
          </cell>
          <cell r="C1257" t="str">
            <v>红米</v>
          </cell>
          <cell r="D1257" t="str">
            <v>小米(含红米）</v>
          </cell>
          <cell r="E1257" t="str">
            <v>红米</v>
          </cell>
          <cell r="F1257">
            <v>0</v>
          </cell>
          <cell r="G1257">
            <v>0</v>
          </cell>
          <cell r="H1257">
            <v>2</v>
          </cell>
          <cell r="I1257">
            <v>4800</v>
          </cell>
          <cell r="J1257">
            <v>500</v>
          </cell>
          <cell r="N1257">
            <v>1</v>
          </cell>
          <cell r="O1257">
            <v>1300</v>
          </cell>
          <cell r="S1257">
            <v>1</v>
          </cell>
          <cell r="T1257">
            <v>4000</v>
          </cell>
          <cell r="U1257" t="str">
            <v>高通</v>
          </cell>
          <cell r="V1257" t="str">
            <v>高通 骁龙660AIE手机性能排行</v>
          </cell>
          <cell r="W1257">
            <v>409</v>
          </cell>
          <cell r="Y1257">
            <v>3</v>
          </cell>
          <cell r="Z1257">
            <v>32</v>
          </cell>
          <cell r="AA1257">
            <v>0.81399999999999995</v>
          </cell>
          <cell r="AB1257">
            <v>6</v>
          </cell>
          <cell r="AC1257">
            <v>0</v>
          </cell>
          <cell r="AD1257" t="str">
            <v>后置指纹</v>
          </cell>
          <cell r="AE1257">
            <v>43480</v>
          </cell>
          <cell r="AF1257">
            <v>159.21</v>
          </cell>
          <cell r="AG1257">
            <v>75.209999999999994</v>
          </cell>
          <cell r="AH1257">
            <v>8.1</v>
          </cell>
          <cell r="AJ1257">
            <v>2019</v>
          </cell>
          <cell r="AK1257">
            <v>1</v>
          </cell>
          <cell r="AL1257">
            <v>9.7469858573999996E-3</v>
          </cell>
          <cell r="AM1257" t="str">
            <v>4800-6399</v>
          </cell>
          <cell r="AN1257" t="str">
            <v>3001-4000</v>
          </cell>
          <cell r="AO1257" t="str">
            <v>401-500</v>
          </cell>
          <cell r="AP1257" t="str">
            <v>80-90%</v>
          </cell>
          <cell r="AQ1257" t="str">
            <v>1001-1300</v>
          </cell>
        </row>
        <row r="1258">
          <cell r="B1258">
            <v>1250478</v>
          </cell>
          <cell r="C1258" t="str">
            <v>红米</v>
          </cell>
          <cell r="D1258" t="str">
            <v>小米(含红米）</v>
          </cell>
          <cell r="E1258" t="str">
            <v>红米</v>
          </cell>
          <cell r="F1258">
            <v>0</v>
          </cell>
          <cell r="G1258">
            <v>1</v>
          </cell>
          <cell r="H1258">
            <v>2</v>
          </cell>
          <cell r="I1258">
            <v>4800</v>
          </cell>
          <cell r="J1258">
            <v>500</v>
          </cell>
          <cell r="N1258">
            <v>1</v>
          </cell>
          <cell r="O1258">
            <v>1300</v>
          </cell>
          <cell r="S1258">
            <v>1</v>
          </cell>
          <cell r="T1258">
            <v>4000</v>
          </cell>
          <cell r="U1258" t="str">
            <v>高通</v>
          </cell>
          <cell r="V1258" t="str">
            <v>高通 骁龙660AIE手机性能排行</v>
          </cell>
          <cell r="W1258">
            <v>409</v>
          </cell>
          <cell r="Y1258">
            <v>4</v>
          </cell>
          <cell r="Z1258">
            <v>64</v>
          </cell>
          <cell r="AA1258">
            <v>0.81399999999999995</v>
          </cell>
          <cell r="AB1258">
            <v>6</v>
          </cell>
          <cell r="AC1258">
            <v>0</v>
          </cell>
          <cell r="AD1258" t="str">
            <v>后置指纹</v>
          </cell>
          <cell r="AE1258">
            <v>43480</v>
          </cell>
          <cell r="AF1258">
            <v>159.21</v>
          </cell>
          <cell r="AG1258">
            <v>75.209999999999994</v>
          </cell>
          <cell r="AH1258">
            <v>8.1</v>
          </cell>
          <cell r="AJ1258">
            <v>2019</v>
          </cell>
          <cell r="AK1258">
            <v>1</v>
          </cell>
          <cell r="AL1258">
            <v>9.7469858573999996E-3</v>
          </cell>
          <cell r="AM1258" t="str">
            <v>4800-6399</v>
          </cell>
          <cell r="AN1258" t="str">
            <v>3001-4000</v>
          </cell>
          <cell r="AO1258" t="str">
            <v>401-500</v>
          </cell>
          <cell r="AP1258" t="str">
            <v>80-90%</v>
          </cell>
          <cell r="AQ1258" t="str">
            <v>1001-1300</v>
          </cell>
        </row>
        <row r="1259">
          <cell r="B1259">
            <v>1250481</v>
          </cell>
          <cell r="C1259" t="str">
            <v>红米</v>
          </cell>
          <cell r="D1259" t="str">
            <v>小米(含红米）</v>
          </cell>
          <cell r="E1259" t="str">
            <v>红米</v>
          </cell>
          <cell r="F1259">
            <v>0</v>
          </cell>
          <cell r="G1259">
            <v>1</v>
          </cell>
          <cell r="H1259">
            <v>2</v>
          </cell>
          <cell r="I1259">
            <v>4800</v>
          </cell>
          <cell r="J1259">
            <v>500</v>
          </cell>
          <cell r="N1259">
            <v>1</v>
          </cell>
          <cell r="O1259">
            <v>1300</v>
          </cell>
          <cell r="S1259">
            <v>1</v>
          </cell>
          <cell r="T1259">
            <v>4000</v>
          </cell>
          <cell r="U1259" t="str">
            <v>高通</v>
          </cell>
          <cell r="V1259" t="str">
            <v>高通 骁龙660AIE手机性能排行</v>
          </cell>
          <cell r="W1259">
            <v>409</v>
          </cell>
          <cell r="Y1259">
            <v>6</v>
          </cell>
          <cell r="Z1259">
            <v>64</v>
          </cell>
          <cell r="AA1259">
            <v>0.81399999999999995</v>
          </cell>
          <cell r="AB1259">
            <v>6</v>
          </cell>
          <cell r="AC1259">
            <v>0</v>
          </cell>
          <cell r="AD1259" t="str">
            <v>后置指纹</v>
          </cell>
          <cell r="AE1259">
            <v>43480</v>
          </cell>
          <cell r="AF1259">
            <v>159.21</v>
          </cell>
          <cell r="AG1259">
            <v>75.209999999999994</v>
          </cell>
          <cell r="AH1259">
            <v>8.1</v>
          </cell>
          <cell r="AJ1259">
            <v>2019</v>
          </cell>
          <cell r="AK1259">
            <v>1</v>
          </cell>
          <cell r="AL1259">
            <v>9.7469858573999996E-3</v>
          </cell>
          <cell r="AM1259" t="str">
            <v>4800-6399</v>
          </cell>
          <cell r="AN1259" t="str">
            <v>3001-4000</v>
          </cell>
          <cell r="AO1259" t="str">
            <v>401-500</v>
          </cell>
          <cell r="AP1259" t="str">
            <v>80-90%</v>
          </cell>
          <cell r="AQ1259" t="str">
            <v>1001-1300</v>
          </cell>
        </row>
        <row r="1260">
          <cell r="B1260">
            <v>1254065</v>
          </cell>
          <cell r="C1260" t="str">
            <v>LG</v>
          </cell>
          <cell r="D1260" t="str">
            <v>其他</v>
          </cell>
          <cell r="E1260" t="str">
            <v>其他</v>
          </cell>
          <cell r="F1260">
            <v>0</v>
          </cell>
          <cell r="G1260">
            <v>0</v>
          </cell>
          <cell r="H1260">
            <v>2</v>
          </cell>
          <cell r="I1260">
            <v>2400</v>
          </cell>
          <cell r="J1260">
            <v>2400</v>
          </cell>
          <cell r="N1260">
            <v>1</v>
          </cell>
          <cell r="O1260">
            <v>1600</v>
          </cell>
          <cell r="S1260">
            <v>0</v>
          </cell>
          <cell r="T1260">
            <v>3500</v>
          </cell>
          <cell r="U1260" t="str">
            <v>高通</v>
          </cell>
          <cell r="V1260" t="str">
            <v>高通 骁龙855更多高通 骁龙855手机&gt;，手机性能排行</v>
          </cell>
          <cell r="W1260">
            <v>563</v>
          </cell>
          <cell r="Y1260">
            <v>6</v>
          </cell>
          <cell r="Z1260">
            <v>128</v>
          </cell>
          <cell r="AB1260">
            <v>6</v>
          </cell>
          <cell r="AC1260">
            <v>0</v>
          </cell>
          <cell r="AE1260">
            <v>43497</v>
          </cell>
          <cell r="AJ1260">
            <v>2019</v>
          </cell>
          <cell r="AK1260">
            <v>2</v>
          </cell>
          <cell r="AL1260" t="str">
            <v/>
          </cell>
          <cell r="AM1260" t="str">
            <v>2001-3999</v>
          </cell>
          <cell r="AN1260" t="str">
            <v>3001-4000</v>
          </cell>
          <cell r="AO1260" t="str">
            <v>500-</v>
          </cell>
          <cell r="AP1260" t="str">
            <v/>
          </cell>
          <cell r="AQ1260" t="str">
            <v>1301-2000</v>
          </cell>
        </row>
        <row r="1261">
          <cell r="B1261">
            <v>1258235</v>
          </cell>
          <cell r="C1261" t="str">
            <v>努比亚</v>
          </cell>
          <cell r="D1261" t="str">
            <v>其他</v>
          </cell>
          <cell r="E1261" t="str">
            <v>其他</v>
          </cell>
          <cell r="F1261">
            <v>1</v>
          </cell>
          <cell r="G1261">
            <v>0</v>
          </cell>
          <cell r="H1261">
            <v>1</v>
          </cell>
          <cell r="N1261">
            <v>1</v>
          </cell>
          <cell r="O1261">
            <v>500</v>
          </cell>
          <cell r="S1261">
            <v>0</v>
          </cell>
          <cell r="T1261">
            <v>500</v>
          </cell>
          <cell r="U1261" t="str">
            <v>高通</v>
          </cell>
          <cell r="V1261" t="str">
            <v>高通 骁龙Wear 2100（MSM8909W）手机性能排行</v>
          </cell>
          <cell r="W1261">
            <v>244</v>
          </cell>
          <cell r="X1261" t="str">
            <v>IP67</v>
          </cell>
          <cell r="Y1261">
            <v>1</v>
          </cell>
          <cell r="Z1261">
            <v>8</v>
          </cell>
          <cell r="AB1261">
            <v>4</v>
          </cell>
          <cell r="AC1261">
            <v>0</v>
          </cell>
          <cell r="AE1261">
            <v>43497</v>
          </cell>
          <cell r="AF1261">
            <v>47.1</v>
          </cell>
          <cell r="AG1261">
            <v>13.8</v>
          </cell>
          <cell r="AJ1261">
            <v>2019</v>
          </cell>
          <cell r="AK1261">
            <v>2</v>
          </cell>
          <cell r="AL1261" t="str">
            <v/>
          </cell>
          <cell r="AM1261" t="str">
            <v/>
          </cell>
          <cell r="AN1261" t="str">
            <v>0-2000</v>
          </cell>
          <cell r="AO1261" t="str">
            <v>201-300</v>
          </cell>
          <cell r="AP1261" t="str">
            <v/>
          </cell>
          <cell r="AQ1261" t="str">
            <v>0-500</v>
          </cell>
        </row>
        <row r="1262">
          <cell r="B1262">
            <v>1211590</v>
          </cell>
          <cell r="C1262" t="str">
            <v>三星</v>
          </cell>
          <cell r="D1262" t="str">
            <v>其他</v>
          </cell>
          <cell r="E1262" t="str">
            <v>其他</v>
          </cell>
          <cell r="F1262">
            <v>1</v>
          </cell>
          <cell r="G1262">
            <v>0</v>
          </cell>
          <cell r="H1262">
            <v>3</v>
          </cell>
          <cell r="I1262">
            <v>1600</v>
          </cell>
          <cell r="J1262">
            <v>1200</v>
          </cell>
          <cell r="K1262">
            <v>1200</v>
          </cell>
          <cell r="N1262">
            <v>2</v>
          </cell>
          <cell r="O1262">
            <v>1000</v>
          </cell>
          <cell r="P1262">
            <v>800</v>
          </cell>
          <cell r="S1262">
            <v>1</v>
          </cell>
          <cell r="T1262">
            <v>4100</v>
          </cell>
          <cell r="U1262" t="str">
            <v>高通</v>
          </cell>
          <cell r="V1262" t="str">
            <v>高通 骁龙855更多高通 骁龙855手机&gt;，手机性能排行</v>
          </cell>
          <cell r="W1262">
            <v>526</v>
          </cell>
          <cell r="X1262" t="str">
            <v>IP68</v>
          </cell>
          <cell r="Y1262">
            <v>8</v>
          </cell>
          <cell r="Z1262">
            <v>512</v>
          </cell>
          <cell r="AA1262">
            <v>0.875</v>
          </cell>
          <cell r="AB1262">
            <v>6</v>
          </cell>
          <cell r="AC1262">
            <v>0</v>
          </cell>
          <cell r="AD1262" t="str">
            <v>屏幕指纹</v>
          </cell>
          <cell r="AE1262">
            <v>43497</v>
          </cell>
          <cell r="AF1262">
            <v>157.6</v>
          </cell>
          <cell r="AG1262">
            <v>74.099999999999994</v>
          </cell>
          <cell r="AH1262">
            <v>7.8</v>
          </cell>
          <cell r="AJ1262">
            <v>2019</v>
          </cell>
          <cell r="AK1262">
            <v>2</v>
          </cell>
          <cell r="AL1262">
            <v>1.0218389999999999E-2</v>
          </cell>
          <cell r="AM1262" t="str">
            <v>1301-2000</v>
          </cell>
          <cell r="AN1262" t="str">
            <v>4000-</v>
          </cell>
          <cell r="AO1262" t="str">
            <v>500-</v>
          </cell>
          <cell r="AP1262" t="str">
            <v>80-90%</v>
          </cell>
          <cell r="AQ1262" t="str">
            <v>501-1000</v>
          </cell>
        </row>
        <row r="1263">
          <cell r="B1263">
            <v>1257356</v>
          </cell>
          <cell r="C1263" t="str">
            <v>三星</v>
          </cell>
          <cell r="D1263" t="str">
            <v>其他</v>
          </cell>
          <cell r="E1263" t="str">
            <v>其他</v>
          </cell>
          <cell r="F1263">
            <v>1</v>
          </cell>
          <cell r="G1263">
            <v>0</v>
          </cell>
          <cell r="H1263">
            <v>3</v>
          </cell>
          <cell r="I1263">
            <v>1600</v>
          </cell>
          <cell r="J1263">
            <v>1200</v>
          </cell>
          <cell r="K1263">
            <v>1200</v>
          </cell>
          <cell r="N1263">
            <v>2</v>
          </cell>
          <cell r="O1263">
            <v>1000</v>
          </cell>
          <cell r="P1263">
            <v>800</v>
          </cell>
          <cell r="S1263">
            <v>1</v>
          </cell>
          <cell r="T1263">
            <v>4100</v>
          </cell>
          <cell r="U1263" t="str">
            <v>高通</v>
          </cell>
          <cell r="V1263" t="str">
            <v>高通 骁龙855更多高通 骁龙855手机&gt;，手机性能排行</v>
          </cell>
          <cell r="W1263">
            <v>526</v>
          </cell>
          <cell r="X1263" t="str">
            <v>IP68</v>
          </cell>
          <cell r="Y1263">
            <v>12</v>
          </cell>
          <cell r="Z1263">
            <v>1</v>
          </cell>
          <cell r="AA1263">
            <v>0.875</v>
          </cell>
          <cell r="AB1263">
            <v>6</v>
          </cell>
          <cell r="AC1263">
            <v>0</v>
          </cell>
          <cell r="AD1263" t="str">
            <v>屏幕指纹</v>
          </cell>
          <cell r="AE1263">
            <v>43497</v>
          </cell>
          <cell r="AF1263">
            <v>157.6</v>
          </cell>
          <cell r="AG1263">
            <v>74.099999999999994</v>
          </cell>
          <cell r="AH1263">
            <v>7.8</v>
          </cell>
          <cell r="AJ1263">
            <v>2019</v>
          </cell>
          <cell r="AK1263">
            <v>2</v>
          </cell>
          <cell r="AL1263">
            <v>1.0218389999999999E-2</v>
          </cell>
          <cell r="AM1263" t="str">
            <v>1301-2000</v>
          </cell>
          <cell r="AN1263" t="str">
            <v>4000-</v>
          </cell>
          <cell r="AO1263" t="str">
            <v>500-</v>
          </cell>
          <cell r="AP1263" t="str">
            <v>80-90%</v>
          </cell>
          <cell r="AQ1263" t="str">
            <v>501-1000</v>
          </cell>
        </row>
        <row r="1264">
          <cell r="B1264">
            <v>1257357</v>
          </cell>
          <cell r="C1264" t="str">
            <v>三星</v>
          </cell>
          <cell r="D1264" t="str">
            <v>其他</v>
          </cell>
          <cell r="E1264" t="str">
            <v>其他</v>
          </cell>
          <cell r="F1264">
            <v>1</v>
          </cell>
          <cell r="G1264">
            <v>0</v>
          </cell>
          <cell r="H1264">
            <v>3</v>
          </cell>
          <cell r="I1264">
            <v>1600</v>
          </cell>
          <cell r="J1264">
            <v>1200</v>
          </cell>
          <cell r="K1264">
            <v>1200</v>
          </cell>
          <cell r="N1264">
            <v>2</v>
          </cell>
          <cell r="O1264">
            <v>1000</v>
          </cell>
          <cell r="P1264">
            <v>800</v>
          </cell>
          <cell r="S1264">
            <v>1</v>
          </cell>
          <cell r="T1264">
            <v>4100</v>
          </cell>
          <cell r="U1264" t="str">
            <v>高通</v>
          </cell>
          <cell r="V1264" t="str">
            <v>高通 骁龙855游戏运行完美(击败97.67%手机)更多高通 骁龙855手机&gt;，手机性能排行</v>
          </cell>
          <cell r="W1264">
            <v>526</v>
          </cell>
          <cell r="X1264" t="str">
            <v>IP68</v>
          </cell>
          <cell r="Y1264">
            <v>8</v>
          </cell>
          <cell r="Z1264">
            <v>128</v>
          </cell>
          <cell r="AB1264">
            <v>6</v>
          </cell>
          <cell r="AC1264">
            <v>0</v>
          </cell>
          <cell r="AD1264" t="str">
            <v>屏幕指纹</v>
          </cell>
          <cell r="AE1264">
            <v>43497</v>
          </cell>
          <cell r="AF1264">
            <v>157.6</v>
          </cell>
          <cell r="AG1264">
            <v>74.099999999999994</v>
          </cell>
          <cell r="AH1264">
            <v>7.8</v>
          </cell>
          <cell r="AJ1264">
            <v>2019</v>
          </cell>
          <cell r="AK1264">
            <v>2</v>
          </cell>
          <cell r="AL1264" t="str">
            <v/>
          </cell>
          <cell r="AM1264" t="str">
            <v>1301-2000</v>
          </cell>
          <cell r="AN1264" t="str">
            <v>4000-</v>
          </cell>
          <cell r="AO1264" t="str">
            <v>500-</v>
          </cell>
          <cell r="AP1264" t="str">
            <v/>
          </cell>
          <cell r="AQ1264" t="str">
            <v>501-1000</v>
          </cell>
        </row>
        <row r="1265">
          <cell r="B1265">
            <v>1203197</v>
          </cell>
          <cell r="C1265" t="str">
            <v>三星</v>
          </cell>
          <cell r="D1265" t="str">
            <v>其他</v>
          </cell>
          <cell r="E1265" t="str">
            <v>其他</v>
          </cell>
          <cell r="F1265">
            <v>1</v>
          </cell>
          <cell r="G1265">
            <v>0</v>
          </cell>
          <cell r="H1265">
            <v>3</v>
          </cell>
          <cell r="I1265">
            <v>1600</v>
          </cell>
          <cell r="J1265">
            <v>1200</v>
          </cell>
          <cell r="K1265">
            <v>1200</v>
          </cell>
          <cell r="N1265">
            <v>1</v>
          </cell>
          <cell r="O1265">
            <v>1000</v>
          </cell>
          <cell r="S1265">
            <v>1</v>
          </cell>
          <cell r="T1265">
            <v>3400</v>
          </cell>
          <cell r="U1265" t="str">
            <v>高通</v>
          </cell>
          <cell r="V1265" t="str">
            <v>高通 骁龙855更多高通 骁龙855手机&gt;，手机性能排行</v>
          </cell>
          <cell r="W1265">
            <v>551</v>
          </cell>
          <cell r="X1265" t="str">
            <v>IP68</v>
          </cell>
          <cell r="Y1265">
            <v>8</v>
          </cell>
          <cell r="Z1265">
            <v>128</v>
          </cell>
          <cell r="AA1265">
            <v>0.88</v>
          </cell>
          <cell r="AB1265">
            <v>6</v>
          </cell>
          <cell r="AC1265">
            <v>0</v>
          </cell>
          <cell r="AD1265" t="str">
            <v>屏幕指纹</v>
          </cell>
          <cell r="AE1265">
            <v>43497</v>
          </cell>
          <cell r="AF1265">
            <v>149.9</v>
          </cell>
          <cell r="AG1265">
            <v>70.400000000000006</v>
          </cell>
          <cell r="AH1265">
            <v>7.8</v>
          </cell>
          <cell r="AJ1265">
            <v>2019</v>
          </cell>
          <cell r="AK1265">
            <v>2</v>
          </cell>
          <cell r="AL1265">
            <v>9.2866048000000007E-3</v>
          </cell>
          <cell r="AM1265" t="str">
            <v>1301-2000</v>
          </cell>
          <cell r="AN1265" t="str">
            <v>3001-4000</v>
          </cell>
          <cell r="AO1265" t="str">
            <v>500-</v>
          </cell>
          <cell r="AP1265" t="str">
            <v>80-90%</v>
          </cell>
          <cell r="AQ1265" t="str">
            <v>501-1000</v>
          </cell>
        </row>
        <row r="1266">
          <cell r="B1266">
            <v>1168026</v>
          </cell>
          <cell r="C1266" t="str">
            <v>诺基亚</v>
          </cell>
          <cell r="D1266" t="str">
            <v>其他</v>
          </cell>
          <cell r="E1266" t="str">
            <v>其他</v>
          </cell>
          <cell r="F1266">
            <v>1</v>
          </cell>
          <cell r="G1266">
            <v>0</v>
          </cell>
          <cell r="H1266">
            <v>1</v>
          </cell>
          <cell r="I1266">
            <v>1200</v>
          </cell>
          <cell r="N1266">
            <v>1</v>
          </cell>
          <cell r="O1266">
            <v>2000</v>
          </cell>
          <cell r="S1266">
            <v>1</v>
          </cell>
          <cell r="T1266">
            <v>3320</v>
          </cell>
          <cell r="U1266" t="str">
            <v>高通</v>
          </cell>
          <cell r="V1266" t="str">
            <v>高通 骁龙845（MSM8998）手机性能排行</v>
          </cell>
          <cell r="W1266">
            <v>534</v>
          </cell>
          <cell r="X1266" t="str">
            <v>IP67</v>
          </cell>
          <cell r="Y1266">
            <v>6</v>
          </cell>
          <cell r="Z1266">
            <v>128</v>
          </cell>
          <cell r="AB1266">
            <v>5</v>
          </cell>
          <cell r="AC1266">
            <v>0</v>
          </cell>
          <cell r="AD1266" t="str">
            <v>屏幕指纹</v>
          </cell>
          <cell r="AE1266">
            <v>43497</v>
          </cell>
          <cell r="AF1266">
            <v>155</v>
          </cell>
          <cell r="AG1266">
            <v>75</v>
          </cell>
          <cell r="AH1266">
            <v>8.1999999999999993</v>
          </cell>
          <cell r="AJ1266">
            <v>2019</v>
          </cell>
          <cell r="AK1266">
            <v>2</v>
          </cell>
          <cell r="AL1266" t="str">
            <v/>
          </cell>
          <cell r="AM1266" t="str">
            <v>1001-1300</v>
          </cell>
          <cell r="AN1266" t="str">
            <v>3001-4000</v>
          </cell>
          <cell r="AO1266" t="str">
            <v>500-</v>
          </cell>
          <cell r="AP1266" t="str">
            <v/>
          </cell>
          <cell r="AQ1266" t="str">
            <v>1301-2000</v>
          </cell>
        </row>
        <row r="1267">
          <cell r="B1267">
            <v>1227273</v>
          </cell>
          <cell r="C1267" t="str">
            <v>三星</v>
          </cell>
          <cell r="D1267" t="str">
            <v>其他</v>
          </cell>
          <cell r="E1267" t="str">
            <v>其他</v>
          </cell>
          <cell r="F1267">
            <v>1</v>
          </cell>
          <cell r="G1267">
            <v>0</v>
          </cell>
          <cell r="H1267">
            <v>2</v>
          </cell>
          <cell r="I1267">
            <v>1600</v>
          </cell>
          <cell r="J1267">
            <v>1200</v>
          </cell>
          <cell r="N1267">
            <v>1</v>
          </cell>
          <cell r="O1267">
            <v>1000</v>
          </cell>
          <cell r="S1267">
            <v>1</v>
          </cell>
          <cell r="T1267">
            <v>3100</v>
          </cell>
          <cell r="U1267" t="str">
            <v>高通</v>
          </cell>
          <cell r="V1267" t="str">
            <v>高通 骁龙855更多高通 骁龙855手机&gt;，手机性能排行</v>
          </cell>
          <cell r="W1267">
            <v>435</v>
          </cell>
          <cell r="X1267" t="str">
            <v>IP68</v>
          </cell>
          <cell r="Y1267">
            <v>6</v>
          </cell>
          <cell r="Z1267">
            <v>128</v>
          </cell>
          <cell r="AA1267">
            <v>0.84499999999999997</v>
          </cell>
          <cell r="AB1267">
            <v>5</v>
          </cell>
          <cell r="AC1267">
            <v>0</v>
          </cell>
          <cell r="AD1267" t="str">
            <v>侧面指纹</v>
          </cell>
          <cell r="AE1267">
            <v>43497</v>
          </cell>
          <cell r="AF1267">
            <v>142.19999999999999</v>
          </cell>
          <cell r="AG1267">
            <v>69.900000000000006</v>
          </cell>
          <cell r="AH1267">
            <v>7.9</v>
          </cell>
          <cell r="AJ1267">
            <v>2019</v>
          </cell>
          <cell r="AK1267">
            <v>2</v>
          </cell>
          <cell r="AL1267">
            <v>8.3991141000000005E-3</v>
          </cell>
          <cell r="AM1267" t="str">
            <v>1301-2000</v>
          </cell>
          <cell r="AN1267" t="str">
            <v>3001-4000</v>
          </cell>
          <cell r="AO1267" t="str">
            <v>401-500</v>
          </cell>
          <cell r="AP1267" t="str">
            <v>80-90%</v>
          </cell>
          <cell r="AQ1267" t="str">
            <v>501-1000</v>
          </cell>
        </row>
        <row r="1268">
          <cell r="B1268">
            <v>1224655</v>
          </cell>
          <cell r="C1268" t="str">
            <v>小米</v>
          </cell>
          <cell r="D1268" t="str">
            <v>小米(含红米）</v>
          </cell>
          <cell r="E1268" t="str">
            <v>小米</v>
          </cell>
          <cell r="F1268">
            <v>1</v>
          </cell>
          <cell r="G1268">
            <v>0</v>
          </cell>
          <cell r="H1268">
            <v>3</v>
          </cell>
          <cell r="I1268">
            <v>4800</v>
          </cell>
          <cell r="J1268">
            <v>1600</v>
          </cell>
          <cell r="K1268">
            <v>1200</v>
          </cell>
          <cell r="N1268">
            <v>1</v>
          </cell>
          <cell r="O1268">
            <v>2000</v>
          </cell>
          <cell r="S1268">
            <v>1</v>
          </cell>
          <cell r="T1268">
            <v>3300</v>
          </cell>
          <cell r="U1268" t="str">
            <v>高通</v>
          </cell>
          <cell r="V1268" t="str">
            <v>高通 骁龙855更多高通 骁龙855手机&gt;，手机性能排行</v>
          </cell>
          <cell r="W1268">
            <v>403</v>
          </cell>
          <cell r="Y1268">
            <v>6</v>
          </cell>
          <cell r="Z1268">
            <v>128</v>
          </cell>
          <cell r="AA1268">
            <v>0.90700000000000003</v>
          </cell>
          <cell r="AB1268">
            <v>6</v>
          </cell>
          <cell r="AC1268">
            <v>0</v>
          </cell>
          <cell r="AD1268" t="str">
            <v>屏幕指纹</v>
          </cell>
          <cell r="AE1268">
            <v>43497</v>
          </cell>
          <cell r="AF1268">
            <v>157.5</v>
          </cell>
          <cell r="AG1268">
            <v>74.67</v>
          </cell>
          <cell r="AH1268">
            <v>7.61</v>
          </cell>
          <cell r="AJ1268">
            <v>2019</v>
          </cell>
          <cell r="AK1268">
            <v>2</v>
          </cell>
          <cell r="AL1268">
            <v>1.0666796175E-2</v>
          </cell>
          <cell r="AM1268" t="str">
            <v>4800-6399</v>
          </cell>
          <cell r="AN1268" t="str">
            <v>3001-4000</v>
          </cell>
          <cell r="AO1268" t="str">
            <v>401-500</v>
          </cell>
          <cell r="AP1268" t="str">
            <v>90%-</v>
          </cell>
          <cell r="AQ1268" t="str">
            <v>1301-2000</v>
          </cell>
        </row>
        <row r="1269">
          <cell r="B1269">
            <v>1256754</v>
          </cell>
          <cell r="C1269" t="str">
            <v>vivo</v>
          </cell>
          <cell r="D1269" t="str">
            <v>vivo(含iQOO)</v>
          </cell>
          <cell r="E1269" t="str">
            <v>vivo</v>
          </cell>
          <cell r="F1269">
            <v>0</v>
          </cell>
          <cell r="G1269">
            <v>1</v>
          </cell>
          <cell r="H1269">
            <v>2</v>
          </cell>
          <cell r="I1269">
            <v>1300</v>
          </cell>
          <cell r="J1269">
            <v>200</v>
          </cell>
          <cell r="N1269">
            <v>1</v>
          </cell>
          <cell r="O1269">
            <v>800</v>
          </cell>
          <cell r="S1269">
            <v>0</v>
          </cell>
          <cell r="T1269">
            <v>4030</v>
          </cell>
          <cell r="U1269" t="str">
            <v>高通</v>
          </cell>
          <cell r="V1269" t="str">
            <v>高通 骁龙439</v>
          </cell>
          <cell r="W1269">
            <v>271</v>
          </cell>
          <cell r="Y1269">
            <v>3</v>
          </cell>
          <cell r="Z1269">
            <v>32</v>
          </cell>
          <cell r="AA1269">
            <v>0.88600000000000001</v>
          </cell>
          <cell r="AB1269">
            <v>6</v>
          </cell>
          <cell r="AC1269">
            <v>0</v>
          </cell>
          <cell r="AD1269" t="str">
            <v>后置指纹</v>
          </cell>
          <cell r="AE1269">
            <v>43497</v>
          </cell>
          <cell r="AF1269">
            <v>155.11000000000001</v>
          </cell>
          <cell r="AG1269">
            <v>75.09</v>
          </cell>
          <cell r="AH1269">
            <v>8.2799999999999994</v>
          </cell>
          <cell r="AJ1269">
            <v>2019</v>
          </cell>
          <cell r="AK1269">
            <v>2</v>
          </cell>
          <cell r="AL1269">
            <v>1.0319427971400001E-2</v>
          </cell>
          <cell r="AM1269" t="str">
            <v>1001-1300</v>
          </cell>
          <cell r="AN1269" t="str">
            <v>4000-</v>
          </cell>
          <cell r="AO1269" t="str">
            <v>201-300</v>
          </cell>
          <cell r="AP1269" t="str">
            <v>80-90%</v>
          </cell>
          <cell r="AQ1269" t="str">
            <v>501-1000</v>
          </cell>
        </row>
        <row r="1270">
          <cell r="B1270">
            <v>1256856</v>
          </cell>
          <cell r="C1270" t="str">
            <v>vivo</v>
          </cell>
          <cell r="D1270" t="str">
            <v>vivo(含iQOO)</v>
          </cell>
          <cell r="E1270" t="str">
            <v>vivo</v>
          </cell>
          <cell r="F1270">
            <v>0</v>
          </cell>
          <cell r="G1270">
            <v>1</v>
          </cell>
          <cell r="H1270">
            <v>2</v>
          </cell>
          <cell r="I1270">
            <v>1300</v>
          </cell>
          <cell r="J1270">
            <v>200</v>
          </cell>
          <cell r="N1270">
            <v>1</v>
          </cell>
          <cell r="O1270">
            <v>800</v>
          </cell>
          <cell r="S1270">
            <v>0</v>
          </cell>
          <cell r="T1270">
            <v>4030</v>
          </cell>
          <cell r="U1270" t="str">
            <v>高通</v>
          </cell>
          <cell r="V1270" t="str">
            <v>高通 骁龙439手机性能排行</v>
          </cell>
          <cell r="Y1270">
            <v>4</v>
          </cell>
          <cell r="Z1270">
            <v>64</v>
          </cell>
          <cell r="AA1270">
            <v>0.88600000000000001</v>
          </cell>
          <cell r="AB1270">
            <v>6</v>
          </cell>
          <cell r="AC1270">
            <v>0</v>
          </cell>
          <cell r="AD1270" t="str">
            <v>后置指纹</v>
          </cell>
          <cell r="AE1270">
            <v>43497</v>
          </cell>
          <cell r="AF1270">
            <v>155.11000000000001</v>
          </cell>
          <cell r="AG1270">
            <v>75.09</v>
          </cell>
          <cell r="AH1270">
            <v>8.2799999999999994</v>
          </cell>
          <cell r="AJ1270">
            <v>2019</v>
          </cell>
          <cell r="AK1270">
            <v>2</v>
          </cell>
          <cell r="AL1270">
            <v>1.0319427971400001E-2</v>
          </cell>
          <cell r="AM1270" t="str">
            <v>1001-1300</v>
          </cell>
          <cell r="AN1270" t="str">
            <v>4000-</v>
          </cell>
          <cell r="AO1270" t="str">
            <v/>
          </cell>
          <cell r="AP1270" t="str">
            <v>80-90%</v>
          </cell>
          <cell r="AQ1270" t="str">
            <v>501-1000</v>
          </cell>
        </row>
        <row r="1271">
          <cell r="B1271">
            <v>1257358</v>
          </cell>
          <cell r="C1271" t="str">
            <v>三星</v>
          </cell>
          <cell r="D1271" t="str">
            <v>其他</v>
          </cell>
          <cell r="E1271" t="str">
            <v>其他</v>
          </cell>
          <cell r="F1271">
            <v>1</v>
          </cell>
          <cell r="G1271">
            <v>0</v>
          </cell>
          <cell r="H1271">
            <v>2</v>
          </cell>
          <cell r="I1271">
            <v>1600</v>
          </cell>
          <cell r="J1271">
            <v>1200</v>
          </cell>
          <cell r="N1271">
            <v>1</v>
          </cell>
          <cell r="O1271">
            <v>1000</v>
          </cell>
          <cell r="S1271">
            <v>0</v>
          </cell>
          <cell r="T1271">
            <v>3100</v>
          </cell>
          <cell r="U1271" t="str">
            <v>高通</v>
          </cell>
          <cell r="V1271" t="str">
            <v>高通 骁龙855更多高通 骁龙855手机&gt;，手机性能排行</v>
          </cell>
          <cell r="W1271">
            <v>435</v>
          </cell>
          <cell r="Y1271">
            <v>8</v>
          </cell>
          <cell r="Z1271">
            <v>128</v>
          </cell>
          <cell r="AB1271">
            <v>5</v>
          </cell>
          <cell r="AC1271">
            <v>0</v>
          </cell>
          <cell r="AD1271" t="str">
            <v>侧面指纹</v>
          </cell>
          <cell r="AE1271">
            <v>43497</v>
          </cell>
          <cell r="AF1271">
            <v>142.19999999999999</v>
          </cell>
          <cell r="AG1271">
            <v>69.900000000000006</v>
          </cell>
          <cell r="AH1271">
            <v>7.9</v>
          </cell>
          <cell r="AJ1271">
            <v>2019</v>
          </cell>
          <cell r="AK1271">
            <v>2</v>
          </cell>
          <cell r="AL1271" t="str">
            <v/>
          </cell>
          <cell r="AM1271" t="str">
            <v>1301-2000</v>
          </cell>
          <cell r="AN1271" t="str">
            <v>3001-4000</v>
          </cell>
          <cell r="AO1271" t="str">
            <v>401-500</v>
          </cell>
          <cell r="AP1271" t="str">
            <v/>
          </cell>
          <cell r="AQ1271" t="str">
            <v>501-1000</v>
          </cell>
        </row>
        <row r="1272">
          <cell r="B1272">
            <v>1280204</v>
          </cell>
          <cell r="C1272" t="str">
            <v>小辣椒</v>
          </cell>
          <cell r="D1272" t="str">
            <v>其他</v>
          </cell>
          <cell r="E1272" t="str">
            <v>其他</v>
          </cell>
          <cell r="F1272">
            <v>0</v>
          </cell>
          <cell r="G1272">
            <v>0</v>
          </cell>
          <cell r="H1272">
            <v>1</v>
          </cell>
          <cell r="I1272">
            <v>13000</v>
          </cell>
          <cell r="N1272">
            <v>1</v>
          </cell>
          <cell r="O1272">
            <v>500</v>
          </cell>
          <cell r="S1272">
            <v>1</v>
          </cell>
          <cell r="T1272">
            <v>2800</v>
          </cell>
          <cell r="U1272" t="str">
            <v>联发科</v>
          </cell>
          <cell r="V1272" t="str">
            <v>联发科 MT6739手机性能排行</v>
          </cell>
          <cell r="W1272">
            <v>293</v>
          </cell>
          <cell r="Y1272">
            <v>2</v>
          </cell>
          <cell r="Z1272">
            <v>16</v>
          </cell>
          <cell r="AA1272">
            <v>0.746</v>
          </cell>
          <cell r="AB1272">
            <v>5</v>
          </cell>
          <cell r="AC1272">
            <v>0</v>
          </cell>
          <cell r="AE1272">
            <v>43497</v>
          </cell>
          <cell r="AF1272">
            <v>148.76</v>
          </cell>
          <cell r="AG1272">
            <v>70.36</v>
          </cell>
          <cell r="AH1272">
            <v>9.25</v>
          </cell>
          <cell r="AJ1272">
            <v>2019</v>
          </cell>
          <cell r="AK1272">
            <v>2</v>
          </cell>
          <cell r="AL1272">
            <v>7.8081981855999995E-3</v>
          </cell>
          <cell r="AM1272" t="str">
            <v>10800-</v>
          </cell>
          <cell r="AN1272" t="str">
            <v>2000-3000</v>
          </cell>
          <cell r="AO1272" t="str">
            <v>201-300</v>
          </cell>
          <cell r="AP1272" t="str">
            <v>70-80%</v>
          </cell>
          <cell r="AQ1272" t="str">
            <v>0-500</v>
          </cell>
        </row>
        <row r="1273">
          <cell r="B1273">
            <v>1257265</v>
          </cell>
          <cell r="C1273" t="str">
            <v>小米</v>
          </cell>
          <cell r="D1273" t="str">
            <v>小米(含红米）</v>
          </cell>
          <cell r="E1273" t="str">
            <v>小米</v>
          </cell>
          <cell r="F1273">
            <v>1</v>
          </cell>
          <cell r="G1273">
            <v>0</v>
          </cell>
          <cell r="H1273">
            <v>3</v>
          </cell>
          <cell r="I1273">
            <v>4800</v>
          </cell>
          <cell r="J1273">
            <v>800</v>
          </cell>
          <cell r="K1273">
            <v>1300</v>
          </cell>
          <cell r="N1273">
            <v>1</v>
          </cell>
          <cell r="O1273">
            <v>2000</v>
          </cell>
          <cell r="S1273">
            <v>1</v>
          </cell>
          <cell r="T1273">
            <v>3070</v>
          </cell>
          <cell r="U1273" t="str">
            <v>高通</v>
          </cell>
          <cell r="V1273" t="str">
            <v>高通 骁龙712手机性能排行</v>
          </cell>
          <cell r="W1273">
            <v>432</v>
          </cell>
          <cell r="Y1273">
            <v>6</v>
          </cell>
          <cell r="Z1273">
            <v>64</v>
          </cell>
          <cell r="AA1273">
            <v>0.90500000000000003</v>
          </cell>
          <cell r="AB1273">
            <v>5</v>
          </cell>
          <cell r="AC1273">
            <v>0</v>
          </cell>
          <cell r="AD1273" t="str">
            <v>屏幕指纹</v>
          </cell>
          <cell r="AE1273">
            <v>43516</v>
          </cell>
          <cell r="AF1273">
            <v>147.5</v>
          </cell>
          <cell r="AG1273">
            <v>70.5</v>
          </cell>
          <cell r="AH1273">
            <v>7.45</v>
          </cell>
          <cell r="AJ1273">
            <v>2019</v>
          </cell>
          <cell r="AK1273">
            <v>2</v>
          </cell>
          <cell r="AL1273">
            <v>9.4108687500000007E-3</v>
          </cell>
          <cell r="AM1273" t="str">
            <v>4800-6399</v>
          </cell>
          <cell r="AN1273" t="str">
            <v>3001-4000</v>
          </cell>
          <cell r="AO1273" t="str">
            <v>401-500</v>
          </cell>
          <cell r="AP1273" t="str">
            <v>90%-</v>
          </cell>
          <cell r="AQ1273" t="str">
            <v>1301-2000</v>
          </cell>
        </row>
        <row r="1274">
          <cell r="B1274">
            <v>1257258</v>
          </cell>
          <cell r="C1274" t="str">
            <v>小米</v>
          </cell>
          <cell r="D1274" t="str">
            <v>小米(含红米）</v>
          </cell>
          <cell r="E1274" t="str">
            <v>小米</v>
          </cell>
          <cell r="F1274">
            <v>1</v>
          </cell>
          <cell r="G1274">
            <v>0</v>
          </cell>
          <cell r="H1274">
            <v>3</v>
          </cell>
          <cell r="I1274">
            <v>4800</v>
          </cell>
          <cell r="J1274">
            <v>1600</v>
          </cell>
          <cell r="K1274">
            <v>1200</v>
          </cell>
          <cell r="N1274">
            <v>1</v>
          </cell>
          <cell r="O1274">
            <v>2000</v>
          </cell>
          <cell r="S1274">
            <v>1</v>
          </cell>
          <cell r="T1274">
            <v>3300</v>
          </cell>
          <cell r="U1274" t="str">
            <v>高通</v>
          </cell>
          <cell r="V1274" t="str">
            <v>高通 骁龙855游戏运行完美(击败97.38%手机)更多高通 骁龙855手机&gt;，手机性能排行</v>
          </cell>
          <cell r="W1274">
            <v>403</v>
          </cell>
          <cell r="Y1274">
            <v>8</v>
          </cell>
          <cell r="Z1274">
            <v>128</v>
          </cell>
          <cell r="AA1274">
            <v>0.90700000000000003</v>
          </cell>
          <cell r="AB1274">
            <v>6</v>
          </cell>
          <cell r="AC1274">
            <v>0</v>
          </cell>
          <cell r="AD1274" t="str">
            <v>屏幕指纹</v>
          </cell>
          <cell r="AE1274">
            <v>43516</v>
          </cell>
          <cell r="AF1274">
            <v>157.5</v>
          </cell>
          <cell r="AG1274">
            <v>74.67</v>
          </cell>
          <cell r="AH1274">
            <v>7.61</v>
          </cell>
          <cell r="AJ1274">
            <v>2019</v>
          </cell>
          <cell r="AK1274">
            <v>2</v>
          </cell>
          <cell r="AL1274">
            <v>1.0666796175E-2</v>
          </cell>
          <cell r="AM1274" t="str">
            <v>4800-6399</v>
          </cell>
          <cell r="AN1274" t="str">
            <v>3001-4000</v>
          </cell>
          <cell r="AO1274" t="str">
            <v>401-500</v>
          </cell>
          <cell r="AP1274" t="str">
            <v>90%-</v>
          </cell>
          <cell r="AQ1274" t="str">
            <v>1301-2000</v>
          </cell>
        </row>
        <row r="1275">
          <cell r="B1275">
            <v>1257263</v>
          </cell>
          <cell r="C1275" t="str">
            <v>小米</v>
          </cell>
          <cell r="D1275" t="str">
            <v>小米(含红米）</v>
          </cell>
          <cell r="E1275" t="str">
            <v>小米</v>
          </cell>
          <cell r="F1275">
            <v>1</v>
          </cell>
          <cell r="G1275">
            <v>1</v>
          </cell>
          <cell r="H1275">
            <v>3</v>
          </cell>
          <cell r="I1275">
            <v>4800</v>
          </cell>
          <cell r="J1275">
            <v>1600</v>
          </cell>
          <cell r="K1275">
            <v>1200</v>
          </cell>
          <cell r="N1275">
            <v>1</v>
          </cell>
          <cell r="O1275">
            <v>2000</v>
          </cell>
          <cell r="S1275">
            <v>1</v>
          </cell>
          <cell r="T1275">
            <v>3300</v>
          </cell>
          <cell r="U1275" t="str">
            <v>高通</v>
          </cell>
          <cell r="V1275" t="str">
            <v>高通 骁龙855更多高通 骁龙855手机&gt;，手机性能排行</v>
          </cell>
          <cell r="W1275">
            <v>403</v>
          </cell>
          <cell r="Y1275">
            <v>12</v>
          </cell>
          <cell r="Z1275">
            <v>256</v>
          </cell>
          <cell r="AA1275">
            <v>0.90700000000000003</v>
          </cell>
          <cell r="AB1275">
            <v>6</v>
          </cell>
          <cell r="AC1275">
            <v>0</v>
          </cell>
          <cell r="AD1275" t="str">
            <v>屏幕指纹</v>
          </cell>
          <cell r="AE1275">
            <v>43516</v>
          </cell>
          <cell r="AF1275">
            <v>157.5</v>
          </cell>
          <cell r="AG1275">
            <v>74.67</v>
          </cell>
          <cell r="AH1275">
            <v>7.61</v>
          </cell>
          <cell r="AJ1275">
            <v>2019</v>
          </cell>
          <cell r="AK1275">
            <v>2</v>
          </cell>
          <cell r="AL1275">
            <v>1.0666796175E-2</v>
          </cell>
          <cell r="AM1275" t="str">
            <v>4800-6399</v>
          </cell>
          <cell r="AN1275" t="str">
            <v>3001-4000</v>
          </cell>
          <cell r="AO1275" t="str">
            <v>401-500</v>
          </cell>
          <cell r="AP1275" t="str">
            <v>90%-</v>
          </cell>
          <cell r="AQ1275" t="str">
            <v>1301-2000</v>
          </cell>
        </row>
        <row r="1276">
          <cell r="B1276">
            <v>1265178</v>
          </cell>
          <cell r="C1276" t="str">
            <v>小米</v>
          </cell>
          <cell r="D1276" t="str">
            <v>小米(含红米）</v>
          </cell>
          <cell r="E1276" t="str">
            <v>小米</v>
          </cell>
          <cell r="F1276">
            <v>1</v>
          </cell>
          <cell r="G1276">
            <v>1</v>
          </cell>
          <cell r="H1276">
            <v>3</v>
          </cell>
          <cell r="I1276">
            <v>4800</v>
          </cell>
          <cell r="J1276">
            <v>1600</v>
          </cell>
          <cell r="K1276">
            <v>1200</v>
          </cell>
          <cell r="N1276">
            <v>1</v>
          </cell>
          <cell r="O1276">
            <v>2000</v>
          </cell>
          <cell r="S1276">
            <v>1</v>
          </cell>
          <cell r="T1276">
            <v>3300</v>
          </cell>
          <cell r="U1276" t="str">
            <v>高通</v>
          </cell>
          <cell r="V1276" t="str">
            <v>高通 骁龙855更多高通 骁龙855手机&gt;，手机性能排行</v>
          </cell>
          <cell r="W1276">
            <v>403</v>
          </cell>
          <cell r="Y1276">
            <v>8</v>
          </cell>
          <cell r="Z1276">
            <v>256</v>
          </cell>
          <cell r="AA1276">
            <v>0.90700000000000003</v>
          </cell>
          <cell r="AB1276">
            <v>6</v>
          </cell>
          <cell r="AC1276">
            <v>0</v>
          </cell>
          <cell r="AD1276" t="str">
            <v>屏幕指纹</v>
          </cell>
          <cell r="AE1276">
            <v>43516</v>
          </cell>
          <cell r="AF1276">
            <v>157.5</v>
          </cell>
          <cell r="AG1276">
            <v>74.67</v>
          </cell>
          <cell r="AH1276">
            <v>7.61</v>
          </cell>
          <cell r="AJ1276">
            <v>2019</v>
          </cell>
          <cell r="AK1276">
            <v>2</v>
          </cell>
          <cell r="AL1276">
            <v>1.0666796175E-2</v>
          </cell>
          <cell r="AM1276" t="str">
            <v>4800-6399</v>
          </cell>
          <cell r="AN1276" t="str">
            <v>3001-4000</v>
          </cell>
          <cell r="AO1276" t="str">
            <v>401-500</v>
          </cell>
          <cell r="AP1276" t="str">
            <v>90%-</v>
          </cell>
          <cell r="AQ1276" t="str">
            <v>1301-2000</v>
          </cell>
        </row>
        <row r="1277">
          <cell r="B1277">
            <v>1288341</v>
          </cell>
          <cell r="C1277" t="str">
            <v>小米</v>
          </cell>
          <cell r="D1277" t="str">
            <v>小米(含红米）</v>
          </cell>
          <cell r="E1277" t="str">
            <v>小米</v>
          </cell>
          <cell r="F1277">
            <v>1</v>
          </cell>
          <cell r="G1277">
            <v>0</v>
          </cell>
          <cell r="H1277">
            <v>3</v>
          </cell>
          <cell r="I1277">
            <v>4800</v>
          </cell>
          <cell r="J1277">
            <v>1600</v>
          </cell>
          <cell r="K1277">
            <v>1200</v>
          </cell>
          <cell r="N1277">
            <v>1</v>
          </cell>
          <cell r="O1277">
            <v>2000</v>
          </cell>
          <cell r="S1277">
            <v>1</v>
          </cell>
          <cell r="T1277">
            <v>3300</v>
          </cell>
          <cell r="U1277" t="str">
            <v>高通</v>
          </cell>
          <cell r="V1277" t="str">
            <v>高通 骁龙855更多高通 骁龙855手机&gt;，手机性能排行</v>
          </cell>
          <cell r="W1277">
            <v>403</v>
          </cell>
          <cell r="Y1277">
            <v>8</v>
          </cell>
          <cell r="Z1277">
            <v>256</v>
          </cell>
          <cell r="AA1277">
            <v>0.90700000000000003</v>
          </cell>
          <cell r="AB1277">
            <v>6</v>
          </cell>
          <cell r="AC1277">
            <v>0</v>
          </cell>
          <cell r="AD1277" t="str">
            <v>屏幕指纹</v>
          </cell>
          <cell r="AE1277">
            <v>43516</v>
          </cell>
          <cell r="AF1277">
            <v>157.5</v>
          </cell>
          <cell r="AG1277">
            <v>74.67</v>
          </cell>
          <cell r="AH1277">
            <v>7.61</v>
          </cell>
          <cell r="AJ1277">
            <v>2019</v>
          </cell>
          <cell r="AK1277">
            <v>2</v>
          </cell>
          <cell r="AL1277">
            <v>1.0666796175E-2</v>
          </cell>
          <cell r="AM1277" t="str">
            <v>4800-6399</v>
          </cell>
          <cell r="AN1277" t="str">
            <v>3001-4000</v>
          </cell>
          <cell r="AO1277" t="str">
            <v>401-500</v>
          </cell>
          <cell r="AP1277" t="str">
            <v>90%-</v>
          </cell>
          <cell r="AQ1277" t="str">
            <v>1301-2000</v>
          </cell>
        </row>
        <row r="1278">
          <cell r="B1278">
            <v>1272410</v>
          </cell>
          <cell r="C1278" t="str">
            <v>征服</v>
          </cell>
          <cell r="D1278" t="str">
            <v>其他</v>
          </cell>
          <cell r="E1278" t="str">
            <v>其他</v>
          </cell>
          <cell r="F1278">
            <v>0</v>
          </cell>
          <cell r="G1278">
            <v>0</v>
          </cell>
          <cell r="H1278">
            <v>1</v>
          </cell>
          <cell r="I1278">
            <v>2100</v>
          </cell>
          <cell r="N1278">
            <v>1</v>
          </cell>
          <cell r="O1278">
            <v>1300</v>
          </cell>
          <cell r="S1278">
            <v>1</v>
          </cell>
          <cell r="T1278">
            <v>8000</v>
          </cell>
          <cell r="U1278" t="str">
            <v>联发科</v>
          </cell>
          <cell r="V1278" t="str">
            <v>联发科 MT6752更多联发科 MT6752手机&gt;，手机性能排行</v>
          </cell>
          <cell r="W1278">
            <v>403</v>
          </cell>
          <cell r="X1278" t="str">
            <v>IP68</v>
          </cell>
          <cell r="Y1278">
            <v>6</v>
          </cell>
          <cell r="Z1278">
            <v>128</v>
          </cell>
          <cell r="AB1278">
            <v>5</v>
          </cell>
          <cell r="AC1278">
            <v>0</v>
          </cell>
          <cell r="AD1278" t="str">
            <v>后置指纹</v>
          </cell>
          <cell r="AE1278">
            <v>43525</v>
          </cell>
          <cell r="AI1278">
            <v>0</v>
          </cell>
          <cell r="AJ1278">
            <v>2019</v>
          </cell>
          <cell r="AK1278">
            <v>3</v>
          </cell>
          <cell r="AL1278" t="str">
            <v/>
          </cell>
          <cell r="AM1278" t="str">
            <v>2001-3999</v>
          </cell>
          <cell r="AN1278" t="str">
            <v>4000-</v>
          </cell>
          <cell r="AO1278" t="str">
            <v>401-500</v>
          </cell>
          <cell r="AP1278" t="str">
            <v/>
          </cell>
          <cell r="AQ1278" t="str">
            <v>1001-1300</v>
          </cell>
        </row>
        <row r="1279">
          <cell r="B1279">
            <v>1272468</v>
          </cell>
          <cell r="C1279" t="str">
            <v>征服</v>
          </cell>
          <cell r="D1279" t="str">
            <v>其他</v>
          </cell>
          <cell r="E1279" t="str">
            <v>其他</v>
          </cell>
          <cell r="F1279">
            <v>0</v>
          </cell>
          <cell r="G1279">
            <v>0</v>
          </cell>
          <cell r="H1279">
            <v>1</v>
          </cell>
          <cell r="I1279">
            <v>2100</v>
          </cell>
          <cell r="N1279">
            <v>1</v>
          </cell>
          <cell r="O1279">
            <v>1300</v>
          </cell>
          <cell r="S1279">
            <v>1</v>
          </cell>
          <cell r="T1279">
            <v>8000</v>
          </cell>
          <cell r="U1279" t="str">
            <v>联发科</v>
          </cell>
          <cell r="V1279" t="str">
            <v>联发科 MT6752更多联发科 MT6752手机&gt;，手机性能排行</v>
          </cell>
          <cell r="W1279">
            <v>403</v>
          </cell>
          <cell r="X1279" t="str">
            <v>IP68</v>
          </cell>
          <cell r="Y1279">
            <v>4</v>
          </cell>
          <cell r="Z1279">
            <v>64</v>
          </cell>
          <cell r="AB1279">
            <v>5</v>
          </cell>
          <cell r="AC1279">
            <v>0</v>
          </cell>
          <cell r="AD1279" t="str">
            <v>后置指纹</v>
          </cell>
          <cell r="AE1279">
            <v>43525</v>
          </cell>
          <cell r="AI1279">
            <v>0</v>
          </cell>
          <cell r="AJ1279">
            <v>2019</v>
          </cell>
          <cell r="AK1279">
            <v>3</v>
          </cell>
          <cell r="AL1279" t="str">
            <v/>
          </cell>
          <cell r="AM1279" t="str">
            <v>2001-3999</v>
          </cell>
          <cell r="AN1279" t="str">
            <v>4000-</v>
          </cell>
          <cell r="AO1279" t="str">
            <v>401-500</v>
          </cell>
          <cell r="AP1279" t="str">
            <v/>
          </cell>
          <cell r="AQ1279" t="str">
            <v>1001-1300</v>
          </cell>
        </row>
        <row r="1280">
          <cell r="B1280">
            <v>1258543</v>
          </cell>
          <cell r="C1280" t="str">
            <v>华为</v>
          </cell>
          <cell r="D1280" t="str">
            <v>华为(含荣耀)</v>
          </cell>
          <cell r="E1280" t="str">
            <v>华为</v>
          </cell>
          <cell r="F1280">
            <v>0</v>
          </cell>
          <cell r="G1280">
            <v>0</v>
          </cell>
          <cell r="H1280">
            <v>3</v>
          </cell>
          <cell r="I1280">
            <v>2400</v>
          </cell>
          <cell r="J1280">
            <v>800</v>
          </cell>
          <cell r="K1280">
            <v>200</v>
          </cell>
          <cell r="N1280">
            <v>1</v>
          </cell>
          <cell r="O1280">
            <v>3200</v>
          </cell>
          <cell r="S1280">
            <v>1</v>
          </cell>
          <cell r="T1280">
            <v>3340</v>
          </cell>
          <cell r="U1280" t="str">
            <v>海思</v>
          </cell>
          <cell r="V1280" t="str">
            <v>海思 麒麟 710游戏体验 轻掉帧(击败75.8%手机)更多海思 麒麟 710手机&gt;，手机性能排行</v>
          </cell>
          <cell r="W1280">
            <v>415</v>
          </cell>
          <cell r="Y1280">
            <v>6</v>
          </cell>
          <cell r="Z1280">
            <v>128</v>
          </cell>
          <cell r="AB1280">
            <v>6</v>
          </cell>
          <cell r="AC1280">
            <v>0</v>
          </cell>
          <cell r="AD1280" t="str">
            <v>后置指纹</v>
          </cell>
          <cell r="AE1280">
            <v>43525</v>
          </cell>
          <cell r="AF1280">
            <v>152.9</v>
          </cell>
          <cell r="AG1280">
            <v>72.7</v>
          </cell>
          <cell r="AH1280">
            <v>7.4</v>
          </cell>
          <cell r="AJ1280">
            <v>2019</v>
          </cell>
          <cell r="AK1280">
            <v>3</v>
          </cell>
          <cell r="AL1280" t="str">
            <v/>
          </cell>
          <cell r="AM1280" t="str">
            <v>2001-3999</v>
          </cell>
          <cell r="AN1280" t="str">
            <v>3001-4000</v>
          </cell>
          <cell r="AO1280" t="str">
            <v>401-500</v>
          </cell>
          <cell r="AP1280" t="str">
            <v/>
          </cell>
          <cell r="AQ1280" t="str">
            <v>2001-</v>
          </cell>
        </row>
        <row r="1281">
          <cell r="B1281">
            <v>1261145</v>
          </cell>
          <cell r="C1281" t="str">
            <v>vivo</v>
          </cell>
          <cell r="D1281" t="str">
            <v>vivo(含iQOO)</v>
          </cell>
          <cell r="E1281" t="str">
            <v>vivo</v>
          </cell>
          <cell r="F1281">
            <v>1</v>
          </cell>
          <cell r="G1281">
            <v>1</v>
          </cell>
          <cell r="H1281">
            <v>3</v>
          </cell>
          <cell r="I1281">
            <v>4800</v>
          </cell>
          <cell r="J1281">
            <v>1300</v>
          </cell>
          <cell r="K1281">
            <v>200</v>
          </cell>
          <cell r="N1281">
            <v>1</v>
          </cell>
          <cell r="O1281">
            <v>3200</v>
          </cell>
          <cell r="S1281">
            <v>1</v>
          </cell>
          <cell r="T1281">
            <v>4000</v>
          </cell>
          <cell r="U1281" t="str">
            <v>高通</v>
          </cell>
          <cell r="V1281" t="str">
            <v>高通 骁龙710游戏运行完美(击败85.13%手机)更多高通 骁龙710手机&gt;，手机性能排行</v>
          </cell>
          <cell r="W1281">
            <v>401</v>
          </cell>
          <cell r="Y1281">
            <v>8</v>
          </cell>
          <cell r="Z1281">
            <v>256</v>
          </cell>
          <cell r="AA1281">
            <v>0.92100000000000004</v>
          </cell>
          <cell r="AB1281">
            <v>6</v>
          </cell>
          <cell r="AC1281">
            <v>0</v>
          </cell>
          <cell r="AD1281" t="str">
            <v>屏幕指纹</v>
          </cell>
          <cell r="AE1281">
            <v>43525</v>
          </cell>
          <cell r="AF1281">
            <v>165.7</v>
          </cell>
          <cell r="AG1281">
            <v>74.599999999999994</v>
          </cell>
          <cell r="AH1281">
            <v>8.99</v>
          </cell>
          <cell r="AJ1281">
            <v>2019</v>
          </cell>
          <cell r="AK1281">
            <v>3</v>
          </cell>
          <cell r="AL1281">
            <v>1.1384683619999999E-2</v>
          </cell>
          <cell r="AM1281" t="str">
            <v>4800-6399</v>
          </cell>
          <cell r="AN1281" t="str">
            <v>3001-4000</v>
          </cell>
          <cell r="AO1281" t="str">
            <v>401-500</v>
          </cell>
          <cell r="AP1281" t="str">
            <v>90%-</v>
          </cell>
          <cell r="AQ1281" t="str">
            <v>2001-</v>
          </cell>
        </row>
        <row r="1282">
          <cell r="B1282">
            <v>1261158</v>
          </cell>
          <cell r="C1282" t="str">
            <v>vivo</v>
          </cell>
          <cell r="D1282" t="str">
            <v>vivo(含iQOO)</v>
          </cell>
          <cell r="E1282" t="str">
            <v>vivo</v>
          </cell>
          <cell r="F1282">
            <v>0</v>
          </cell>
          <cell r="G1282">
            <v>0</v>
          </cell>
          <cell r="H1282">
            <v>3</v>
          </cell>
          <cell r="I1282">
            <v>1200</v>
          </cell>
          <cell r="J1282">
            <v>800</v>
          </cell>
          <cell r="K1282">
            <v>500</v>
          </cell>
          <cell r="N1282">
            <v>1</v>
          </cell>
          <cell r="O1282">
            <v>2480</v>
          </cell>
          <cell r="S1282">
            <v>0</v>
          </cell>
          <cell r="T1282">
            <v>3940</v>
          </cell>
          <cell r="U1282" t="str">
            <v>联发科</v>
          </cell>
          <cell r="V1282" t="str">
            <v>联发科 Helio P70手机性能排行</v>
          </cell>
          <cell r="Y1282">
            <v>6</v>
          </cell>
          <cell r="Z1282">
            <v>128</v>
          </cell>
          <cell r="AA1282">
            <v>0.91</v>
          </cell>
          <cell r="AB1282">
            <v>6</v>
          </cell>
          <cell r="AC1282">
            <v>0</v>
          </cell>
          <cell r="AD1282" t="str">
            <v>后置指纹</v>
          </cell>
          <cell r="AE1282">
            <v>43525</v>
          </cell>
          <cell r="AF1282">
            <v>161.97</v>
          </cell>
          <cell r="AG1282">
            <v>75.930000000000007</v>
          </cell>
          <cell r="AH1282">
            <v>8.5399999999999991</v>
          </cell>
          <cell r="AJ1282">
            <v>2019</v>
          </cell>
          <cell r="AK1282">
            <v>3</v>
          </cell>
          <cell r="AL1282">
            <v>1.1191527711000002E-2</v>
          </cell>
          <cell r="AM1282" t="str">
            <v>1001-1300</v>
          </cell>
          <cell r="AN1282" t="str">
            <v>3001-4000</v>
          </cell>
          <cell r="AO1282" t="str">
            <v/>
          </cell>
          <cell r="AP1282" t="str">
            <v>90%-</v>
          </cell>
          <cell r="AQ1282" t="str">
            <v>2001-</v>
          </cell>
        </row>
        <row r="1283">
          <cell r="B1283">
            <v>1262040</v>
          </cell>
          <cell r="C1283" t="str">
            <v>华为</v>
          </cell>
          <cell r="D1283" t="str">
            <v>华为(含荣耀)</v>
          </cell>
          <cell r="E1283" t="str">
            <v>华为</v>
          </cell>
          <cell r="F1283">
            <v>0</v>
          </cell>
          <cell r="G1283">
            <v>0</v>
          </cell>
          <cell r="H1283">
            <v>3</v>
          </cell>
          <cell r="I1283">
            <v>2400</v>
          </cell>
          <cell r="J1283">
            <v>800</v>
          </cell>
          <cell r="K1283">
            <v>200</v>
          </cell>
          <cell r="N1283">
            <v>1</v>
          </cell>
          <cell r="O1283">
            <v>3200</v>
          </cell>
          <cell r="S1283">
            <v>1</v>
          </cell>
          <cell r="T1283">
            <v>3340</v>
          </cell>
          <cell r="U1283" t="str">
            <v>海思</v>
          </cell>
          <cell r="V1283" t="str">
            <v>海思 麒麟 710更多海思 麒麟 710手机&gt;，手机性能排行</v>
          </cell>
          <cell r="W1283">
            <v>415</v>
          </cell>
          <cell r="Y1283">
            <v>4</v>
          </cell>
          <cell r="Z1283">
            <v>128</v>
          </cell>
          <cell r="AB1283">
            <v>6</v>
          </cell>
          <cell r="AC1283">
            <v>0</v>
          </cell>
          <cell r="AD1283" t="str">
            <v>后置指纹</v>
          </cell>
          <cell r="AE1283">
            <v>43525</v>
          </cell>
          <cell r="AF1283">
            <v>152.9</v>
          </cell>
          <cell r="AG1283">
            <v>72.7</v>
          </cell>
          <cell r="AH1283">
            <v>7.4</v>
          </cell>
          <cell r="AJ1283">
            <v>2019</v>
          </cell>
          <cell r="AK1283">
            <v>3</v>
          </cell>
          <cell r="AL1283" t="str">
            <v/>
          </cell>
          <cell r="AM1283" t="str">
            <v>2001-3999</v>
          </cell>
          <cell r="AN1283" t="str">
            <v>3001-4000</v>
          </cell>
          <cell r="AO1283" t="str">
            <v>401-500</v>
          </cell>
          <cell r="AP1283" t="str">
            <v/>
          </cell>
          <cell r="AQ1283" t="str">
            <v>2001-</v>
          </cell>
        </row>
        <row r="1284">
          <cell r="B1284">
            <v>1263910</v>
          </cell>
          <cell r="C1284" t="str">
            <v>华为</v>
          </cell>
          <cell r="D1284" t="str">
            <v>华为(含荣耀)</v>
          </cell>
          <cell r="E1284" t="str">
            <v>华为</v>
          </cell>
          <cell r="F1284">
            <v>0</v>
          </cell>
          <cell r="G1284">
            <v>0</v>
          </cell>
          <cell r="H1284">
            <v>3</v>
          </cell>
          <cell r="I1284">
            <v>2400</v>
          </cell>
          <cell r="J1284">
            <v>1600</v>
          </cell>
          <cell r="K1284">
            <v>200</v>
          </cell>
          <cell r="N1284">
            <v>1</v>
          </cell>
          <cell r="O1284">
            <v>800</v>
          </cell>
          <cell r="S1284">
            <v>1</v>
          </cell>
          <cell r="T1284">
            <v>3400</v>
          </cell>
          <cell r="U1284" t="str">
            <v>海思</v>
          </cell>
          <cell r="V1284" t="str">
            <v>海思 麒麟 710游戏运行完美(击败88.34%手机)更多海思 麒麟 710手机&gt;，手机性能排行</v>
          </cell>
          <cell r="W1284">
            <v>415</v>
          </cell>
          <cell r="Y1284">
            <v>4</v>
          </cell>
          <cell r="Z1284">
            <v>64</v>
          </cell>
          <cell r="AB1284">
            <v>6</v>
          </cell>
          <cell r="AC1284">
            <v>0</v>
          </cell>
          <cell r="AD1284" t="str">
            <v>前置指纹</v>
          </cell>
          <cell r="AE1284">
            <v>43525</v>
          </cell>
          <cell r="AF1284">
            <v>155.19999999999999</v>
          </cell>
          <cell r="AG1284">
            <v>73.400000000000006</v>
          </cell>
          <cell r="AH1284">
            <v>7.95</v>
          </cell>
          <cell r="AJ1284">
            <v>2019</v>
          </cell>
          <cell r="AK1284">
            <v>3</v>
          </cell>
          <cell r="AL1284" t="str">
            <v/>
          </cell>
          <cell r="AM1284" t="str">
            <v>2001-3999</v>
          </cell>
          <cell r="AN1284" t="str">
            <v>3001-4000</v>
          </cell>
          <cell r="AO1284" t="str">
            <v>401-500</v>
          </cell>
          <cell r="AP1284" t="str">
            <v/>
          </cell>
          <cell r="AQ1284" t="str">
            <v>501-1000</v>
          </cell>
        </row>
        <row r="1285">
          <cell r="B1285">
            <v>1279792</v>
          </cell>
          <cell r="C1285" t="str">
            <v>华为</v>
          </cell>
          <cell r="D1285" t="str">
            <v>华为(含荣耀)</v>
          </cell>
          <cell r="E1285" t="str">
            <v>华为</v>
          </cell>
          <cell r="F1285">
            <v>0</v>
          </cell>
          <cell r="G1285">
            <v>0</v>
          </cell>
          <cell r="H1285">
            <v>3</v>
          </cell>
          <cell r="I1285">
            <v>2400</v>
          </cell>
          <cell r="J1285">
            <v>1600</v>
          </cell>
          <cell r="K1285">
            <v>200</v>
          </cell>
          <cell r="N1285">
            <v>1</v>
          </cell>
          <cell r="O1285">
            <v>800</v>
          </cell>
          <cell r="S1285">
            <v>1</v>
          </cell>
          <cell r="T1285">
            <v>3400</v>
          </cell>
          <cell r="U1285" t="str">
            <v>海思</v>
          </cell>
          <cell r="V1285" t="str">
            <v>海思 麒麟 710更多海思 麒麟 710手机&gt;，手机性能排行</v>
          </cell>
          <cell r="W1285">
            <v>415</v>
          </cell>
          <cell r="Y1285">
            <v>6</v>
          </cell>
          <cell r="Z1285">
            <v>64</v>
          </cell>
          <cell r="AB1285">
            <v>6</v>
          </cell>
          <cell r="AC1285">
            <v>0</v>
          </cell>
          <cell r="AD1285" t="str">
            <v>前置指纹</v>
          </cell>
          <cell r="AE1285">
            <v>43525</v>
          </cell>
          <cell r="AF1285">
            <v>155.19999999999999</v>
          </cell>
          <cell r="AG1285">
            <v>73.400000000000006</v>
          </cell>
          <cell r="AH1285">
            <v>7.95</v>
          </cell>
          <cell r="AJ1285">
            <v>2019</v>
          </cell>
          <cell r="AK1285">
            <v>3</v>
          </cell>
          <cell r="AL1285" t="str">
            <v/>
          </cell>
          <cell r="AM1285" t="str">
            <v>2001-3999</v>
          </cell>
          <cell r="AN1285" t="str">
            <v>3001-4000</v>
          </cell>
          <cell r="AO1285" t="str">
            <v>401-500</v>
          </cell>
          <cell r="AP1285" t="str">
            <v/>
          </cell>
          <cell r="AQ1285" t="str">
            <v>501-1000</v>
          </cell>
        </row>
        <row r="1286">
          <cell r="B1286">
            <v>1298320</v>
          </cell>
          <cell r="C1286" t="str">
            <v>vivo</v>
          </cell>
          <cell r="D1286" t="str">
            <v>vivo(含iQOO)</v>
          </cell>
          <cell r="E1286" t="str">
            <v>vivo</v>
          </cell>
          <cell r="F1286">
            <v>0</v>
          </cell>
          <cell r="G1286">
            <v>0</v>
          </cell>
          <cell r="H1286">
            <v>3</v>
          </cell>
          <cell r="I1286">
            <v>1200</v>
          </cell>
          <cell r="J1286">
            <v>800</v>
          </cell>
          <cell r="K1286">
            <v>500</v>
          </cell>
          <cell r="N1286">
            <v>1</v>
          </cell>
          <cell r="O1286">
            <v>2480</v>
          </cell>
          <cell r="S1286">
            <v>0</v>
          </cell>
          <cell r="T1286">
            <v>3940</v>
          </cell>
          <cell r="U1286" t="str">
            <v>联发科</v>
          </cell>
          <cell r="V1286" t="str">
            <v>联发科 Helio P70手机性能排行</v>
          </cell>
          <cell r="Y1286">
            <v>4</v>
          </cell>
          <cell r="Z1286">
            <v>128</v>
          </cell>
          <cell r="AA1286">
            <v>0.91</v>
          </cell>
          <cell r="AB1286">
            <v>6</v>
          </cell>
          <cell r="AC1286">
            <v>0</v>
          </cell>
          <cell r="AD1286" t="str">
            <v>后置指纹</v>
          </cell>
          <cell r="AE1286">
            <v>43525</v>
          </cell>
          <cell r="AF1286">
            <v>161.97</v>
          </cell>
          <cell r="AG1286">
            <v>75.930000000000007</v>
          </cell>
          <cell r="AH1286">
            <v>8.5399999999999991</v>
          </cell>
          <cell r="AI1286">
            <v>0</v>
          </cell>
          <cell r="AJ1286">
            <v>2019</v>
          </cell>
          <cell r="AK1286">
            <v>3</v>
          </cell>
          <cell r="AL1286">
            <v>1.1191527711000002E-2</v>
          </cell>
          <cell r="AM1286" t="str">
            <v>1001-1300</v>
          </cell>
          <cell r="AN1286" t="str">
            <v>3001-4000</v>
          </cell>
          <cell r="AO1286" t="str">
            <v/>
          </cell>
          <cell r="AP1286" t="str">
            <v>90%-</v>
          </cell>
          <cell r="AQ1286" t="str">
            <v>2001-</v>
          </cell>
        </row>
        <row r="1287">
          <cell r="B1287">
            <v>1298322</v>
          </cell>
          <cell r="C1287" t="str">
            <v>vivo</v>
          </cell>
          <cell r="D1287" t="str">
            <v>vivo(含iQOO)</v>
          </cell>
          <cell r="E1287" t="str">
            <v>vivo</v>
          </cell>
          <cell r="F1287">
            <v>0</v>
          </cell>
          <cell r="G1287">
            <v>0</v>
          </cell>
          <cell r="H1287">
            <v>3</v>
          </cell>
          <cell r="I1287">
            <v>1200</v>
          </cell>
          <cell r="J1287">
            <v>800</v>
          </cell>
          <cell r="K1287">
            <v>500</v>
          </cell>
          <cell r="N1287">
            <v>1</v>
          </cell>
          <cell r="O1287">
            <v>2480</v>
          </cell>
          <cell r="S1287">
            <v>0</v>
          </cell>
          <cell r="T1287">
            <v>3940</v>
          </cell>
          <cell r="U1287" t="str">
            <v>联发科</v>
          </cell>
          <cell r="V1287" t="str">
            <v>联发科 Helio P70手机性能排行</v>
          </cell>
          <cell r="Y1287">
            <v>6</v>
          </cell>
          <cell r="Z1287">
            <v>64</v>
          </cell>
          <cell r="AA1287">
            <v>0.91</v>
          </cell>
          <cell r="AB1287">
            <v>6</v>
          </cell>
          <cell r="AC1287">
            <v>0</v>
          </cell>
          <cell r="AD1287" t="str">
            <v>后置指纹</v>
          </cell>
          <cell r="AE1287">
            <v>43525</v>
          </cell>
          <cell r="AF1287">
            <v>161.97</v>
          </cell>
          <cell r="AG1287">
            <v>75.930000000000007</v>
          </cell>
          <cell r="AH1287">
            <v>8.5399999999999991</v>
          </cell>
          <cell r="AI1287">
            <v>0</v>
          </cell>
          <cell r="AJ1287">
            <v>2019</v>
          </cell>
          <cell r="AK1287">
            <v>3</v>
          </cell>
          <cell r="AL1287">
            <v>1.1191527711000002E-2</v>
          </cell>
          <cell r="AM1287" t="str">
            <v>1001-1300</v>
          </cell>
          <cell r="AN1287" t="str">
            <v>3001-4000</v>
          </cell>
          <cell r="AO1287" t="str">
            <v/>
          </cell>
          <cell r="AP1287" t="str">
            <v>90%-</v>
          </cell>
          <cell r="AQ1287" t="str">
            <v>2001-</v>
          </cell>
        </row>
        <row r="1288">
          <cell r="B1288">
            <v>1252207</v>
          </cell>
          <cell r="C1288" t="str">
            <v>红米</v>
          </cell>
          <cell r="D1288" t="str">
            <v>小米(含红米）</v>
          </cell>
          <cell r="E1288" t="str">
            <v>红米</v>
          </cell>
          <cell r="F1288">
            <v>0</v>
          </cell>
          <cell r="G1288">
            <v>1</v>
          </cell>
          <cell r="H1288">
            <v>2</v>
          </cell>
          <cell r="I1288">
            <v>1200</v>
          </cell>
          <cell r="J1288">
            <v>200</v>
          </cell>
          <cell r="N1288">
            <v>1</v>
          </cell>
          <cell r="O1288">
            <v>800</v>
          </cell>
          <cell r="S1288">
            <v>0</v>
          </cell>
          <cell r="T1288">
            <v>4000</v>
          </cell>
          <cell r="U1288" t="str">
            <v>高通</v>
          </cell>
          <cell r="V1288" t="str">
            <v>高通 骁龙632手机性能排行</v>
          </cell>
          <cell r="W1288">
            <v>269</v>
          </cell>
          <cell r="Y1288">
            <v>4</v>
          </cell>
          <cell r="Z1288">
            <v>64</v>
          </cell>
          <cell r="AA1288">
            <v>0.92100000000000004</v>
          </cell>
          <cell r="AB1288">
            <v>6</v>
          </cell>
          <cell r="AC1288">
            <v>0</v>
          </cell>
          <cell r="AD1288" t="str">
            <v>后置指纹</v>
          </cell>
          <cell r="AE1288">
            <v>43525</v>
          </cell>
          <cell r="AF1288">
            <v>158.72999999999999</v>
          </cell>
          <cell r="AG1288">
            <v>75.58</v>
          </cell>
          <cell r="AH1288">
            <v>8.4700000000000006</v>
          </cell>
          <cell r="AJ1288">
            <v>2019</v>
          </cell>
          <cell r="AK1288">
            <v>3</v>
          </cell>
          <cell r="AL1288">
            <v>1.10490651414E-2</v>
          </cell>
          <cell r="AM1288" t="str">
            <v>1001-1300</v>
          </cell>
          <cell r="AN1288" t="str">
            <v>3001-4000</v>
          </cell>
          <cell r="AO1288" t="str">
            <v>201-300</v>
          </cell>
          <cell r="AP1288" t="str">
            <v>90%-</v>
          </cell>
          <cell r="AQ1288" t="str">
            <v>501-1000</v>
          </cell>
        </row>
        <row r="1289">
          <cell r="B1289">
            <v>1258008</v>
          </cell>
          <cell r="C1289" t="str">
            <v>中兴</v>
          </cell>
          <cell r="D1289" t="str">
            <v>其他</v>
          </cell>
          <cell r="E1289" t="str">
            <v>其他</v>
          </cell>
          <cell r="F1289">
            <v>0</v>
          </cell>
          <cell r="G1289">
            <v>1</v>
          </cell>
          <cell r="H1289">
            <v>2</v>
          </cell>
          <cell r="I1289">
            <v>1600</v>
          </cell>
          <cell r="J1289">
            <v>500</v>
          </cell>
          <cell r="N1289">
            <v>1</v>
          </cell>
          <cell r="O1289">
            <v>3200</v>
          </cell>
          <cell r="S1289">
            <v>1</v>
          </cell>
          <cell r="T1289">
            <v>3200</v>
          </cell>
          <cell r="U1289" t="str">
            <v>联发科</v>
          </cell>
          <cell r="V1289" t="str">
            <v>联发科 Helio P70手机性能排行</v>
          </cell>
          <cell r="W1289">
            <v>400</v>
          </cell>
          <cell r="Y1289">
            <v>4</v>
          </cell>
          <cell r="Z1289">
            <v>64</v>
          </cell>
          <cell r="AA1289">
            <v>0.90300000000000002</v>
          </cell>
          <cell r="AB1289">
            <v>6</v>
          </cell>
          <cell r="AC1289">
            <v>0</v>
          </cell>
          <cell r="AD1289" t="str">
            <v>后置指纹</v>
          </cell>
          <cell r="AE1289">
            <v>43525</v>
          </cell>
          <cell r="AF1289">
            <v>158</v>
          </cell>
          <cell r="AG1289">
            <v>75.8</v>
          </cell>
          <cell r="AH1289">
            <v>7.5</v>
          </cell>
          <cell r="AJ1289">
            <v>2019</v>
          </cell>
          <cell r="AK1289">
            <v>3</v>
          </cell>
          <cell r="AL1289">
            <v>1.08146892E-2</v>
          </cell>
          <cell r="AM1289" t="str">
            <v>1301-2000</v>
          </cell>
          <cell r="AN1289" t="str">
            <v>3001-4000</v>
          </cell>
          <cell r="AO1289" t="str">
            <v>301-400</v>
          </cell>
          <cell r="AP1289" t="str">
            <v>90%-</v>
          </cell>
          <cell r="AQ1289" t="str">
            <v>2001-</v>
          </cell>
        </row>
        <row r="1290">
          <cell r="B1290">
            <v>1259155</v>
          </cell>
          <cell r="C1290" t="str">
            <v>红米</v>
          </cell>
          <cell r="D1290" t="str">
            <v>小米(含红米）</v>
          </cell>
          <cell r="E1290" t="str">
            <v>红米</v>
          </cell>
          <cell r="F1290">
            <v>0</v>
          </cell>
          <cell r="G1290">
            <v>0</v>
          </cell>
          <cell r="H1290">
            <v>2</v>
          </cell>
          <cell r="I1290">
            <v>4800</v>
          </cell>
          <cell r="J1290">
            <v>500</v>
          </cell>
          <cell r="N1290">
            <v>1</v>
          </cell>
          <cell r="O1290">
            <v>1300</v>
          </cell>
          <cell r="S1290">
            <v>1</v>
          </cell>
          <cell r="T1290">
            <v>4000</v>
          </cell>
          <cell r="U1290" t="str">
            <v>高通</v>
          </cell>
          <cell r="V1290" t="str">
            <v>高通 骁龙675（MSM6150）更多高通 骁龙675（MSM6150）手机&gt;，手机性能排行</v>
          </cell>
          <cell r="W1290">
            <v>409</v>
          </cell>
          <cell r="Y1290">
            <v>6</v>
          </cell>
          <cell r="Z1290">
            <v>128</v>
          </cell>
          <cell r="AA1290">
            <v>0.81399999999999995</v>
          </cell>
          <cell r="AB1290">
            <v>6</v>
          </cell>
          <cell r="AC1290">
            <v>0</v>
          </cell>
          <cell r="AD1290" t="str">
            <v>后置指纹</v>
          </cell>
          <cell r="AE1290">
            <v>43525</v>
          </cell>
          <cell r="AF1290">
            <v>159.21</v>
          </cell>
          <cell r="AG1290">
            <v>75.209999999999994</v>
          </cell>
          <cell r="AH1290">
            <v>8.1</v>
          </cell>
          <cell r="AJ1290">
            <v>2019</v>
          </cell>
          <cell r="AK1290">
            <v>3</v>
          </cell>
          <cell r="AL1290">
            <v>9.7469858573999996E-3</v>
          </cell>
          <cell r="AM1290" t="str">
            <v>4800-6399</v>
          </cell>
          <cell r="AN1290" t="str">
            <v>3001-4000</v>
          </cell>
          <cell r="AO1290" t="str">
            <v>401-500</v>
          </cell>
          <cell r="AP1290" t="str">
            <v>80-90%</v>
          </cell>
          <cell r="AQ1290" t="str">
            <v>1001-1300</v>
          </cell>
        </row>
        <row r="1291">
          <cell r="B1291">
            <v>1262613</v>
          </cell>
          <cell r="C1291" t="str">
            <v>红米</v>
          </cell>
          <cell r="D1291" t="str">
            <v>小米(含红米）</v>
          </cell>
          <cell r="E1291" t="str">
            <v>红米</v>
          </cell>
          <cell r="F1291">
            <v>0</v>
          </cell>
          <cell r="G1291">
            <v>1</v>
          </cell>
          <cell r="H1291">
            <v>2</v>
          </cell>
          <cell r="I1291">
            <v>1200</v>
          </cell>
          <cell r="J1291">
            <v>200</v>
          </cell>
          <cell r="N1291">
            <v>1</v>
          </cell>
          <cell r="O1291">
            <v>800</v>
          </cell>
          <cell r="S1291">
            <v>0</v>
          </cell>
          <cell r="T1291">
            <v>4000</v>
          </cell>
          <cell r="U1291" t="str">
            <v>高通</v>
          </cell>
          <cell r="V1291" t="str">
            <v>高通 骁龙632手机性能排行</v>
          </cell>
          <cell r="W1291">
            <v>269</v>
          </cell>
          <cell r="Y1291">
            <v>3</v>
          </cell>
          <cell r="Z1291">
            <v>32</v>
          </cell>
          <cell r="AA1291">
            <v>0.92100000000000004</v>
          </cell>
          <cell r="AB1291">
            <v>6</v>
          </cell>
          <cell r="AC1291">
            <v>0</v>
          </cell>
          <cell r="AD1291" t="str">
            <v>后置指纹</v>
          </cell>
          <cell r="AE1291">
            <v>43525</v>
          </cell>
          <cell r="AF1291">
            <v>158.72999999999999</v>
          </cell>
          <cell r="AG1291">
            <v>75.58</v>
          </cell>
          <cell r="AH1291">
            <v>8.4700000000000006</v>
          </cell>
          <cell r="AJ1291">
            <v>2019</v>
          </cell>
          <cell r="AK1291">
            <v>3</v>
          </cell>
          <cell r="AL1291">
            <v>1.10490651414E-2</v>
          </cell>
          <cell r="AM1291" t="str">
            <v>1001-1300</v>
          </cell>
          <cell r="AN1291" t="str">
            <v>3001-4000</v>
          </cell>
          <cell r="AO1291" t="str">
            <v>201-300</v>
          </cell>
          <cell r="AP1291" t="str">
            <v>90%-</v>
          </cell>
          <cell r="AQ1291" t="str">
            <v>501-1000</v>
          </cell>
        </row>
        <row r="1292">
          <cell r="B1292">
            <v>1262615</v>
          </cell>
          <cell r="C1292" t="str">
            <v>红米</v>
          </cell>
          <cell r="D1292" t="str">
            <v>小米(含红米）</v>
          </cell>
          <cell r="E1292" t="str">
            <v>红米</v>
          </cell>
          <cell r="F1292">
            <v>0</v>
          </cell>
          <cell r="G1292">
            <v>1</v>
          </cell>
          <cell r="H1292">
            <v>2</v>
          </cell>
          <cell r="I1292">
            <v>1200</v>
          </cell>
          <cell r="J1292">
            <v>200</v>
          </cell>
          <cell r="N1292">
            <v>1</v>
          </cell>
          <cell r="O1292">
            <v>800</v>
          </cell>
          <cell r="S1292">
            <v>0</v>
          </cell>
          <cell r="T1292">
            <v>4000</v>
          </cell>
          <cell r="U1292" t="str">
            <v>高通</v>
          </cell>
          <cell r="V1292" t="str">
            <v>高通 骁龙632手机性能排行</v>
          </cell>
          <cell r="W1292">
            <v>269</v>
          </cell>
          <cell r="Y1292">
            <v>2</v>
          </cell>
          <cell r="Z1292">
            <v>16</v>
          </cell>
          <cell r="AA1292">
            <v>0.92100000000000004</v>
          </cell>
          <cell r="AB1292">
            <v>6</v>
          </cell>
          <cell r="AC1292">
            <v>0</v>
          </cell>
          <cell r="AD1292" t="str">
            <v>后置指纹</v>
          </cell>
          <cell r="AE1292">
            <v>43525</v>
          </cell>
          <cell r="AF1292">
            <v>158.72999999999999</v>
          </cell>
          <cell r="AG1292">
            <v>75.58</v>
          </cell>
          <cell r="AH1292">
            <v>8.4700000000000006</v>
          </cell>
          <cell r="AJ1292">
            <v>2019</v>
          </cell>
          <cell r="AK1292">
            <v>3</v>
          </cell>
          <cell r="AL1292">
            <v>1.10490651414E-2</v>
          </cell>
          <cell r="AM1292" t="str">
            <v>1001-1300</v>
          </cell>
          <cell r="AN1292" t="str">
            <v>3001-4000</v>
          </cell>
          <cell r="AO1292" t="str">
            <v>201-300</v>
          </cell>
          <cell r="AP1292" t="str">
            <v>90%-</v>
          </cell>
          <cell r="AQ1292" t="str">
            <v>501-1000</v>
          </cell>
        </row>
        <row r="1293">
          <cell r="B1293">
            <v>1282784</v>
          </cell>
          <cell r="C1293" t="str">
            <v>多亲</v>
          </cell>
          <cell r="D1293" t="str">
            <v>其他</v>
          </cell>
          <cell r="E1293" t="str">
            <v>其他</v>
          </cell>
          <cell r="F1293">
            <v>0</v>
          </cell>
          <cell r="G1293">
            <v>0</v>
          </cell>
          <cell r="H1293">
            <v>1</v>
          </cell>
          <cell r="N1293">
            <v>1</v>
          </cell>
          <cell r="S1293">
            <v>0</v>
          </cell>
          <cell r="T1293">
            <v>1480</v>
          </cell>
          <cell r="U1293" t="str">
            <v>其他</v>
          </cell>
          <cell r="V1293" t="str">
            <v>展讯 A53手机性能排行</v>
          </cell>
          <cell r="Y1293">
            <v>512</v>
          </cell>
          <cell r="Z1293">
            <v>4</v>
          </cell>
          <cell r="AB1293">
            <v>2</v>
          </cell>
          <cell r="AC1293">
            <v>0</v>
          </cell>
          <cell r="AE1293">
            <v>43525</v>
          </cell>
          <cell r="AF1293">
            <v>132</v>
          </cell>
          <cell r="AG1293">
            <v>54</v>
          </cell>
          <cell r="AH1293">
            <v>8.5</v>
          </cell>
          <cell r="AI1293">
            <v>0</v>
          </cell>
          <cell r="AJ1293">
            <v>2019</v>
          </cell>
          <cell r="AK1293">
            <v>3</v>
          </cell>
          <cell r="AL1293" t="str">
            <v/>
          </cell>
          <cell r="AM1293" t="str">
            <v/>
          </cell>
          <cell r="AN1293" t="str">
            <v>0-2000</v>
          </cell>
          <cell r="AO1293" t="str">
            <v/>
          </cell>
          <cell r="AP1293" t="str">
            <v/>
          </cell>
          <cell r="AQ1293" t="str">
            <v/>
          </cell>
        </row>
        <row r="1294">
          <cell r="B1294">
            <v>1252483</v>
          </cell>
          <cell r="C1294" t="str">
            <v>华为</v>
          </cell>
          <cell r="D1294" t="str">
            <v>华为(含荣耀)</v>
          </cell>
          <cell r="E1294" t="str">
            <v>华为</v>
          </cell>
          <cell r="F1294">
            <v>0</v>
          </cell>
          <cell r="G1294">
            <v>0</v>
          </cell>
          <cell r="H1294">
            <v>1</v>
          </cell>
          <cell r="I1294">
            <v>1300</v>
          </cell>
          <cell r="N1294">
            <v>1</v>
          </cell>
          <cell r="O1294">
            <v>800</v>
          </cell>
          <cell r="S1294">
            <v>0</v>
          </cell>
          <cell r="T1294">
            <v>3020</v>
          </cell>
          <cell r="U1294" t="str">
            <v>联发科</v>
          </cell>
          <cell r="V1294" t="str">
            <v>联发科 Helio P35更多联发科 Helio P35手机&gt;，手机性能排行</v>
          </cell>
          <cell r="W1294">
            <v>282</v>
          </cell>
          <cell r="Y1294">
            <v>3</v>
          </cell>
          <cell r="Z1294">
            <v>32</v>
          </cell>
          <cell r="AA1294">
            <v>0.78800000000000003</v>
          </cell>
          <cell r="AB1294">
            <v>6</v>
          </cell>
          <cell r="AC1294">
            <v>0</v>
          </cell>
          <cell r="AE1294">
            <v>43525</v>
          </cell>
          <cell r="AF1294">
            <v>156</v>
          </cell>
          <cell r="AG1294">
            <v>74</v>
          </cell>
          <cell r="AH1294">
            <v>8</v>
          </cell>
          <cell r="AJ1294">
            <v>2019</v>
          </cell>
          <cell r="AK1294">
            <v>3</v>
          </cell>
          <cell r="AL1294">
            <v>9.0966720000000001E-3</v>
          </cell>
          <cell r="AM1294" t="str">
            <v>1001-1300</v>
          </cell>
          <cell r="AN1294" t="str">
            <v>3001-4000</v>
          </cell>
          <cell r="AO1294" t="str">
            <v>201-300</v>
          </cell>
          <cell r="AP1294" t="str">
            <v>70-80%</v>
          </cell>
          <cell r="AQ1294" t="str">
            <v>501-1000</v>
          </cell>
        </row>
        <row r="1295">
          <cell r="B1295">
            <v>1282936</v>
          </cell>
          <cell r="C1295" t="str">
            <v>飞利浦</v>
          </cell>
          <cell r="D1295" t="str">
            <v>其他</v>
          </cell>
          <cell r="E1295" t="str">
            <v>其他</v>
          </cell>
          <cell r="F1295">
            <v>0</v>
          </cell>
          <cell r="G1295">
            <v>0</v>
          </cell>
          <cell r="H1295">
            <v>1</v>
          </cell>
          <cell r="I1295">
            <v>30</v>
          </cell>
          <cell r="N1295">
            <v>1</v>
          </cell>
          <cell r="S1295">
            <v>0</v>
          </cell>
          <cell r="T1295">
            <v>1700</v>
          </cell>
          <cell r="U1295" t="str">
            <v>联发科</v>
          </cell>
          <cell r="V1295" t="str">
            <v>联发科手机性能排行</v>
          </cell>
          <cell r="AB1295">
            <v>2</v>
          </cell>
          <cell r="AC1295">
            <v>0</v>
          </cell>
          <cell r="AE1295">
            <v>43525</v>
          </cell>
          <cell r="AF1295">
            <v>135</v>
          </cell>
          <cell r="AG1295">
            <v>57</v>
          </cell>
          <cell r="AH1295">
            <v>12.5</v>
          </cell>
          <cell r="AJ1295">
            <v>2019</v>
          </cell>
          <cell r="AK1295">
            <v>3</v>
          </cell>
          <cell r="AL1295" t="str">
            <v/>
          </cell>
          <cell r="AM1295" t="str">
            <v>0-500</v>
          </cell>
          <cell r="AN1295" t="str">
            <v>0-2000</v>
          </cell>
          <cell r="AO1295" t="str">
            <v/>
          </cell>
          <cell r="AP1295" t="str">
            <v/>
          </cell>
          <cell r="AQ1295" t="str">
            <v/>
          </cell>
        </row>
        <row r="1296">
          <cell r="B1296">
            <v>1257740</v>
          </cell>
          <cell r="C1296" t="str">
            <v>vivo</v>
          </cell>
          <cell r="D1296" t="str">
            <v>vivo(含iQOO)</v>
          </cell>
          <cell r="E1296" t="str">
            <v>vivo</v>
          </cell>
          <cell r="F1296">
            <v>1</v>
          </cell>
          <cell r="G1296">
            <v>0</v>
          </cell>
          <cell r="H1296">
            <v>3</v>
          </cell>
          <cell r="I1296">
            <v>1200</v>
          </cell>
          <cell r="J1296">
            <v>1300</v>
          </cell>
          <cell r="K1296">
            <v>200</v>
          </cell>
          <cell r="N1296">
            <v>1</v>
          </cell>
          <cell r="O1296">
            <v>1200</v>
          </cell>
          <cell r="S1296">
            <v>0</v>
          </cell>
          <cell r="T1296">
            <v>4000</v>
          </cell>
          <cell r="U1296" t="str">
            <v>高通</v>
          </cell>
          <cell r="V1296" t="str">
            <v>高通 骁龙855更多高通 骁龙855手机&gt;，手机性能排行</v>
          </cell>
          <cell r="Y1296">
            <v>8</v>
          </cell>
          <cell r="Z1296">
            <v>128</v>
          </cell>
          <cell r="AA1296">
            <v>0.91700000000000004</v>
          </cell>
          <cell r="AB1296">
            <v>6</v>
          </cell>
          <cell r="AC1296">
            <v>0</v>
          </cell>
          <cell r="AD1296" t="str">
            <v>屏幕指纹</v>
          </cell>
          <cell r="AE1296">
            <v>43530</v>
          </cell>
          <cell r="AF1296">
            <v>157.69</v>
          </cell>
          <cell r="AG1296">
            <v>75.2</v>
          </cell>
          <cell r="AH1296">
            <v>8.51</v>
          </cell>
          <cell r="AJ1296">
            <v>2019</v>
          </cell>
          <cell r="AK1296">
            <v>3</v>
          </cell>
          <cell r="AL1296">
            <v>1.0874050096000001E-2</v>
          </cell>
          <cell r="AM1296" t="str">
            <v>1001-1300</v>
          </cell>
          <cell r="AN1296" t="str">
            <v>3001-4000</v>
          </cell>
          <cell r="AO1296" t="str">
            <v/>
          </cell>
          <cell r="AP1296" t="str">
            <v>90%-</v>
          </cell>
          <cell r="AQ1296" t="str">
            <v>1001-1300</v>
          </cell>
        </row>
        <row r="1297">
          <cell r="B1297">
            <v>1259407</v>
          </cell>
          <cell r="C1297" t="str">
            <v>vivo</v>
          </cell>
          <cell r="D1297" t="str">
            <v>vivo(含iQOO)</v>
          </cell>
          <cell r="E1297" t="str">
            <v>vivo</v>
          </cell>
          <cell r="F1297">
            <v>1</v>
          </cell>
          <cell r="G1297">
            <v>0</v>
          </cell>
          <cell r="H1297">
            <v>3</v>
          </cell>
          <cell r="I1297">
            <v>1200</v>
          </cell>
          <cell r="J1297">
            <v>1300</v>
          </cell>
          <cell r="K1297">
            <v>200</v>
          </cell>
          <cell r="N1297">
            <v>1</v>
          </cell>
          <cell r="O1297">
            <v>1200</v>
          </cell>
          <cell r="S1297">
            <v>0</v>
          </cell>
          <cell r="T1297">
            <v>4000</v>
          </cell>
          <cell r="U1297" t="str">
            <v>高通</v>
          </cell>
          <cell r="V1297" t="str">
            <v>高通 骁龙855更多高通 骁龙855手机&gt;，手机性能排行</v>
          </cell>
          <cell r="Y1297">
            <v>12</v>
          </cell>
          <cell r="Z1297">
            <v>256</v>
          </cell>
          <cell r="AA1297">
            <v>0.91700000000000004</v>
          </cell>
          <cell r="AB1297">
            <v>6</v>
          </cell>
          <cell r="AC1297">
            <v>0</v>
          </cell>
          <cell r="AD1297" t="str">
            <v>屏幕指纹</v>
          </cell>
          <cell r="AE1297">
            <v>43530</v>
          </cell>
          <cell r="AF1297">
            <v>157.69</v>
          </cell>
          <cell r="AG1297">
            <v>75.2</v>
          </cell>
          <cell r="AH1297">
            <v>8.51</v>
          </cell>
          <cell r="AJ1297">
            <v>2019</v>
          </cell>
          <cell r="AK1297">
            <v>3</v>
          </cell>
          <cell r="AL1297">
            <v>1.0874050096000001E-2</v>
          </cell>
          <cell r="AM1297" t="str">
            <v>1001-1300</v>
          </cell>
          <cell r="AN1297" t="str">
            <v>3001-4000</v>
          </cell>
          <cell r="AO1297" t="str">
            <v/>
          </cell>
          <cell r="AP1297" t="str">
            <v>90%-</v>
          </cell>
          <cell r="AQ1297" t="str">
            <v>1001-1300</v>
          </cell>
        </row>
        <row r="1298">
          <cell r="B1298">
            <v>1259408</v>
          </cell>
          <cell r="C1298" t="str">
            <v>vivo</v>
          </cell>
          <cell r="D1298" t="str">
            <v>vivo(含iQOO)</v>
          </cell>
          <cell r="E1298" t="str">
            <v>vivo</v>
          </cell>
          <cell r="F1298">
            <v>1</v>
          </cell>
          <cell r="G1298">
            <v>0</v>
          </cell>
          <cell r="H1298">
            <v>3</v>
          </cell>
          <cell r="I1298">
            <v>1200</v>
          </cell>
          <cell r="J1298">
            <v>1300</v>
          </cell>
          <cell r="K1298">
            <v>200</v>
          </cell>
          <cell r="N1298">
            <v>1</v>
          </cell>
          <cell r="O1298">
            <v>1200</v>
          </cell>
          <cell r="S1298">
            <v>0</v>
          </cell>
          <cell r="T1298">
            <v>4000</v>
          </cell>
          <cell r="U1298" t="str">
            <v>高通</v>
          </cell>
          <cell r="V1298" t="str">
            <v>高通 骁龙855更多高通 骁龙855手机&gt;，手机性能排行</v>
          </cell>
          <cell r="Y1298">
            <v>6</v>
          </cell>
          <cell r="Z1298">
            <v>128</v>
          </cell>
          <cell r="AA1298">
            <v>0.91700000000000004</v>
          </cell>
          <cell r="AB1298">
            <v>6</v>
          </cell>
          <cell r="AC1298">
            <v>0</v>
          </cell>
          <cell r="AD1298" t="str">
            <v>屏幕指纹</v>
          </cell>
          <cell r="AE1298">
            <v>43530</v>
          </cell>
          <cell r="AF1298">
            <v>157.69</v>
          </cell>
          <cell r="AG1298">
            <v>75.2</v>
          </cell>
          <cell r="AH1298">
            <v>8.51</v>
          </cell>
          <cell r="AJ1298">
            <v>2019</v>
          </cell>
          <cell r="AK1298">
            <v>3</v>
          </cell>
          <cell r="AL1298">
            <v>1.0874050096000001E-2</v>
          </cell>
          <cell r="AM1298" t="str">
            <v>1001-1300</v>
          </cell>
          <cell r="AN1298" t="str">
            <v>3001-4000</v>
          </cell>
          <cell r="AO1298" t="str">
            <v/>
          </cell>
          <cell r="AP1298" t="str">
            <v>90%-</v>
          </cell>
          <cell r="AQ1298" t="str">
            <v>1001-1300</v>
          </cell>
        </row>
        <row r="1299">
          <cell r="B1299">
            <v>1267881</v>
          </cell>
          <cell r="C1299" t="str">
            <v>vivo</v>
          </cell>
          <cell r="D1299" t="str">
            <v>vivo(含iQOO)</v>
          </cell>
          <cell r="E1299" t="str">
            <v>vivo</v>
          </cell>
          <cell r="F1299">
            <v>1</v>
          </cell>
          <cell r="G1299">
            <v>0</v>
          </cell>
          <cell r="H1299">
            <v>3</v>
          </cell>
          <cell r="I1299">
            <v>1200</v>
          </cell>
          <cell r="J1299">
            <v>1300</v>
          </cell>
          <cell r="K1299">
            <v>200</v>
          </cell>
          <cell r="N1299">
            <v>1</v>
          </cell>
          <cell r="O1299">
            <v>1200</v>
          </cell>
          <cell r="S1299">
            <v>0</v>
          </cell>
          <cell r="T1299">
            <v>4000</v>
          </cell>
          <cell r="U1299" t="str">
            <v>高通</v>
          </cell>
          <cell r="V1299" t="str">
            <v>高通 骁龙855更多高通 骁龙855手机&gt;，手机性能排行</v>
          </cell>
          <cell r="Y1299">
            <v>12</v>
          </cell>
          <cell r="Z1299">
            <v>128</v>
          </cell>
          <cell r="AA1299">
            <v>0.91700000000000004</v>
          </cell>
          <cell r="AB1299">
            <v>6</v>
          </cell>
          <cell r="AC1299">
            <v>0</v>
          </cell>
          <cell r="AD1299" t="str">
            <v>屏幕指纹</v>
          </cell>
          <cell r="AE1299">
            <v>43530</v>
          </cell>
          <cell r="AF1299">
            <v>157.69</v>
          </cell>
          <cell r="AG1299">
            <v>75.2</v>
          </cell>
          <cell r="AH1299">
            <v>8.51</v>
          </cell>
          <cell r="AJ1299">
            <v>2019</v>
          </cell>
          <cell r="AK1299">
            <v>3</v>
          </cell>
          <cell r="AL1299">
            <v>1.0874050096000001E-2</v>
          </cell>
          <cell r="AM1299" t="str">
            <v>1001-1300</v>
          </cell>
          <cell r="AN1299" t="str">
            <v>3001-4000</v>
          </cell>
          <cell r="AO1299" t="str">
            <v/>
          </cell>
          <cell r="AP1299" t="str">
            <v>90%-</v>
          </cell>
          <cell r="AQ1299" t="str">
            <v>1001-1300</v>
          </cell>
        </row>
        <row r="1300">
          <cell r="B1300">
            <v>1249715</v>
          </cell>
          <cell r="C1300" t="str">
            <v>魅族</v>
          </cell>
          <cell r="D1300" t="str">
            <v>其他</v>
          </cell>
          <cell r="E1300" t="str">
            <v>其他</v>
          </cell>
          <cell r="F1300">
            <v>0</v>
          </cell>
          <cell r="G1300">
            <v>0</v>
          </cell>
          <cell r="H1300">
            <v>2</v>
          </cell>
          <cell r="I1300">
            <v>4800</v>
          </cell>
          <cell r="J1300">
            <v>500</v>
          </cell>
          <cell r="N1300">
            <v>1</v>
          </cell>
          <cell r="O1300">
            <v>2000</v>
          </cell>
          <cell r="S1300">
            <v>0</v>
          </cell>
          <cell r="T1300">
            <v>4000</v>
          </cell>
          <cell r="U1300" t="str">
            <v>高通</v>
          </cell>
          <cell r="V1300" t="str">
            <v>高通 骁龙675手机性能排行</v>
          </cell>
          <cell r="W1300">
            <v>403</v>
          </cell>
          <cell r="Y1300">
            <v>4</v>
          </cell>
          <cell r="Z1300">
            <v>64</v>
          </cell>
          <cell r="AA1300">
            <v>0.89200000000000002</v>
          </cell>
          <cell r="AB1300">
            <v>6</v>
          </cell>
          <cell r="AC1300">
            <v>0</v>
          </cell>
          <cell r="AD1300" t="str">
            <v>后置指纹</v>
          </cell>
          <cell r="AE1300">
            <v>43535</v>
          </cell>
          <cell r="AF1300">
            <v>153.1</v>
          </cell>
          <cell r="AG1300">
            <v>74.400000000000006</v>
          </cell>
          <cell r="AH1300">
            <v>8.65</v>
          </cell>
          <cell r="AJ1300">
            <v>2019</v>
          </cell>
          <cell r="AK1300">
            <v>3</v>
          </cell>
          <cell r="AL1300">
            <v>1.0160450880000001E-2</v>
          </cell>
          <cell r="AM1300" t="str">
            <v>4800-6399</v>
          </cell>
          <cell r="AN1300" t="str">
            <v>3001-4000</v>
          </cell>
          <cell r="AO1300" t="str">
            <v>401-500</v>
          </cell>
          <cell r="AP1300" t="str">
            <v>80-90%</v>
          </cell>
          <cell r="AQ1300" t="str">
            <v>1301-2000</v>
          </cell>
        </row>
        <row r="1301">
          <cell r="B1301">
            <v>1260253</v>
          </cell>
          <cell r="C1301" t="str">
            <v>魅族</v>
          </cell>
          <cell r="D1301" t="str">
            <v>其他</v>
          </cell>
          <cell r="E1301" t="str">
            <v>其他</v>
          </cell>
          <cell r="F1301">
            <v>0</v>
          </cell>
          <cell r="G1301">
            <v>1</v>
          </cell>
          <cell r="H1301">
            <v>2</v>
          </cell>
          <cell r="I1301">
            <v>4800</v>
          </cell>
          <cell r="J1301">
            <v>500</v>
          </cell>
          <cell r="N1301">
            <v>1</v>
          </cell>
          <cell r="O1301">
            <v>2000</v>
          </cell>
          <cell r="S1301">
            <v>0</v>
          </cell>
          <cell r="T1301">
            <v>4000</v>
          </cell>
          <cell r="U1301" t="str">
            <v>高通</v>
          </cell>
          <cell r="V1301" t="str">
            <v>高通 骁龙675手机性能排行</v>
          </cell>
          <cell r="W1301">
            <v>403</v>
          </cell>
          <cell r="Y1301">
            <v>6</v>
          </cell>
          <cell r="Z1301">
            <v>64</v>
          </cell>
          <cell r="AA1301">
            <v>0.89200000000000002</v>
          </cell>
          <cell r="AB1301">
            <v>6</v>
          </cell>
          <cell r="AC1301">
            <v>0</v>
          </cell>
          <cell r="AD1301" t="str">
            <v>后置指纹</v>
          </cell>
          <cell r="AE1301">
            <v>43535</v>
          </cell>
          <cell r="AF1301">
            <v>153.1</v>
          </cell>
          <cell r="AG1301">
            <v>74.400000000000006</v>
          </cell>
          <cell r="AH1301">
            <v>8.65</v>
          </cell>
          <cell r="AJ1301">
            <v>2019</v>
          </cell>
          <cell r="AK1301">
            <v>3</v>
          </cell>
          <cell r="AL1301">
            <v>1.0160450880000001E-2</v>
          </cell>
          <cell r="AM1301" t="str">
            <v>4800-6399</v>
          </cell>
          <cell r="AN1301" t="str">
            <v>3001-4000</v>
          </cell>
          <cell r="AO1301" t="str">
            <v>401-500</v>
          </cell>
          <cell r="AP1301" t="str">
            <v>80-90%</v>
          </cell>
          <cell r="AQ1301" t="str">
            <v>1301-2000</v>
          </cell>
        </row>
        <row r="1302">
          <cell r="B1302">
            <v>1261162</v>
          </cell>
          <cell r="C1302" t="str">
            <v>黑鲨</v>
          </cell>
          <cell r="D1302" t="str">
            <v>其他</v>
          </cell>
          <cell r="E1302" t="str">
            <v>其他</v>
          </cell>
          <cell r="F1302">
            <v>1</v>
          </cell>
          <cell r="G1302">
            <v>0</v>
          </cell>
          <cell r="H1302">
            <v>2</v>
          </cell>
          <cell r="I1302">
            <v>4800</v>
          </cell>
          <cell r="J1302">
            <v>1300</v>
          </cell>
          <cell r="N1302">
            <v>1</v>
          </cell>
          <cell r="O1302">
            <v>2000</v>
          </cell>
          <cell r="S1302">
            <v>1</v>
          </cell>
          <cell r="T1302">
            <v>4000</v>
          </cell>
          <cell r="U1302" t="str">
            <v>高通</v>
          </cell>
          <cell r="V1302" t="str">
            <v>高通 骁龙855更多高通 骁龙855手机&gt;，手机性能排行</v>
          </cell>
          <cell r="W1302">
            <v>403</v>
          </cell>
          <cell r="Y1302">
            <v>6</v>
          </cell>
          <cell r="Z1302">
            <v>128</v>
          </cell>
          <cell r="AA1302">
            <v>0.81699999999999995</v>
          </cell>
          <cell r="AB1302">
            <v>6</v>
          </cell>
          <cell r="AC1302">
            <v>0</v>
          </cell>
          <cell r="AD1302" t="str">
            <v>屏幕指纹</v>
          </cell>
          <cell r="AE1302">
            <v>43546</v>
          </cell>
          <cell r="AF1302">
            <v>163.61000000000001</v>
          </cell>
          <cell r="AG1302">
            <v>75.010000000000005</v>
          </cell>
          <cell r="AH1302">
            <v>8.77</v>
          </cell>
          <cell r="AJ1302">
            <v>2019</v>
          </cell>
          <cell r="AK1302">
            <v>3</v>
          </cell>
          <cell r="AL1302">
            <v>1.00265394437E-2</v>
          </cell>
          <cell r="AM1302" t="str">
            <v>4800-6399</v>
          </cell>
          <cell r="AN1302" t="str">
            <v>3001-4000</v>
          </cell>
          <cell r="AO1302" t="str">
            <v>401-500</v>
          </cell>
          <cell r="AP1302" t="str">
            <v>80-90%</v>
          </cell>
          <cell r="AQ1302" t="str">
            <v>1301-2000</v>
          </cell>
        </row>
        <row r="1303">
          <cell r="B1303">
            <v>1262670</v>
          </cell>
          <cell r="C1303" t="str">
            <v>黑鲨</v>
          </cell>
          <cell r="D1303" t="str">
            <v>其他</v>
          </cell>
          <cell r="E1303" t="str">
            <v>其他</v>
          </cell>
          <cell r="F1303">
            <v>1</v>
          </cell>
          <cell r="G1303">
            <v>0</v>
          </cell>
          <cell r="H1303">
            <v>2</v>
          </cell>
          <cell r="I1303">
            <v>4800</v>
          </cell>
          <cell r="J1303">
            <v>1300</v>
          </cell>
          <cell r="N1303">
            <v>1</v>
          </cell>
          <cell r="O1303">
            <v>2000</v>
          </cell>
          <cell r="S1303">
            <v>1</v>
          </cell>
          <cell r="T1303">
            <v>4000</v>
          </cell>
          <cell r="U1303" t="str">
            <v>高通</v>
          </cell>
          <cell r="V1303" t="str">
            <v>高通 骁龙855更多高通 骁龙855手机&gt;，手机性能排行</v>
          </cell>
          <cell r="W1303">
            <v>403</v>
          </cell>
          <cell r="Y1303">
            <v>8</v>
          </cell>
          <cell r="Z1303">
            <v>128</v>
          </cell>
          <cell r="AA1303">
            <v>0.81699999999999995</v>
          </cell>
          <cell r="AB1303">
            <v>6</v>
          </cell>
          <cell r="AC1303">
            <v>0</v>
          </cell>
          <cell r="AD1303" t="str">
            <v>屏幕指纹</v>
          </cell>
          <cell r="AE1303">
            <v>43546</v>
          </cell>
          <cell r="AF1303">
            <v>163.61000000000001</v>
          </cell>
          <cell r="AG1303">
            <v>75.010000000000005</v>
          </cell>
          <cell r="AH1303">
            <v>8.77</v>
          </cell>
          <cell r="AJ1303">
            <v>2019</v>
          </cell>
          <cell r="AK1303">
            <v>3</v>
          </cell>
          <cell r="AL1303">
            <v>1.00265394437E-2</v>
          </cell>
          <cell r="AM1303" t="str">
            <v>4800-6399</v>
          </cell>
          <cell r="AN1303" t="str">
            <v>3001-4000</v>
          </cell>
          <cell r="AO1303" t="str">
            <v>401-500</v>
          </cell>
          <cell r="AP1303" t="str">
            <v>80-90%</v>
          </cell>
          <cell r="AQ1303" t="str">
            <v>1301-2000</v>
          </cell>
        </row>
        <row r="1304">
          <cell r="B1304">
            <v>1262672</v>
          </cell>
          <cell r="C1304" t="str">
            <v>黑鲨</v>
          </cell>
          <cell r="D1304" t="str">
            <v>其他</v>
          </cell>
          <cell r="E1304" t="str">
            <v>其他</v>
          </cell>
          <cell r="F1304">
            <v>1</v>
          </cell>
          <cell r="G1304">
            <v>0</v>
          </cell>
          <cell r="H1304">
            <v>2</v>
          </cell>
          <cell r="I1304">
            <v>4800</v>
          </cell>
          <cell r="J1304">
            <v>1300</v>
          </cell>
          <cell r="N1304">
            <v>1</v>
          </cell>
          <cell r="O1304">
            <v>2000</v>
          </cell>
          <cell r="S1304">
            <v>1</v>
          </cell>
          <cell r="T1304">
            <v>4000</v>
          </cell>
          <cell r="U1304" t="str">
            <v>高通</v>
          </cell>
          <cell r="V1304" t="str">
            <v>高通 骁龙855更多高通 骁龙855手机&gt;，手机性能排行</v>
          </cell>
          <cell r="W1304">
            <v>403</v>
          </cell>
          <cell r="Y1304">
            <v>12</v>
          </cell>
          <cell r="Z1304">
            <v>256</v>
          </cell>
          <cell r="AA1304">
            <v>0.81699999999999995</v>
          </cell>
          <cell r="AB1304">
            <v>6</v>
          </cell>
          <cell r="AC1304">
            <v>0</v>
          </cell>
          <cell r="AD1304" t="str">
            <v>屏幕指纹</v>
          </cell>
          <cell r="AE1304">
            <v>43546</v>
          </cell>
          <cell r="AF1304">
            <v>163.61000000000001</v>
          </cell>
          <cell r="AG1304">
            <v>75.010000000000005</v>
          </cell>
          <cell r="AH1304">
            <v>8.77</v>
          </cell>
          <cell r="AJ1304">
            <v>2019</v>
          </cell>
          <cell r="AK1304">
            <v>3</v>
          </cell>
          <cell r="AL1304">
            <v>1.00265394437E-2</v>
          </cell>
          <cell r="AM1304" t="str">
            <v>4800-6399</v>
          </cell>
          <cell r="AN1304" t="str">
            <v>3001-4000</v>
          </cell>
          <cell r="AO1304" t="str">
            <v>401-500</v>
          </cell>
          <cell r="AP1304" t="str">
            <v>80-90%</v>
          </cell>
          <cell r="AQ1304" t="str">
            <v>1301-2000</v>
          </cell>
        </row>
        <row r="1305">
          <cell r="B1305">
            <v>1258538</v>
          </cell>
          <cell r="C1305" t="str">
            <v>vivo</v>
          </cell>
          <cell r="D1305" t="str">
            <v>vivo(含iQOO)</v>
          </cell>
          <cell r="E1305" t="str">
            <v>vivo</v>
          </cell>
          <cell r="F1305">
            <v>1</v>
          </cell>
          <cell r="G1305">
            <v>0</v>
          </cell>
          <cell r="H1305">
            <v>3</v>
          </cell>
          <cell r="I1305">
            <v>4800</v>
          </cell>
          <cell r="J1305">
            <v>1300</v>
          </cell>
          <cell r="K1305">
            <v>500</v>
          </cell>
          <cell r="N1305">
            <v>1</v>
          </cell>
          <cell r="O1305">
            <v>1600</v>
          </cell>
          <cell r="S1305">
            <v>1</v>
          </cell>
          <cell r="T1305">
            <v>4000</v>
          </cell>
          <cell r="U1305" t="str">
            <v>高通</v>
          </cell>
          <cell r="V1305" t="str">
            <v>高通 骁龙675手机性能排行</v>
          </cell>
          <cell r="Y1305">
            <v>8</v>
          </cell>
          <cell r="Z1305">
            <v>128</v>
          </cell>
          <cell r="AB1305">
            <v>6</v>
          </cell>
          <cell r="AC1305">
            <v>0</v>
          </cell>
          <cell r="AD1305" t="str">
            <v>屏幕指纹</v>
          </cell>
          <cell r="AE1305">
            <v>43547</v>
          </cell>
          <cell r="AF1305">
            <v>157.66</v>
          </cell>
          <cell r="AG1305">
            <v>74.260000000000005</v>
          </cell>
          <cell r="AH1305">
            <v>8.9499999999999993</v>
          </cell>
          <cell r="AJ1305">
            <v>2019</v>
          </cell>
          <cell r="AK1305">
            <v>3</v>
          </cell>
          <cell r="AL1305" t="str">
            <v/>
          </cell>
          <cell r="AM1305" t="str">
            <v>4800-6399</v>
          </cell>
          <cell r="AN1305" t="str">
            <v>3001-4000</v>
          </cell>
          <cell r="AO1305" t="str">
            <v/>
          </cell>
          <cell r="AP1305" t="str">
            <v/>
          </cell>
          <cell r="AQ1305" t="str">
            <v>1301-2000</v>
          </cell>
        </row>
        <row r="1306">
          <cell r="B1306">
            <v>1264001</v>
          </cell>
          <cell r="C1306" t="str">
            <v>三星</v>
          </cell>
          <cell r="D1306" t="str">
            <v>其他</v>
          </cell>
          <cell r="E1306" t="str">
            <v>其他</v>
          </cell>
          <cell r="F1306">
            <v>1</v>
          </cell>
          <cell r="G1306">
            <v>0</v>
          </cell>
          <cell r="H1306">
            <v>3</v>
          </cell>
          <cell r="I1306">
            <v>3200</v>
          </cell>
          <cell r="J1306">
            <v>500</v>
          </cell>
          <cell r="K1306">
            <v>800</v>
          </cell>
          <cell r="N1306">
            <v>1</v>
          </cell>
          <cell r="O1306">
            <v>3200</v>
          </cell>
          <cell r="S1306">
            <v>1</v>
          </cell>
          <cell r="T1306">
            <v>4500</v>
          </cell>
          <cell r="U1306" t="str">
            <v>高通</v>
          </cell>
          <cell r="V1306" t="str">
            <v>高通 骁龙675手机性能排行</v>
          </cell>
          <cell r="W1306">
            <v>393</v>
          </cell>
          <cell r="Y1306">
            <v>6</v>
          </cell>
          <cell r="Z1306">
            <v>128</v>
          </cell>
          <cell r="AA1306">
            <v>0.93799999999999994</v>
          </cell>
          <cell r="AB1306">
            <v>6</v>
          </cell>
          <cell r="AC1306">
            <v>0</v>
          </cell>
          <cell r="AD1306" t="str">
            <v>屏幕指纹</v>
          </cell>
          <cell r="AE1306">
            <v>43556</v>
          </cell>
          <cell r="AJ1306">
            <v>2019</v>
          </cell>
          <cell r="AK1306">
            <v>4</v>
          </cell>
          <cell r="AL1306" t="str">
            <v/>
          </cell>
          <cell r="AM1306" t="str">
            <v>2001-3999</v>
          </cell>
          <cell r="AN1306" t="str">
            <v>4000-</v>
          </cell>
          <cell r="AO1306" t="str">
            <v>301-400</v>
          </cell>
          <cell r="AP1306" t="str">
            <v>90%-</v>
          </cell>
          <cell r="AQ1306" t="str">
            <v>2001-</v>
          </cell>
        </row>
        <row r="1307">
          <cell r="B1307">
            <v>1267071</v>
          </cell>
          <cell r="C1307" t="str">
            <v>三星</v>
          </cell>
          <cell r="D1307" t="str">
            <v>其他</v>
          </cell>
          <cell r="E1307" t="str">
            <v>其他</v>
          </cell>
          <cell r="F1307">
            <v>1</v>
          </cell>
          <cell r="G1307">
            <v>0</v>
          </cell>
          <cell r="H1307">
            <v>3</v>
          </cell>
          <cell r="I1307">
            <v>3200</v>
          </cell>
          <cell r="J1307">
            <v>500</v>
          </cell>
          <cell r="K1307">
            <v>800</v>
          </cell>
          <cell r="N1307">
            <v>1</v>
          </cell>
          <cell r="O1307">
            <v>3200</v>
          </cell>
          <cell r="S1307">
            <v>1</v>
          </cell>
          <cell r="T1307">
            <v>4500</v>
          </cell>
          <cell r="U1307" t="str">
            <v>高通</v>
          </cell>
          <cell r="V1307" t="str">
            <v>高通 骁龙675手机性能排行</v>
          </cell>
          <cell r="W1307">
            <v>393</v>
          </cell>
          <cell r="Y1307">
            <v>8</v>
          </cell>
          <cell r="Z1307">
            <v>128</v>
          </cell>
          <cell r="AA1307">
            <v>0.93400000000000005</v>
          </cell>
          <cell r="AB1307">
            <v>6</v>
          </cell>
          <cell r="AC1307">
            <v>0</v>
          </cell>
          <cell r="AD1307" t="str">
            <v>屏幕指纹</v>
          </cell>
          <cell r="AE1307">
            <v>43556</v>
          </cell>
          <cell r="AJ1307">
            <v>2019</v>
          </cell>
          <cell r="AK1307">
            <v>4</v>
          </cell>
          <cell r="AL1307" t="str">
            <v/>
          </cell>
          <cell r="AM1307" t="str">
            <v>2001-3999</v>
          </cell>
          <cell r="AN1307" t="str">
            <v>4000-</v>
          </cell>
          <cell r="AO1307" t="str">
            <v>301-400</v>
          </cell>
          <cell r="AP1307" t="str">
            <v>90%-</v>
          </cell>
          <cell r="AQ1307" t="str">
            <v>2001-</v>
          </cell>
        </row>
        <row r="1308">
          <cell r="B1308">
            <v>1270291</v>
          </cell>
          <cell r="C1308" t="str">
            <v>OPPO</v>
          </cell>
          <cell r="D1308" t="str">
            <v>OPPO(含realme)</v>
          </cell>
          <cell r="E1308" t="str">
            <v>OPPO</v>
          </cell>
          <cell r="F1308">
            <v>0</v>
          </cell>
          <cell r="G1308">
            <v>0</v>
          </cell>
          <cell r="H1308">
            <v>2</v>
          </cell>
          <cell r="I1308">
            <v>1600</v>
          </cell>
          <cell r="J1308">
            <v>200</v>
          </cell>
          <cell r="N1308">
            <v>1</v>
          </cell>
          <cell r="O1308">
            <v>1600</v>
          </cell>
          <cell r="S1308">
            <v>1</v>
          </cell>
          <cell r="T1308">
            <v>4020</v>
          </cell>
          <cell r="U1308" t="str">
            <v>联发科</v>
          </cell>
          <cell r="V1308" t="str">
            <v>联发科 Helio P70游戏体验 轻掉帧(击败76.09%手机)手机性能排行</v>
          </cell>
          <cell r="Y1308">
            <v>6</v>
          </cell>
          <cell r="Z1308">
            <v>128</v>
          </cell>
          <cell r="AA1308">
            <v>0.90700000000000003</v>
          </cell>
          <cell r="AB1308">
            <v>6</v>
          </cell>
          <cell r="AC1308">
            <v>0</v>
          </cell>
          <cell r="AD1308" t="str">
            <v>后置指纹</v>
          </cell>
          <cell r="AE1308">
            <v>43556</v>
          </cell>
          <cell r="AJ1308">
            <v>2019</v>
          </cell>
          <cell r="AK1308">
            <v>4</v>
          </cell>
          <cell r="AL1308" t="str">
            <v/>
          </cell>
          <cell r="AM1308" t="str">
            <v>1301-2000</v>
          </cell>
          <cell r="AN1308" t="str">
            <v>4000-</v>
          </cell>
          <cell r="AO1308" t="str">
            <v/>
          </cell>
          <cell r="AP1308" t="str">
            <v>90%-</v>
          </cell>
          <cell r="AQ1308" t="str">
            <v>1301-2000</v>
          </cell>
        </row>
        <row r="1309">
          <cell r="B1309">
            <v>1271142</v>
          </cell>
          <cell r="C1309" t="str">
            <v>vivo</v>
          </cell>
          <cell r="D1309" t="str">
            <v>vivo(含iQOO)</v>
          </cell>
          <cell r="E1309" t="str">
            <v>vivo</v>
          </cell>
          <cell r="F1309">
            <v>0</v>
          </cell>
          <cell r="G1309">
            <v>0</v>
          </cell>
          <cell r="H1309">
            <v>2</v>
          </cell>
          <cell r="I1309">
            <v>1300</v>
          </cell>
          <cell r="J1309">
            <v>200</v>
          </cell>
          <cell r="N1309">
            <v>1</v>
          </cell>
          <cell r="O1309">
            <v>1600</v>
          </cell>
          <cell r="S1309">
            <v>0</v>
          </cell>
          <cell r="T1309">
            <v>3260</v>
          </cell>
          <cell r="U1309" t="str">
            <v>高通</v>
          </cell>
          <cell r="V1309" t="str">
            <v>高通 骁龙660更多高通 骁龙660手机&gt;，手机性能排行</v>
          </cell>
          <cell r="W1309">
            <v>403</v>
          </cell>
          <cell r="Y1309">
            <v>4</v>
          </cell>
          <cell r="Z1309">
            <v>64</v>
          </cell>
          <cell r="AA1309">
            <v>0.89500000000000002</v>
          </cell>
          <cell r="AB1309">
            <v>6</v>
          </cell>
          <cell r="AC1309">
            <v>0</v>
          </cell>
          <cell r="AD1309" t="str">
            <v>后置指纹</v>
          </cell>
          <cell r="AE1309">
            <v>43556</v>
          </cell>
          <cell r="AJ1309">
            <v>2019</v>
          </cell>
          <cell r="AK1309">
            <v>4</v>
          </cell>
          <cell r="AL1309" t="str">
            <v/>
          </cell>
          <cell r="AM1309" t="str">
            <v>1001-1300</v>
          </cell>
          <cell r="AN1309" t="str">
            <v>3001-4000</v>
          </cell>
          <cell r="AO1309" t="str">
            <v>401-500</v>
          </cell>
          <cell r="AP1309" t="str">
            <v>80-90%</v>
          </cell>
          <cell r="AQ1309" t="str">
            <v>1301-2000</v>
          </cell>
        </row>
        <row r="1310">
          <cell r="B1310">
            <v>1277830</v>
          </cell>
          <cell r="C1310" t="str">
            <v>vivo</v>
          </cell>
          <cell r="D1310" t="str">
            <v>vivo(含iQOO)</v>
          </cell>
          <cell r="E1310" t="str">
            <v>vivo</v>
          </cell>
          <cell r="F1310">
            <v>0</v>
          </cell>
          <cell r="G1310">
            <v>0</v>
          </cell>
          <cell r="H1310">
            <v>2</v>
          </cell>
          <cell r="I1310">
            <v>1300</v>
          </cell>
          <cell r="J1310">
            <v>200</v>
          </cell>
          <cell r="N1310">
            <v>1</v>
          </cell>
          <cell r="O1310">
            <v>1600</v>
          </cell>
          <cell r="S1310">
            <v>0</v>
          </cell>
          <cell r="T1310">
            <v>3260</v>
          </cell>
          <cell r="U1310" t="str">
            <v>高通</v>
          </cell>
          <cell r="V1310" t="str">
            <v>高通 骁龙660更多高通 骁龙660手机&gt;，手机性能排行</v>
          </cell>
          <cell r="W1310">
            <v>403</v>
          </cell>
          <cell r="Y1310">
            <v>6</v>
          </cell>
          <cell r="Z1310">
            <v>64</v>
          </cell>
          <cell r="AA1310">
            <v>0.89500000000000002</v>
          </cell>
          <cell r="AB1310">
            <v>6</v>
          </cell>
          <cell r="AC1310">
            <v>0</v>
          </cell>
          <cell r="AD1310" t="str">
            <v>后置指纹</v>
          </cell>
          <cell r="AE1310">
            <v>43556</v>
          </cell>
          <cell r="AJ1310">
            <v>2019</v>
          </cell>
          <cell r="AK1310">
            <v>4</v>
          </cell>
          <cell r="AL1310" t="str">
            <v/>
          </cell>
          <cell r="AM1310" t="str">
            <v>1001-1300</v>
          </cell>
          <cell r="AN1310" t="str">
            <v>3001-4000</v>
          </cell>
          <cell r="AO1310" t="str">
            <v>401-500</v>
          </cell>
          <cell r="AP1310" t="str">
            <v>80-90%</v>
          </cell>
          <cell r="AQ1310" t="str">
            <v>1301-2000</v>
          </cell>
        </row>
        <row r="1311">
          <cell r="B1311">
            <v>1288979</v>
          </cell>
          <cell r="C1311" t="str">
            <v>OPPO</v>
          </cell>
          <cell r="D1311" t="str">
            <v>OPPO(含realme)</v>
          </cell>
          <cell r="E1311" t="str">
            <v>OPPO</v>
          </cell>
          <cell r="F1311">
            <v>0</v>
          </cell>
          <cell r="G1311">
            <v>0</v>
          </cell>
          <cell r="H1311">
            <v>2</v>
          </cell>
          <cell r="I1311">
            <v>1600</v>
          </cell>
          <cell r="J1311">
            <v>200</v>
          </cell>
          <cell r="N1311">
            <v>1</v>
          </cell>
          <cell r="O1311">
            <v>1600</v>
          </cell>
          <cell r="S1311">
            <v>1</v>
          </cell>
          <cell r="T1311">
            <v>4020</v>
          </cell>
          <cell r="U1311" t="str">
            <v>联发科</v>
          </cell>
          <cell r="V1311" t="str">
            <v>联发科 Helio P70手机性能排行</v>
          </cell>
          <cell r="Y1311">
            <v>4</v>
          </cell>
          <cell r="Z1311">
            <v>128</v>
          </cell>
          <cell r="AA1311">
            <v>0.90700000000000003</v>
          </cell>
          <cell r="AB1311">
            <v>6</v>
          </cell>
          <cell r="AC1311">
            <v>0</v>
          </cell>
          <cell r="AD1311" t="str">
            <v>后置指纹</v>
          </cell>
          <cell r="AE1311">
            <v>43556</v>
          </cell>
          <cell r="AJ1311">
            <v>2019</v>
          </cell>
          <cell r="AK1311">
            <v>4</v>
          </cell>
          <cell r="AL1311" t="str">
            <v/>
          </cell>
          <cell r="AM1311" t="str">
            <v>1301-2000</v>
          </cell>
          <cell r="AN1311" t="str">
            <v>4000-</v>
          </cell>
          <cell r="AO1311" t="str">
            <v/>
          </cell>
          <cell r="AP1311" t="str">
            <v>90%-</v>
          </cell>
          <cell r="AQ1311" t="str">
            <v>1301-2000</v>
          </cell>
        </row>
        <row r="1312">
          <cell r="B1312">
            <v>1265926</v>
          </cell>
          <cell r="C1312" t="str">
            <v>海信</v>
          </cell>
          <cell r="D1312" t="str">
            <v>其他</v>
          </cell>
          <cell r="E1312" t="str">
            <v>其他</v>
          </cell>
          <cell r="F1312">
            <v>0</v>
          </cell>
          <cell r="G1312">
            <v>0</v>
          </cell>
          <cell r="H1312">
            <v>2</v>
          </cell>
          <cell r="I1312">
            <v>1300</v>
          </cell>
          <cell r="J1312">
            <v>200</v>
          </cell>
          <cell r="N1312">
            <v>1</v>
          </cell>
          <cell r="O1312">
            <v>800</v>
          </cell>
          <cell r="S1312">
            <v>1</v>
          </cell>
          <cell r="T1312">
            <v>5500</v>
          </cell>
          <cell r="U1312" t="str">
            <v>其他</v>
          </cell>
          <cell r="V1312" t="str">
            <v>SD439手机性能排行</v>
          </cell>
          <cell r="W1312">
            <v>270</v>
          </cell>
          <cell r="Y1312">
            <v>4</v>
          </cell>
          <cell r="Z1312">
            <v>64</v>
          </cell>
          <cell r="AB1312">
            <v>6</v>
          </cell>
          <cell r="AC1312">
            <v>0</v>
          </cell>
          <cell r="AD1312" t="str">
            <v>前置指纹</v>
          </cell>
          <cell r="AE1312">
            <v>43556</v>
          </cell>
          <cell r="AJ1312">
            <v>2019</v>
          </cell>
          <cell r="AK1312">
            <v>4</v>
          </cell>
          <cell r="AL1312" t="str">
            <v/>
          </cell>
          <cell r="AM1312" t="str">
            <v>1001-1300</v>
          </cell>
          <cell r="AN1312" t="str">
            <v>4000-</v>
          </cell>
          <cell r="AO1312" t="str">
            <v>201-300</v>
          </cell>
          <cell r="AP1312" t="str">
            <v/>
          </cell>
          <cell r="AQ1312" t="str">
            <v>501-1000</v>
          </cell>
        </row>
        <row r="1313">
          <cell r="B1313">
            <v>1270696</v>
          </cell>
          <cell r="C1313" t="str">
            <v>朵唯</v>
          </cell>
          <cell r="D1313" t="str">
            <v>其他</v>
          </cell>
          <cell r="E1313" t="str">
            <v>其他</v>
          </cell>
          <cell r="F1313">
            <v>0</v>
          </cell>
          <cell r="G1313">
            <v>0</v>
          </cell>
          <cell r="H1313">
            <v>2</v>
          </cell>
          <cell r="I1313">
            <v>1300</v>
          </cell>
          <cell r="J1313">
            <v>30</v>
          </cell>
          <cell r="N1313">
            <v>1</v>
          </cell>
          <cell r="O1313">
            <v>500</v>
          </cell>
          <cell r="S1313">
            <v>0</v>
          </cell>
          <cell r="U1313" t="str">
            <v>联发科</v>
          </cell>
          <cell r="V1313" t="str">
            <v>联发科 MT6763手机性能排行</v>
          </cell>
          <cell r="W1313">
            <v>271</v>
          </cell>
          <cell r="Y1313">
            <v>3</v>
          </cell>
          <cell r="Z1313">
            <v>32</v>
          </cell>
          <cell r="AB1313">
            <v>6</v>
          </cell>
          <cell r="AC1313">
            <v>0</v>
          </cell>
          <cell r="AD1313" t="str">
            <v>后置指纹</v>
          </cell>
          <cell r="AE1313">
            <v>43556</v>
          </cell>
          <cell r="AJ1313">
            <v>2019</v>
          </cell>
          <cell r="AK1313">
            <v>4</v>
          </cell>
          <cell r="AL1313" t="str">
            <v/>
          </cell>
          <cell r="AM1313" t="str">
            <v>1001-1300</v>
          </cell>
          <cell r="AN1313" t="str">
            <v/>
          </cell>
          <cell r="AO1313" t="str">
            <v>201-300</v>
          </cell>
          <cell r="AP1313" t="str">
            <v/>
          </cell>
          <cell r="AQ1313" t="str">
            <v>0-500</v>
          </cell>
        </row>
        <row r="1314">
          <cell r="B1314">
            <v>1270735</v>
          </cell>
          <cell r="C1314" t="str">
            <v>朵唯</v>
          </cell>
          <cell r="D1314" t="str">
            <v>其他</v>
          </cell>
          <cell r="E1314" t="str">
            <v>其他</v>
          </cell>
          <cell r="F1314">
            <v>0</v>
          </cell>
          <cell r="G1314">
            <v>0</v>
          </cell>
          <cell r="H1314">
            <v>2</v>
          </cell>
          <cell r="I1314">
            <v>1300</v>
          </cell>
          <cell r="J1314">
            <v>30</v>
          </cell>
          <cell r="N1314">
            <v>1</v>
          </cell>
          <cell r="O1314">
            <v>500</v>
          </cell>
          <cell r="S1314">
            <v>0</v>
          </cell>
          <cell r="U1314" t="str">
            <v>联发科</v>
          </cell>
          <cell r="V1314" t="str">
            <v>联发科 MT6763手机性能排行</v>
          </cell>
          <cell r="W1314">
            <v>271</v>
          </cell>
          <cell r="Y1314">
            <v>4</v>
          </cell>
          <cell r="Z1314">
            <v>64</v>
          </cell>
          <cell r="AB1314">
            <v>6</v>
          </cell>
          <cell r="AC1314">
            <v>0</v>
          </cell>
          <cell r="AD1314" t="str">
            <v>后置指纹</v>
          </cell>
          <cell r="AE1314">
            <v>43556</v>
          </cell>
          <cell r="AJ1314">
            <v>2019</v>
          </cell>
          <cell r="AK1314">
            <v>4</v>
          </cell>
          <cell r="AL1314" t="str">
            <v/>
          </cell>
          <cell r="AM1314" t="str">
            <v>1001-1300</v>
          </cell>
          <cell r="AN1314" t="str">
            <v/>
          </cell>
          <cell r="AO1314" t="str">
            <v>201-300</v>
          </cell>
          <cell r="AP1314" t="str">
            <v/>
          </cell>
          <cell r="AQ1314" t="str">
            <v>0-500</v>
          </cell>
        </row>
        <row r="1315">
          <cell r="B1315">
            <v>1271525</v>
          </cell>
          <cell r="C1315" t="str">
            <v>诺基亚</v>
          </cell>
          <cell r="D1315" t="str">
            <v>其他</v>
          </cell>
          <cell r="E1315" t="str">
            <v>其他</v>
          </cell>
          <cell r="F1315">
            <v>0</v>
          </cell>
          <cell r="G1315">
            <v>0</v>
          </cell>
          <cell r="H1315">
            <v>3</v>
          </cell>
          <cell r="I1315">
            <v>4800</v>
          </cell>
          <cell r="J1315">
            <v>800</v>
          </cell>
          <cell r="K1315">
            <v>500</v>
          </cell>
          <cell r="N1315">
            <v>1</v>
          </cell>
          <cell r="O1315">
            <v>1600</v>
          </cell>
          <cell r="S1315">
            <v>1</v>
          </cell>
          <cell r="T1315">
            <v>3500</v>
          </cell>
          <cell r="U1315" t="str">
            <v>高通</v>
          </cell>
          <cell r="V1315" t="str">
            <v>高通 骁龙660AIE手机性能排行</v>
          </cell>
          <cell r="W1315">
            <v>399</v>
          </cell>
          <cell r="Y1315">
            <v>6</v>
          </cell>
          <cell r="Z1315">
            <v>128</v>
          </cell>
          <cell r="AB1315">
            <v>6</v>
          </cell>
          <cell r="AC1315">
            <v>0</v>
          </cell>
          <cell r="AD1315" t="str">
            <v>后置指纹</v>
          </cell>
          <cell r="AE1315">
            <v>43556</v>
          </cell>
          <cell r="AJ1315">
            <v>2019</v>
          </cell>
          <cell r="AK1315">
            <v>4</v>
          </cell>
          <cell r="AL1315" t="str">
            <v/>
          </cell>
          <cell r="AM1315" t="str">
            <v>4800-6399</v>
          </cell>
          <cell r="AN1315" t="str">
            <v>3001-4000</v>
          </cell>
          <cell r="AO1315" t="str">
            <v>301-400</v>
          </cell>
          <cell r="AP1315" t="str">
            <v/>
          </cell>
          <cell r="AQ1315" t="str">
            <v>1301-2000</v>
          </cell>
        </row>
        <row r="1316">
          <cell r="B1316">
            <v>1310014</v>
          </cell>
          <cell r="C1316" t="str">
            <v>朵唯</v>
          </cell>
          <cell r="D1316" t="str">
            <v>其他</v>
          </cell>
          <cell r="E1316" t="str">
            <v>其他</v>
          </cell>
          <cell r="F1316">
            <v>0</v>
          </cell>
          <cell r="G1316">
            <v>0</v>
          </cell>
          <cell r="H1316">
            <v>2</v>
          </cell>
          <cell r="I1316">
            <v>1300</v>
          </cell>
          <cell r="J1316">
            <v>30</v>
          </cell>
          <cell r="N1316">
            <v>1</v>
          </cell>
          <cell r="O1316">
            <v>500</v>
          </cell>
          <cell r="S1316">
            <v>0</v>
          </cell>
          <cell r="U1316" t="str">
            <v>联发科</v>
          </cell>
          <cell r="V1316" t="str">
            <v>联发科 MT6763手机性能排行</v>
          </cell>
          <cell r="W1316">
            <v>271</v>
          </cell>
          <cell r="Y1316">
            <v>6</v>
          </cell>
          <cell r="Z1316">
            <v>64</v>
          </cell>
          <cell r="AB1316">
            <v>6</v>
          </cell>
          <cell r="AC1316">
            <v>0</v>
          </cell>
          <cell r="AD1316" t="str">
            <v>后置指纹</v>
          </cell>
          <cell r="AE1316">
            <v>43556</v>
          </cell>
          <cell r="AI1316">
            <v>0</v>
          </cell>
          <cell r="AJ1316">
            <v>2019</v>
          </cell>
          <cell r="AK1316">
            <v>4</v>
          </cell>
          <cell r="AL1316" t="str">
            <v/>
          </cell>
          <cell r="AM1316" t="str">
            <v>1001-1300</v>
          </cell>
          <cell r="AN1316" t="str">
            <v/>
          </cell>
          <cell r="AO1316" t="str">
            <v>201-300</v>
          </cell>
          <cell r="AP1316" t="str">
            <v/>
          </cell>
          <cell r="AQ1316" t="str">
            <v>0-500</v>
          </cell>
        </row>
        <row r="1317">
          <cell r="B1317">
            <v>1310015</v>
          </cell>
          <cell r="C1317" t="str">
            <v>朵唯</v>
          </cell>
          <cell r="D1317" t="str">
            <v>其他</v>
          </cell>
          <cell r="E1317" t="str">
            <v>其他</v>
          </cell>
          <cell r="F1317">
            <v>0</v>
          </cell>
          <cell r="G1317">
            <v>0</v>
          </cell>
          <cell r="H1317">
            <v>2</v>
          </cell>
          <cell r="I1317">
            <v>1300</v>
          </cell>
          <cell r="J1317">
            <v>30</v>
          </cell>
          <cell r="N1317">
            <v>1</v>
          </cell>
          <cell r="O1317">
            <v>500</v>
          </cell>
          <cell r="S1317">
            <v>0</v>
          </cell>
          <cell r="U1317" t="str">
            <v>联发科</v>
          </cell>
          <cell r="V1317" t="str">
            <v>联发科 MT6763手机性能排行</v>
          </cell>
          <cell r="W1317">
            <v>271</v>
          </cell>
          <cell r="Y1317">
            <v>6</v>
          </cell>
          <cell r="Z1317">
            <v>128</v>
          </cell>
          <cell r="AB1317">
            <v>6</v>
          </cell>
          <cell r="AC1317">
            <v>0</v>
          </cell>
          <cell r="AD1317" t="str">
            <v>后置指纹</v>
          </cell>
          <cell r="AE1317">
            <v>43556</v>
          </cell>
          <cell r="AI1317">
            <v>0</v>
          </cell>
          <cell r="AJ1317">
            <v>2019</v>
          </cell>
          <cell r="AK1317">
            <v>4</v>
          </cell>
          <cell r="AL1317" t="str">
            <v/>
          </cell>
          <cell r="AM1317" t="str">
            <v>1001-1300</v>
          </cell>
          <cell r="AN1317" t="str">
            <v/>
          </cell>
          <cell r="AO1317" t="str">
            <v>201-300</v>
          </cell>
          <cell r="AP1317" t="str">
            <v/>
          </cell>
          <cell r="AQ1317" t="str">
            <v>0-500</v>
          </cell>
        </row>
        <row r="1318">
          <cell r="B1318">
            <v>1269219</v>
          </cell>
          <cell r="C1318" t="str">
            <v>飞利浦</v>
          </cell>
          <cell r="D1318" t="str">
            <v>其他</v>
          </cell>
          <cell r="E1318" t="str">
            <v>其他</v>
          </cell>
          <cell r="F1318">
            <v>0</v>
          </cell>
          <cell r="G1318">
            <v>0</v>
          </cell>
          <cell r="H1318">
            <v>1</v>
          </cell>
          <cell r="I1318">
            <v>30</v>
          </cell>
          <cell r="N1318">
            <v>1</v>
          </cell>
          <cell r="S1318">
            <v>0</v>
          </cell>
          <cell r="T1318">
            <v>1600</v>
          </cell>
          <cell r="U1318" t="str">
            <v>其他</v>
          </cell>
          <cell r="AB1318">
            <v>2</v>
          </cell>
          <cell r="AC1318">
            <v>0</v>
          </cell>
          <cell r="AE1318">
            <v>43556</v>
          </cell>
          <cell r="AJ1318">
            <v>2019</v>
          </cell>
          <cell r="AK1318">
            <v>4</v>
          </cell>
          <cell r="AL1318" t="str">
            <v/>
          </cell>
          <cell r="AM1318" t="str">
            <v>0-500</v>
          </cell>
          <cell r="AN1318" t="str">
            <v>0-2000</v>
          </cell>
          <cell r="AO1318" t="str">
            <v/>
          </cell>
          <cell r="AP1318" t="str">
            <v/>
          </cell>
          <cell r="AQ1318" t="str">
            <v/>
          </cell>
        </row>
        <row r="1319">
          <cell r="B1319">
            <v>1254747</v>
          </cell>
          <cell r="C1319" t="str">
            <v>努比亚</v>
          </cell>
          <cell r="D1319" t="str">
            <v>其他</v>
          </cell>
          <cell r="E1319" t="str">
            <v>其他</v>
          </cell>
          <cell r="F1319">
            <v>1</v>
          </cell>
          <cell r="G1319">
            <v>0</v>
          </cell>
          <cell r="H1319">
            <v>1</v>
          </cell>
          <cell r="N1319">
            <v>1</v>
          </cell>
          <cell r="O1319">
            <v>500</v>
          </cell>
          <cell r="S1319">
            <v>1</v>
          </cell>
          <cell r="T1319">
            <v>500</v>
          </cell>
          <cell r="U1319" t="str">
            <v>高通</v>
          </cell>
          <cell r="V1319" t="str">
            <v>高通 骁龙Wear 2100（MSM8909W）手机性能排行</v>
          </cell>
          <cell r="X1319" t="str">
            <v>IP67</v>
          </cell>
          <cell r="Y1319">
            <v>1</v>
          </cell>
          <cell r="Z1319">
            <v>8</v>
          </cell>
          <cell r="AB1319">
            <v>4</v>
          </cell>
          <cell r="AC1319">
            <v>0</v>
          </cell>
          <cell r="AE1319">
            <v>43556</v>
          </cell>
          <cell r="AF1319">
            <v>47.1</v>
          </cell>
          <cell r="AG1319">
            <v>13.8</v>
          </cell>
          <cell r="AJ1319">
            <v>2019</v>
          </cell>
          <cell r="AK1319">
            <v>4</v>
          </cell>
          <cell r="AL1319" t="str">
            <v/>
          </cell>
          <cell r="AM1319" t="str">
            <v/>
          </cell>
          <cell r="AN1319" t="str">
            <v>0-2000</v>
          </cell>
          <cell r="AO1319" t="str">
            <v/>
          </cell>
          <cell r="AP1319" t="str">
            <v/>
          </cell>
          <cell r="AQ1319" t="str">
            <v>0-500</v>
          </cell>
        </row>
        <row r="1320">
          <cell r="B1320">
            <v>1287539</v>
          </cell>
          <cell r="C1320" t="str">
            <v>努比亚</v>
          </cell>
          <cell r="D1320" t="str">
            <v>其他</v>
          </cell>
          <cell r="E1320" t="str">
            <v>其他</v>
          </cell>
          <cell r="F1320">
            <v>1</v>
          </cell>
          <cell r="G1320">
            <v>0</v>
          </cell>
          <cell r="H1320">
            <v>1</v>
          </cell>
          <cell r="N1320">
            <v>1</v>
          </cell>
          <cell r="O1320">
            <v>500</v>
          </cell>
          <cell r="S1320">
            <v>1</v>
          </cell>
          <cell r="T1320">
            <v>500</v>
          </cell>
          <cell r="U1320" t="str">
            <v>高通</v>
          </cell>
          <cell r="V1320" t="str">
            <v>高通 骁龙Wear 2100（MSM8909W）手机性能排行</v>
          </cell>
          <cell r="X1320" t="str">
            <v>IP67</v>
          </cell>
          <cell r="Y1320">
            <v>1</v>
          </cell>
          <cell r="Z1320">
            <v>8</v>
          </cell>
          <cell r="AB1320">
            <v>4</v>
          </cell>
          <cell r="AC1320">
            <v>0</v>
          </cell>
          <cell r="AE1320">
            <v>43556</v>
          </cell>
          <cell r="AF1320">
            <v>47.1</v>
          </cell>
          <cell r="AG1320">
            <v>13.8</v>
          </cell>
          <cell r="AJ1320">
            <v>2019</v>
          </cell>
          <cell r="AK1320">
            <v>4</v>
          </cell>
          <cell r="AL1320" t="str">
            <v/>
          </cell>
          <cell r="AM1320" t="str">
            <v/>
          </cell>
          <cell r="AN1320" t="str">
            <v>0-2000</v>
          </cell>
          <cell r="AO1320" t="str">
            <v/>
          </cell>
          <cell r="AP1320" t="str">
            <v/>
          </cell>
          <cell r="AQ1320" t="str">
            <v>0-500</v>
          </cell>
        </row>
        <row r="1321">
          <cell r="B1321">
            <v>1212233</v>
          </cell>
          <cell r="C1321" t="str">
            <v>华为</v>
          </cell>
          <cell r="D1321" t="str">
            <v>华为(含荣耀)</v>
          </cell>
          <cell r="E1321" t="str">
            <v>华为</v>
          </cell>
          <cell r="F1321">
            <v>1</v>
          </cell>
          <cell r="G1321">
            <v>0</v>
          </cell>
          <cell r="H1321">
            <v>3</v>
          </cell>
          <cell r="I1321">
            <v>4000</v>
          </cell>
          <cell r="J1321">
            <v>1600</v>
          </cell>
          <cell r="K1321">
            <v>800</v>
          </cell>
          <cell r="N1321">
            <v>1</v>
          </cell>
          <cell r="O1321">
            <v>3200</v>
          </cell>
          <cell r="S1321">
            <v>1</v>
          </cell>
          <cell r="T1321">
            <v>3650</v>
          </cell>
          <cell r="U1321" t="str">
            <v>海思</v>
          </cell>
          <cell r="V1321" t="str">
            <v>海思 麒麟 980更多海思 麒麟 980手机&gt;，手机性能排行</v>
          </cell>
          <cell r="W1321">
            <v>422</v>
          </cell>
          <cell r="X1321" t="str">
            <v>IP53</v>
          </cell>
          <cell r="Y1321">
            <v>8</v>
          </cell>
          <cell r="Z1321">
            <v>64</v>
          </cell>
          <cell r="AA1321">
            <v>0.85899999999999999</v>
          </cell>
          <cell r="AB1321">
            <v>6</v>
          </cell>
          <cell r="AC1321">
            <v>0</v>
          </cell>
          <cell r="AD1321" t="str">
            <v>屏幕指纹</v>
          </cell>
          <cell r="AE1321">
            <v>43556</v>
          </cell>
          <cell r="AF1321">
            <v>149.1</v>
          </cell>
          <cell r="AG1321">
            <v>71.36</v>
          </cell>
          <cell r="AH1321">
            <v>7.57</v>
          </cell>
          <cell r="AJ1321">
            <v>2019</v>
          </cell>
          <cell r="AK1321">
            <v>4</v>
          </cell>
          <cell r="AL1321">
            <v>9.1395675840000006E-3</v>
          </cell>
          <cell r="AM1321" t="str">
            <v>4000-4799</v>
          </cell>
          <cell r="AN1321" t="str">
            <v>3001-4000</v>
          </cell>
          <cell r="AO1321" t="str">
            <v>401-500</v>
          </cell>
          <cell r="AP1321" t="str">
            <v>80-90%</v>
          </cell>
          <cell r="AQ1321" t="str">
            <v>2001-</v>
          </cell>
        </row>
        <row r="1322">
          <cell r="B1322">
            <v>1223829</v>
          </cell>
          <cell r="C1322" t="str">
            <v>华为</v>
          </cell>
          <cell r="D1322" t="str">
            <v>华为(含荣耀)</v>
          </cell>
          <cell r="E1322" t="str">
            <v>华为</v>
          </cell>
          <cell r="F1322">
            <v>1</v>
          </cell>
          <cell r="G1322">
            <v>0</v>
          </cell>
          <cell r="H1322">
            <v>4</v>
          </cell>
          <cell r="I1322">
            <v>4000</v>
          </cell>
          <cell r="J1322">
            <v>2000</v>
          </cell>
          <cell r="K1322">
            <v>800</v>
          </cell>
          <cell r="N1322">
            <v>1</v>
          </cell>
          <cell r="O1322">
            <v>3200</v>
          </cell>
          <cell r="S1322">
            <v>1</v>
          </cell>
          <cell r="T1322">
            <v>4200</v>
          </cell>
          <cell r="U1322" t="str">
            <v>海思</v>
          </cell>
          <cell r="V1322" t="str">
            <v>海思 麒麟 980游戏运行完美(击败96.79%手机)更多海思 麒麟 980手机&gt;，手机性能排行</v>
          </cell>
          <cell r="W1322">
            <v>398</v>
          </cell>
          <cell r="X1322" t="str">
            <v>IP68</v>
          </cell>
          <cell r="Y1322">
            <v>8</v>
          </cell>
          <cell r="Z1322">
            <v>128</v>
          </cell>
          <cell r="AA1322">
            <v>0.88600000000000001</v>
          </cell>
          <cell r="AB1322">
            <v>6</v>
          </cell>
          <cell r="AC1322">
            <v>0</v>
          </cell>
          <cell r="AD1322" t="str">
            <v>屏幕指纹</v>
          </cell>
          <cell r="AE1322">
            <v>43556</v>
          </cell>
          <cell r="AF1322">
            <v>158</v>
          </cell>
          <cell r="AG1322">
            <v>73.400000000000006</v>
          </cell>
          <cell r="AH1322">
            <v>8.41</v>
          </cell>
          <cell r="AJ1322">
            <v>2019</v>
          </cell>
          <cell r="AK1322">
            <v>4</v>
          </cell>
          <cell r="AL1322">
            <v>1.02751192E-2</v>
          </cell>
          <cell r="AM1322" t="str">
            <v>4000-4799</v>
          </cell>
          <cell r="AN1322" t="str">
            <v>4000-</v>
          </cell>
          <cell r="AO1322" t="str">
            <v>301-400</v>
          </cell>
          <cell r="AP1322" t="str">
            <v>80-90%</v>
          </cell>
          <cell r="AQ1322" t="str">
            <v>2001-</v>
          </cell>
        </row>
        <row r="1323">
          <cell r="B1323">
            <v>1264248</v>
          </cell>
          <cell r="C1323" t="str">
            <v>华为</v>
          </cell>
          <cell r="D1323" t="str">
            <v>华为(含荣耀)</v>
          </cell>
          <cell r="E1323" t="str">
            <v>华为</v>
          </cell>
          <cell r="F1323">
            <v>1</v>
          </cell>
          <cell r="G1323">
            <v>1</v>
          </cell>
          <cell r="H1323">
            <v>3</v>
          </cell>
          <cell r="I1323">
            <v>4000</v>
          </cell>
          <cell r="J1323">
            <v>1600</v>
          </cell>
          <cell r="K1323">
            <v>800</v>
          </cell>
          <cell r="N1323">
            <v>1</v>
          </cell>
          <cell r="O1323">
            <v>3200</v>
          </cell>
          <cell r="S1323">
            <v>1</v>
          </cell>
          <cell r="T1323">
            <v>3650</v>
          </cell>
          <cell r="U1323" t="str">
            <v>海思</v>
          </cell>
          <cell r="V1323" t="str">
            <v>海思 麒麟 980更多海思 麒麟 980手机&gt;，手机性能排行</v>
          </cell>
          <cell r="W1323">
            <v>422</v>
          </cell>
          <cell r="X1323" t="str">
            <v>IP53</v>
          </cell>
          <cell r="Y1323">
            <v>6</v>
          </cell>
          <cell r="Z1323">
            <v>128</v>
          </cell>
          <cell r="AA1323">
            <v>0.85899999999999999</v>
          </cell>
          <cell r="AB1323">
            <v>6</v>
          </cell>
          <cell r="AC1323">
            <v>0</v>
          </cell>
          <cell r="AD1323" t="str">
            <v>屏幕指纹</v>
          </cell>
          <cell r="AE1323">
            <v>43556</v>
          </cell>
          <cell r="AF1323">
            <v>149.1</v>
          </cell>
          <cell r="AG1323">
            <v>71.36</v>
          </cell>
          <cell r="AH1323">
            <v>7.57</v>
          </cell>
          <cell r="AJ1323">
            <v>2019</v>
          </cell>
          <cell r="AK1323">
            <v>4</v>
          </cell>
          <cell r="AL1323">
            <v>9.1395675840000006E-3</v>
          </cell>
          <cell r="AM1323" t="str">
            <v>4000-4799</v>
          </cell>
          <cell r="AN1323" t="str">
            <v>3001-4000</v>
          </cell>
          <cell r="AO1323" t="str">
            <v>401-500</v>
          </cell>
          <cell r="AP1323" t="str">
            <v>80-90%</v>
          </cell>
          <cell r="AQ1323" t="str">
            <v>2001-</v>
          </cell>
        </row>
        <row r="1324">
          <cell r="B1324">
            <v>1291822</v>
          </cell>
          <cell r="C1324" t="str">
            <v>华为</v>
          </cell>
          <cell r="D1324" t="str">
            <v>华为(含荣耀)</v>
          </cell>
          <cell r="E1324" t="str">
            <v>华为</v>
          </cell>
          <cell r="F1324">
            <v>1</v>
          </cell>
          <cell r="G1324">
            <v>0</v>
          </cell>
          <cell r="H1324">
            <v>4</v>
          </cell>
          <cell r="I1324">
            <v>4000</v>
          </cell>
          <cell r="J1324">
            <v>2000</v>
          </cell>
          <cell r="K1324">
            <v>800</v>
          </cell>
          <cell r="N1324">
            <v>1</v>
          </cell>
          <cell r="O1324">
            <v>3200</v>
          </cell>
          <cell r="S1324">
            <v>1</v>
          </cell>
          <cell r="T1324">
            <v>4200</v>
          </cell>
          <cell r="U1324" t="str">
            <v>海思</v>
          </cell>
          <cell r="V1324" t="str">
            <v>海思 麒麟 980更多海思 麒麟 980手机&gt;，手机性能排行</v>
          </cell>
          <cell r="W1324">
            <v>398</v>
          </cell>
          <cell r="X1324" t="str">
            <v>IP68</v>
          </cell>
          <cell r="Y1324">
            <v>8</v>
          </cell>
          <cell r="Z1324">
            <v>512</v>
          </cell>
          <cell r="AA1324">
            <v>0.88600000000000001</v>
          </cell>
          <cell r="AB1324">
            <v>6</v>
          </cell>
          <cell r="AC1324">
            <v>0</v>
          </cell>
          <cell r="AD1324" t="str">
            <v>屏幕指纹</v>
          </cell>
          <cell r="AE1324">
            <v>43556</v>
          </cell>
          <cell r="AF1324">
            <v>158</v>
          </cell>
          <cell r="AG1324">
            <v>73.400000000000006</v>
          </cell>
          <cell r="AH1324">
            <v>8.41</v>
          </cell>
          <cell r="AI1324">
            <v>0</v>
          </cell>
          <cell r="AJ1324">
            <v>2019</v>
          </cell>
          <cell r="AK1324">
            <v>4</v>
          </cell>
          <cell r="AL1324">
            <v>1.02751192E-2</v>
          </cell>
          <cell r="AM1324" t="str">
            <v>4000-4799</v>
          </cell>
          <cell r="AN1324" t="str">
            <v>4000-</v>
          </cell>
          <cell r="AO1324" t="str">
            <v>301-400</v>
          </cell>
          <cell r="AP1324" t="str">
            <v>80-90%</v>
          </cell>
          <cell r="AQ1324" t="str">
            <v>2001-</v>
          </cell>
        </row>
        <row r="1325">
          <cell r="B1325">
            <v>1291827</v>
          </cell>
          <cell r="C1325" t="str">
            <v>华为</v>
          </cell>
          <cell r="D1325" t="str">
            <v>华为(含荣耀)</v>
          </cell>
          <cell r="E1325" t="str">
            <v>华为</v>
          </cell>
          <cell r="F1325">
            <v>1</v>
          </cell>
          <cell r="G1325">
            <v>0</v>
          </cell>
          <cell r="H1325">
            <v>4</v>
          </cell>
          <cell r="I1325">
            <v>4000</v>
          </cell>
          <cell r="J1325">
            <v>2000</v>
          </cell>
          <cell r="K1325">
            <v>800</v>
          </cell>
          <cell r="N1325">
            <v>1</v>
          </cell>
          <cell r="O1325">
            <v>3200</v>
          </cell>
          <cell r="S1325">
            <v>1</v>
          </cell>
          <cell r="T1325">
            <v>4200</v>
          </cell>
          <cell r="U1325" t="str">
            <v>海思</v>
          </cell>
          <cell r="V1325" t="str">
            <v>海思 麒麟 980更多海思 麒麟 980手机&gt;，手机性能排行</v>
          </cell>
          <cell r="W1325">
            <v>398</v>
          </cell>
          <cell r="X1325" t="str">
            <v>IP68</v>
          </cell>
          <cell r="Y1325">
            <v>8</v>
          </cell>
          <cell r="Z1325">
            <v>256</v>
          </cell>
          <cell r="AA1325">
            <v>0.88600000000000001</v>
          </cell>
          <cell r="AB1325">
            <v>6</v>
          </cell>
          <cell r="AC1325">
            <v>0</v>
          </cell>
          <cell r="AD1325" t="str">
            <v>屏幕指纹</v>
          </cell>
          <cell r="AE1325">
            <v>43556</v>
          </cell>
          <cell r="AF1325">
            <v>158</v>
          </cell>
          <cell r="AG1325">
            <v>73.400000000000006</v>
          </cell>
          <cell r="AH1325">
            <v>8.41</v>
          </cell>
          <cell r="AI1325">
            <v>0</v>
          </cell>
          <cell r="AJ1325">
            <v>2019</v>
          </cell>
          <cell r="AK1325">
            <v>4</v>
          </cell>
          <cell r="AL1325">
            <v>1.02751192E-2</v>
          </cell>
          <cell r="AM1325" t="str">
            <v>4000-4799</v>
          </cell>
          <cell r="AN1325" t="str">
            <v>4000-</v>
          </cell>
          <cell r="AO1325" t="str">
            <v>301-400</v>
          </cell>
          <cell r="AP1325" t="str">
            <v>80-90%</v>
          </cell>
          <cell r="AQ1325" t="str">
            <v>2001-</v>
          </cell>
        </row>
        <row r="1326">
          <cell r="B1326">
            <v>1264323</v>
          </cell>
          <cell r="C1326" t="str">
            <v>诺基亚</v>
          </cell>
          <cell r="D1326" t="str">
            <v>其他</v>
          </cell>
          <cell r="E1326" t="str">
            <v>其他</v>
          </cell>
          <cell r="F1326">
            <v>0</v>
          </cell>
          <cell r="G1326">
            <v>0</v>
          </cell>
          <cell r="H1326">
            <v>3</v>
          </cell>
          <cell r="I1326">
            <v>4800</v>
          </cell>
          <cell r="J1326">
            <v>800</v>
          </cell>
          <cell r="K1326">
            <v>500</v>
          </cell>
          <cell r="N1326">
            <v>1</v>
          </cell>
          <cell r="O1326">
            <v>1600</v>
          </cell>
          <cell r="S1326">
            <v>1</v>
          </cell>
          <cell r="T1326">
            <v>3500</v>
          </cell>
          <cell r="U1326" t="str">
            <v>高通</v>
          </cell>
          <cell r="V1326" t="str">
            <v>高通 骁龙660AIE手机性能排行</v>
          </cell>
          <cell r="W1326">
            <v>399</v>
          </cell>
          <cell r="Y1326">
            <v>6</v>
          </cell>
          <cell r="Z1326">
            <v>64</v>
          </cell>
          <cell r="AB1326">
            <v>6</v>
          </cell>
          <cell r="AC1326">
            <v>0</v>
          </cell>
          <cell r="AD1326" t="str">
            <v>后置指纹</v>
          </cell>
          <cell r="AE1326">
            <v>43556</v>
          </cell>
          <cell r="AF1326">
            <v>157.19</v>
          </cell>
          <cell r="AG1326">
            <v>76.45</v>
          </cell>
          <cell r="AH1326">
            <v>7.98</v>
          </cell>
          <cell r="AJ1326">
            <v>2019</v>
          </cell>
          <cell r="AK1326">
            <v>4</v>
          </cell>
          <cell r="AL1326" t="str">
            <v/>
          </cell>
          <cell r="AM1326" t="str">
            <v>4800-6399</v>
          </cell>
          <cell r="AN1326" t="str">
            <v>3001-4000</v>
          </cell>
          <cell r="AO1326" t="str">
            <v>301-400</v>
          </cell>
          <cell r="AP1326" t="str">
            <v/>
          </cell>
          <cell r="AQ1326" t="str">
            <v>1301-2000</v>
          </cell>
        </row>
        <row r="1327">
          <cell r="B1327">
            <v>1268498</v>
          </cell>
          <cell r="C1327" t="str">
            <v>三星</v>
          </cell>
          <cell r="D1327" t="str">
            <v>其他</v>
          </cell>
          <cell r="E1327" t="str">
            <v>其他</v>
          </cell>
          <cell r="F1327">
            <v>1</v>
          </cell>
          <cell r="G1327">
            <v>0</v>
          </cell>
          <cell r="H1327">
            <v>3</v>
          </cell>
          <cell r="I1327">
            <v>1300</v>
          </cell>
          <cell r="J1327">
            <v>500</v>
          </cell>
          <cell r="K1327">
            <v>500</v>
          </cell>
          <cell r="N1327">
            <v>1</v>
          </cell>
          <cell r="O1327">
            <v>1600</v>
          </cell>
          <cell r="S1327">
            <v>0</v>
          </cell>
          <cell r="T1327">
            <v>5000</v>
          </cell>
          <cell r="U1327" t="str">
            <v>三星</v>
          </cell>
          <cell r="V1327" t="str">
            <v>三星 Exynos 7904手机性能排行</v>
          </cell>
          <cell r="W1327">
            <v>263</v>
          </cell>
          <cell r="Y1327">
            <v>6</v>
          </cell>
          <cell r="Z1327">
            <v>64</v>
          </cell>
          <cell r="AB1327">
            <v>6</v>
          </cell>
          <cell r="AC1327">
            <v>0</v>
          </cell>
          <cell r="AD1327" t="str">
            <v>后置指纹</v>
          </cell>
          <cell r="AE1327">
            <v>43556</v>
          </cell>
          <cell r="AF1327">
            <v>159.1</v>
          </cell>
          <cell r="AG1327">
            <v>75.099999999999994</v>
          </cell>
          <cell r="AH1327">
            <v>8.5</v>
          </cell>
          <cell r="AJ1327">
            <v>2019</v>
          </cell>
          <cell r="AK1327">
            <v>4</v>
          </cell>
          <cell r="AL1327" t="str">
            <v/>
          </cell>
          <cell r="AM1327" t="str">
            <v>1001-1300</v>
          </cell>
          <cell r="AN1327" t="str">
            <v>4000-</v>
          </cell>
          <cell r="AO1327" t="str">
            <v>201-300</v>
          </cell>
          <cell r="AP1327" t="str">
            <v/>
          </cell>
          <cell r="AQ1327" t="str">
            <v>1301-2000</v>
          </cell>
        </row>
        <row r="1328">
          <cell r="B1328">
            <v>1268767</v>
          </cell>
          <cell r="C1328" t="str">
            <v>小辣椒</v>
          </cell>
          <cell r="D1328" t="str">
            <v>其他</v>
          </cell>
          <cell r="E1328" t="str">
            <v>其他</v>
          </cell>
          <cell r="F1328">
            <v>0</v>
          </cell>
          <cell r="G1328">
            <v>1</v>
          </cell>
          <cell r="H1328">
            <v>2</v>
          </cell>
          <cell r="I1328">
            <v>1600</v>
          </cell>
          <cell r="J1328">
            <v>30</v>
          </cell>
          <cell r="N1328">
            <v>1</v>
          </cell>
          <cell r="O1328">
            <v>800</v>
          </cell>
          <cell r="S1328">
            <v>1</v>
          </cell>
          <cell r="T1328">
            <v>3400</v>
          </cell>
          <cell r="U1328" t="str">
            <v>联发科</v>
          </cell>
          <cell r="V1328" t="str">
            <v>联发科 MT6763手机性能排行</v>
          </cell>
          <cell r="W1328">
            <v>271</v>
          </cell>
          <cell r="Y1328">
            <v>4</v>
          </cell>
          <cell r="Z1328">
            <v>64</v>
          </cell>
          <cell r="AA1328">
            <v>0.875</v>
          </cell>
          <cell r="AB1328">
            <v>6</v>
          </cell>
          <cell r="AC1328">
            <v>0</v>
          </cell>
          <cell r="AD1328" t="str">
            <v>后置指纹</v>
          </cell>
          <cell r="AE1328">
            <v>43556</v>
          </cell>
          <cell r="AF1328">
            <v>157.6</v>
          </cell>
          <cell r="AG1328">
            <v>75.7</v>
          </cell>
          <cell r="AH1328">
            <v>7.9</v>
          </cell>
          <cell r="AJ1328">
            <v>2019</v>
          </cell>
          <cell r="AK1328">
            <v>4</v>
          </cell>
          <cell r="AL1328">
            <v>1.043903E-2</v>
          </cell>
          <cell r="AM1328" t="str">
            <v>1301-2000</v>
          </cell>
          <cell r="AN1328" t="str">
            <v>3001-4000</v>
          </cell>
          <cell r="AO1328" t="str">
            <v>201-300</v>
          </cell>
          <cell r="AP1328" t="str">
            <v>80-90%</v>
          </cell>
          <cell r="AQ1328" t="str">
            <v>501-1000</v>
          </cell>
        </row>
        <row r="1329">
          <cell r="B1329">
            <v>1251147</v>
          </cell>
          <cell r="C1329" t="str">
            <v>海信</v>
          </cell>
          <cell r="D1329" t="str">
            <v>其他</v>
          </cell>
          <cell r="E1329" t="str">
            <v>其他</v>
          </cell>
          <cell r="F1329">
            <v>0</v>
          </cell>
          <cell r="G1329">
            <v>0</v>
          </cell>
          <cell r="H1329">
            <v>2</v>
          </cell>
          <cell r="I1329">
            <v>4800</v>
          </cell>
          <cell r="J1329">
            <v>500</v>
          </cell>
          <cell r="N1329">
            <v>1</v>
          </cell>
          <cell r="O1329">
            <v>2000</v>
          </cell>
          <cell r="S1329">
            <v>1</v>
          </cell>
          <cell r="T1329">
            <v>4500</v>
          </cell>
          <cell r="U1329" t="str">
            <v>高通</v>
          </cell>
          <cell r="V1329" t="str">
            <v>高通 骁龙675手机性能排行</v>
          </cell>
          <cell r="W1329">
            <v>409</v>
          </cell>
          <cell r="Y1329">
            <v>6</v>
          </cell>
          <cell r="Z1329">
            <v>128</v>
          </cell>
          <cell r="AB1329">
            <v>6</v>
          </cell>
          <cell r="AC1329">
            <v>0</v>
          </cell>
          <cell r="AD1329" t="str">
            <v>后置指纹</v>
          </cell>
          <cell r="AE1329">
            <v>43556</v>
          </cell>
          <cell r="AF1329">
            <v>156.46</v>
          </cell>
          <cell r="AG1329">
            <v>73.64</v>
          </cell>
          <cell r="AH1329">
            <v>9.27</v>
          </cell>
          <cell r="AJ1329">
            <v>2019</v>
          </cell>
          <cell r="AK1329">
            <v>4</v>
          </cell>
          <cell r="AL1329" t="str">
            <v/>
          </cell>
          <cell r="AM1329" t="str">
            <v>4800-6399</v>
          </cell>
          <cell r="AN1329" t="str">
            <v>4000-</v>
          </cell>
          <cell r="AO1329" t="str">
            <v>401-500</v>
          </cell>
          <cell r="AP1329" t="str">
            <v/>
          </cell>
          <cell r="AQ1329" t="str">
            <v>1301-2000</v>
          </cell>
        </row>
        <row r="1330">
          <cell r="B1330">
            <v>1255312</v>
          </cell>
          <cell r="C1330" t="str">
            <v>Moto</v>
          </cell>
          <cell r="D1330" t="str">
            <v>其他</v>
          </cell>
          <cell r="E1330" t="str">
            <v>其他</v>
          </cell>
          <cell r="F1330">
            <v>0</v>
          </cell>
          <cell r="G1330">
            <v>1</v>
          </cell>
          <cell r="H1330">
            <v>2</v>
          </cell>
          <cell r="I1330">
            <v>1600</v>
          </cell>
          <cell r="J1330">
            <v>500</v>
          </cell>
          <cell r="N1330">
            <v>1</v>
          </cell>
          <cell r="O1330">
            <v>1200</v>
          </cell>
          <cell r="S1330">
            <v>1</v>
          </cell>
          <cell r="T1330">
            <v>3000</v>
          </cell>
          <cell r="U1330" t="str">
            <v>高通</v>
          </cell>
          <cell r="V1330" t="str">
            <v>高通 骁龙636手机性能排行</v>
          </cell>
          <cell r="W1330">
            <v>407</v>
          </cell>
          <cell r="Y1330">
            <v>4</v>
          </cell>
          <cell r="Z1330">
            <v>128</v>
          </cell>
          <cell r="AA1330">
            <v>0.81200000000000006</v>
          </cell>
          <cell r="AB1330">
            <v>6</v>
          </cell>
          <cell r="AC1330">
            <v>0</v>
          </cell>
          <cell r="AD1330" t="str">
            <v>后置指纹</v>
          </cell>
          <cell r="AE1330">
            <v>43556</v>
          </cell>
          <cell r="AF1330">
            <v>156.96</v>
          </cell>
          <cell r="AG1330">
            <v>75.34</v>
          </cell>
          <cell r="AH1330">
            <v>8.27</v>
          </cell>
          <cell r="AJ1330">
            <v>2019</v>
          </cell>
          <cell r="AK1330">
            <v>4</v>
          </cell>
          <cell r="AL1330">
            <v>9.6021975168000002E-3</v>
          </cell>
          <cell r="AM1330" t="str">
            <v>1301-2000</v>
          </cell>
          <cell r="AN1330" t="str">
            <v>2000-3000</v>
          </cell>
          <cell r="AO1330" t="str">
            <v>401-500</v>
          </cell>
          <cell r="AP1330" t="str">
            <v>80-90%</v>
          </cell>
          <cell r="AQ1330" t="str">
            <v>1001-1300</v>
          </cell>
        </row>
        <row r="1331">
          <cell r="B1331">
            <v>1258015</v>
          </cell>
          <cell r="C1331" t="str">
            <v>索尼移动</v>
          </cell>
          <cell r="D1331" t="str">
            <v>其他</v>
          </cell>
          <cell r="E1331" t="str">
            <v>其他</v>
          </cell>
          <cell r="F1331">
            <v>0</v>
          </cell>
          <cell r="G1331">
            <v>0</v>
          </cell>
          <cell r="H1331">
            <v>2</v>
          </cell>
          <cell r="I1331">
            <v>1200</v>
          </cell>
          <cell r="J1331">
            <v>800</v>
          </cell>
          <cell r="N1331">
            <v>1</v>
          </cell>
          <cell r="O1331">
            <v>800</v>
          </cell>
          <cell r="S1331">
            <v>1</v>
          </cell>
          <cell r="T1331">
            <v>2930</v>
          </cell>
          <cell r="U1331" t="str">
            <v>高通</v>
          </cell>
          <cell r="V1331" t="str">
            <v>高通 骁龙636手机性能排行</v>
          </cell>
          <cell r="W1331">
            <v>427</v>
          </cell>
          <cell r="Y1331">
            <v>6</v>
          </cell>
          <cell r="Z1331">
            <v>64</v>
          </cell>
          <cell r="AB1331">
            <v>6</v>
          </cell>
          <cell r="AC1331">
            <v>0</v>
          </cell>
          <cell r="AD1331" t="str">
            <v>侧面指纹</v>
          </cell>
          <cell r="AE1331">
            <v>43556</v>
          </cell>
          <cell r="AF1331">
            <v>167</v>
          </cell>
          <cell r="AG1331">
            <v>73</v>
          </cell>
          <cell r="AH1331">
            <v>8.3000000000000007</v>
          </cell>
          <cell r="AJ1331">
            <v>2019</v>
          </cell>
          <cell r="AK1331">
            <v>4</v>
          </cell>
          <cell r="AL1331" t="str">
            <v/>
          </cell>
          <cell r="AM1331" t="str">
            <v>1001-1300</v>
          </cell>
          <cell r="AN1331" t="str">
            <v>2000-3000</v>
          </cell>
          <cell r="AO1331" t="str">
            <v>401-500</v>
          </cell>
          <cell r="AP1331" t="str">
            <v/>
          </cell>
          <cell r="AQ1331" t="str">
            <v>501-1000</v>
          </cell>
        </row>
        <row r="1332">
          <cell r="B1332">
            <v>1266213</v>
          </cell>
          <cell r="C1332" t="str">
            <v>海信</v>
          </cell>
          <cell r="D1332" t="str">
            <v>其他</v>
          </cell>
          <cell r="E1332" t="str">
            <v>其他</v>
          </cell>
          <cell r="F1332">
            <v>0</v>
          </cell>
          <cell r="G1332">
            <v>0</v>
          </cell>
          <cell r="H1332">
            <v>2</v>
          </cell>
          <cell r="I1332">
            <v>1300</v>
          </cell>
          <cell r="J1332">
            <v>200</v>
          </cell>
          <cell r="N1332">
            <v>1</v>
          </cell>
          <cell r="O1332">
            <v>800</v>
          </cell>
          <cell r="S1332">
            <v>0</v>
          </cell>
          <cell r="T1332">
            <v>4500</v>
          </cell>
          <cell r="U1332" t="str">
            <v>联发科</v>
          </cell>
          <cell r="V1332" t="str">
            <v>MTKP70手机性能排行</v>
          </cell>
          <cell r="W1332">
            <v>396</v>
          </cell>
          <cell r="Y1332">
            <v>4</v>
          </cell>
          <cell r="Z1332">
            <v>64</v>
          </cell>
          <cell r="AA1332">
            <v>0.83499999999999996</v>
          </cell>
          <cell r="AB1332">
            <v>6</v>
          </cell>
          <cell r="AC1332">
            <v>0</v>
          </cell>
          <cell r="AD1332" t="str">
            <v>前置指纹</v>
          </cell>
          <cell r="AE1332">
            <v>43556</v>
          </cell>
          <cell r="AF1332">
            <v>162.80000000000001</v>
          </cell>
          <cell r="AG1332">
            <v>76.3</v>
          </cell>
          <cell r="AH1332">
            <v>8.0500000000000007</v>
          </cell>
          <cell r="AJ1332">
            <v>2019</v>
          </cell>
          <cell r="AK1332">
            <v>4</v>
          </cell>
          <cell r="AL1332">
            <v>1.0372069400000001E-2</v>
          </cell>
          <cell r="AM1332" t="str">
            <v>1001-1300</v>
          </cell>
          <cell r="AN1332" t="str">
            <v>4000-</v>
          </cell>
          <cell r="AO1332" t="str">
            <v>301-400</v>
          </cell>
          <cell r="AP1332" t="str">
            <v>80-90%</v>
          </cell>
          <cell r="AQ1332" t="str">
            <v>501-1000</v>
          </cell>
        </row>
        <row r="1333">
          <cell r="B1333">
            <v>1267153</v>
          </cell>
          <cell r="C1333" t="str">
            <v>Moto</v>
          </cell>
          <cell r="D1333" t="str">
            <v>其他</v>
          </cell>
          <cell r="E1333" t="str">
            <v>其他</v>
          </cell>
          <cell r="F1333">
            <v>0</v>
          </cell>
          <cell r="G1333">
            <v>1</v>
          </cell>
          <cell r="H1333">
            <v>2</v>
          </cell>
          <cell r="I1333">
            <v>1600</v>
          </cell>
          <cell r="J1333">
            <v>500</v>
          </cell>
          <cell r="N1333">
            <v>1</v>
          </cell>
          <cell r="O1333">
            <v>1200</v>
          </cell>
          <cell r="S1333">
            <v>1</v>
          </cell>
          <cell r="T1333">
            <v>3000</v>
          </cell>
          <cell r="U1333" t="str">
            <v>高通</v>
          </cell>
          <cell r="V1333" t="str">
            <v>高通 骁龙636手机性能排行</v>
          </cell>
          <cell r="W1333">
            <v>407</v>
          </cell>
          <cell r="Y1333">
            <v>6</v>
          </cell>
          <cell r="Z1333">
            <v>128</v>
          </cell>
          <cell r="AA1333">
            <v>0.81200000000000006</v>
          </cell>
          <cell r="AB1333">
            <v>6</v>
          </cell>
          <cell r="AC1333">
            <v>0</v>
          </cell>
          <cell r="AD1333" t="str">
            <v>后置指纹</v>
          </cell>
          <cell r="AE1333">
            <v>43556</v>
          </cell>
          <cell r="AF1333">
            <v>156.96</v>
          </cell>
          <cell r="AG1333">
            <v>75.34</v>
          </cell>
          <cell r="AH1333">
            <v>8.27</v>
          </cell>
          <cell r="AJ1333">
            <v>2019</v>
          </cell>
          <cell r="AK1333">
            <v>4</v>
          </cell>
          <cell r="AL1333">
            <v>9.6021975168000002E-3</v>
          </cell>
          <cell r="AM1333" t="str">
            <v>1301-2000</v>
          </cell>
          <cell r="AN1333" t="str">
            <v>2000-3000</v>
          </cell>
          <cell r="AO1333" t="str">
            <v>401-500</v>
          </cell>
          <cell r="AP1333" t="str">
            <v>80-90%</v>
          </cell>
          <cell r="AQ1333" t="str">
            <v>1001-1300</v>
          </cell>
        </row>
        <row r="1334">
          <cell r="B1334">
            <v>1282790</v>
          </cell>
          <cell r="C1334" t="str">
            <v>多亲</v>
          </cell>
          <cell r="D1334" t="str">
            <v>其他</v>
          </cell>
          <cell r="E1334" t="str">
            <v>其他</v>
          </cell>
          <cell r="F1334">
            <v>0</v>
          </cell>
          <cell r="G1334">
            <v>0</v>
          </cell>
          <cell r="H1334">
            <v>1</v>
          </cell>
          <cell r="N1334">
            <v>1</v>
          </cell>
          <cell r="S1334">
            <v>0</v>
          </cell>
          <cell r="T1334">
            <v>1820</v>
          </cell>
          <cell r="U1334" t="str">
            <v>其他</v>
          </cell>
          <cell r="V1334" t="str">
            <v>展讯 A53手机性能排行</v>
          </cell>
          <cell r="Y1334">
            <v>512</v>
          </cell>
          <cell r="Z1334">
            <v>4</v>
          </cell>
          <cell r="AB1334">
            <v>2</v>
          </cell>
          <cell r="AC1334">
            <v>0</v>
          </cell>
          <cell r="AE1334">
            <v>43556</v>
          </cell>
          <cell r="AF1334">
            <v>125.6</v>
          </cell>
          <cell r="AG1334">
            <v>51.9</v>
          </cell>
          <cell r="AH1334">
            <v>12.8</v>
          </cell>
          <cell r="AI1334">
            <v>0</v>
          </cell>
          <cell r="AJ1334">
            <v>2019</v>
          </cell>
          <cell r="AK1334">
            <v>4</v>
          </cell>
          <cell r="AL1334" t="str">
            <v/>
          </cell>
          <cell r="AM1334" t="str">
            <v/>
          </cell>
          <cell r="AN1334" t="str">
            <v>0-2000</v>
          </cell>
          <cell r="AO1334" t="str">
            <v/>
          </cell>
          <cell r="AP1334" t="str">
            <v/>
          </cell>
          <cell r="AQ1334" t="str">
            <v/>
          </cell>
        </row>
        <row r="1335">
          <cell r="B1335">
            <v>1266107</v>
          </cell>
          <cell r="C1335" t="str">
            <v>SUGAR</v>
          </cell>
          <cell r="D1335" t="str">
            <v>其他</v>
          </cell>
          <cell r="E1335" t="str">
            <v>其他</v>
          </cell>
          <cell r="F1335">
            <v>0</v>
          </cell>
          <cell r="G1335">
            <v>0</v>
          </cell>
          <cell r="H1335">
            <v>1</v>
          </cell>
          <cell r="I1335">
            <v>1600</v>
          </cell>
          <cell r="N1335">
            <v>1</v>
          </cell>
          <cell r="O1335">
            <v>1600</v>
          </cell>
          <cell r="S1335">
            <v>1</v>
          </cell>
          <cell r="T1335">
            <v>4000</v>
          </cell>
          <cell r="U1335" t="str">
            <v>高通</v>
          </cell>
          <cell r="V1335" t="str">
            <v>高通 骁龙手机性能排行</v>
          </cell>
          <cell r="W1335">
            <v>403</v>
          </cell>
          <cell r="Y1335">
            <v>4</v>
          </cell>
          <cell r="Z1335">
            <v>64</v>
          </cell>
          <cell r="AA1335">
            <v>0.77700000000000002</v>
          </cell>
          <cell r="AB1335">
            <v>5</v>
          </cell>
          <cell r="AC1335">
            <v>0</v>
          </cell>
          <cell r="AD1335" t="str">
            <v>后置指纹</v>
          </cell>
          <cell r="AE1335">
            <v>43556</v>
          </cell>
          <cell r="AF1335">
            <v>159</v>
          </cell>
          <cell r="AG1335">
            <v>74.900000000000006</v>
          </cell>
          <cell r="AH1335">
            <v>9.6</v>
          </cell>
          <cell r="AJ1335">
            <v>2019</v>
          </cell>
          <cell r="AK1335">
            <v>4</v>
          </cell>
          <cell r="AL1335">
            <v>9.253370700000001E-3</v>
          </cell>
          <cell r="AM1335" t="str">
            <v>1301-2000</v>
          </cell>
          <cell r="AN1335" t="str">
            <v>3001-4000</v>
          </cell>
          <cell r="AO1335" t="str">
            <v>401-500</v>
          </cell>
          <cell r="AP1335" t="str">
            <v>70-80%</v>
          </cell>
          <cell r="AQ1335" t="str">
            <v>1301-2000</v>
          </cell>
        </row>
        <row r="1336">
          <cell r="B1336">
            <v>1264355</v>
          </cell>
          <cell r="C1336" t="str">
            <v>AGM</v>
          </cell>
          <cell r="D1336" t="str">
            <v>其他</v>
          </cell>
          <cell r="E1336" t="str">
            <v>其他</v>
          </cell>
          <cell r="F1336">
            <v>0</v>
          </cell>
          <cell r="G1336">
            <v>1</v>
          </cell>
          <cell r="H1336">
            <v>2</v>
          </cell>
          <cell r="I1336">
            <v>2400</v>
          </cell>
          <cell r="J1336">
            <v>1200</v>
          </cell>
          <cell r="N1336">
            <v>1</v>
          </cell>
          <cell r="O1336">
            <v>2000</v>
          </cell>
          <cell r="S1336">
            <v>1</v>
          </cell>
          <cell r="T1336">
            <v>4100</v>
          </cell>
          <cell r="U1336" t="str">
            <v>高通</v>
          </cell>
          <cell r="V1336" t="str">
            <v>高通 骁龙845更多高通 骁龙845手机&gt;，手机性能排行</v>
          </cell>
          <cell r="W1336">
            <v>402</v>
          </cell>
          <cell r="X1336" t="str">
            <v>IP68</v>
          </cell>
          <cell r="Y1336">
            <v>8</v>
          </cell>
          <cell r="Z1336">
            <v>64</v>
          </cell>
          <cell r="AA1336">
            <v>0.68100000000000005</v>
          </cell>
          <cell r="AB1336">
            <v>6</v>
          </cell>
          <cell r="AC1336">
            <v>0</v>
          </cell>
          <cell r="AD1336" t="str">
            <v>后置指纹</v>
          </cell>
          <cell r="AE1336">
            <v>43557</v>
          </cell>
          <cell r="AF1336">
            <v>167.5</v>
          </cell>
          <cell r="AG1336">
            <v>81.5</v>
          </cell>
          <cell r="AH1336">
            <v>10.5</v>
          </cell>
          <cell r="AJ1336">
            <v>2019</v>
          </cell>
          <cell r="AK1336">
            <v>4</v>
          </cell>
          <cell r="AL1336">
            <v>9.2965012500000003E-3</v>
          </cell>
          <cell r="AM1336" t="str">
            <v>2001-3999</v>
          </cell>
          <cell r="AN1336" t="str">
            <v>4000-</v>
          </cell>
          <cell r="AO1336" t="str">
            <v>401-500</v>
          </cell>
          <cell r="AP1336" t="str">
            <v>60-70%</v>
          </cell>
          <cell r="AQ1336" t="str">
            <v>1301-2000</v>
          </cell>
        </row>
        <row r="1337">
          <cell r="B1337">
            <v>1266990</v>
          </cell>
          <cell r="C1337" t="str">
            <v>OPPO</v>
          </cell>
          <cell r="D1337" t="str">
            <v>OPPO(含realme)</v>
          </cell>
          <cell r="E1337" t="str">
            <v>OPPO</v>
          </cell>
          <cell r="F1337">
            <v>1</v>
          </cell>
          <cell r="G1337">
            <v>0</v>
          </cell>
          <cell r="H1337">
            <v>3</v>
          </cell>
          <cell r="I1337">
            <v>4800</v>
          </cell>
          <cell r="J1337">
            <v>1300</v>
          </cell>
          <cell r="K1337">
            <v>800</v>
          </cell>
          <cell r="N1337">
            <v>1</v>
          </cell>
          <cell r="O1337">
            <v>1600</v>
          </cell>
          <cell r="S1337">
            <v>1</v>
          </cell>
          <cell r="T1337">
            <v>4065</v>
          </cell>
          <cell r="U1337" t="str">
            <v>高通</v>
          </cell>
          <cell r="V1337" t="str">
            <v>高通 骁龙855游戏运行完美(击败99.42%手机)更多高通 骁龙855手机&gt;，手机性能排行</v>
          </cell>
          <cell r="W1337">
            <v>387</v>
          </cell>
          <cell r="Y1337">
            <v>6</v>
          </cell>
          <cell r="Z1337">
            <v>128</v>
          </cell>
          <cell r="AA1337">
            <v>0.93100000000000005</v>
          </cell>
          <cell r="AB1337">
            <v>6</v>
          </cell>
          <cell r="AC1337">
            <v>0</v>
          </cell>
          <cell r="AD1337" t="str">
            <v>屏幕指纹</v>
          </cell>
          <cell r="AE1337">
            <v>43565</v>
          </cell>
          <cell r="AF1337">
            <v>162</v>
          </cell>
          <cell r="AG1337">
            <v>77.2</v>
          </cell>
          <cell r="AH1337">
            <v>9.3000000000000007</v>
          </cell>
          <cell r="AJ1337">
            <v>2019</v>
          </cell>
          <cell r="AK1337">
            <v>4</v>
          </cell>
          <cell r="AL1337">
            <v>1.1643458399999999E-2</v>
          </cell>
          <cell r="AM1337" t="str">
            <v>4800-6399</v>
          </cell>
          <cell r="AN1337" t="str">
            <v>4000-</v>
          </cell>
          <cell r="AO1337" t="str">
            <v>301-400</v>
          </cell>
          <cell r="AP1337" t="str">
            <v>90%-</v>
          </cell>
          <cell r="AQ1337" t="str">
            <v>1301-2000</v>
          </cell>
        </row>
        <row r="1338">
          <cell r="B1338">
            <v>1267000</v>
          </cell>
          <cell r="C1338" t="str">
            <v>OPPO</v>
          </cell>
          <cell r="D1338" t="str">
            <v>OPPO(含realme)</v>
          </cell>
          <cell r="E1338" t="str">
            <v>OPPO</v>
          </cell>
          <cell r="F1338">
            <v>1</v>
          </cell>
          <cell r="G1338">
            <v>0</v>
          </cell>
          <cell r="H1338">
            <v>3</v>
          </cell>
          <cell r="I1338">
            <v>4800</v>
          </cell>
          <cell r="J1338">
            <v>1300</v>
          </cell>
          <cell r="K1338">
            <v>800</v>
          </cell>
          <cell r="N1338">
            <v>1</v>
          </cell>
          <cell r="O1338">
            <v>1600</v>
          </cell>
          <cell r="S1338">
            <v>1</v>
          </cell>
          <cell r="T1338">
            <v>4065</v>
          </cell>
          <cell r="U1338" t="str">
            <v>高通</v>
          </cell>
          <cell r="V1338" t="str">
            <v>高通 骁龙855更多高通 骁龙855手机&gt;，手机性能排行</v>
          </cell>
          <cell r="W1338">
            <v>387</v>
          </cell>
          <cell r="Y1338">
            <v>8</v>
          </cell>
          <cell r="Z1338">
            <v>256</v>
          </cell>
          <cell r="AA1338">
            <v>0.93100000000000005</v>
          </cell>
          <cell r="AB1338">
            <v>6</v>
          </cell>
          <cell r="AC1338">
            <v>0</v>
          </cell>
          <cell r="AD1338" t="str">
            <v>屏幕指纹</v>
          </cell>
          <cell r="AE1338">
            <v>43565</v>
          </cell>
          <cell r="AF1338">
            <v>162</v>
          </cell>
          <cell r="AG1338">
            <v>77.2</v>
          </cell>
          <cell r="AH1338">
            <v>9.3000000000000007</v>
          </cell>
          <cell r="AJ1338">
            <v>2019</v>
          </cell>
          <cell r="AK1338">
            <v>4</v>
          </cell>
          <cell r="AL1338">
            <v>1.1643458399999999E-2</v>
          </cell>
          <cell r="AM1338" t="str">
            <v>4800-6399</v>
          </cell>
          <cell r="AN1338" t="str">
            <v>4000-</v>
          </cell>
          <cell r="AO1338" t="str">
            <v>301-400</v>
          </cell>
          <cell r="AP1338" t="str">
            <v>90%-</v>
          </cell>
          <cell r="AQ1338" t="str">
            <v>1301-2000</v>
          </cell>
        </row>
        <row r="1339">
          <cell r="B1339">
            <v>1268851</v>
          </cell>
          <cell r="C1339" t="str">
            <v>OPPO</v>
          </cell>
          <cell r="D1339" t="str">
            <v>OPPO(含realme)</v>
          </cell>
          <cell r="E1339" t="str">
            <v>OPPO</v>
          </cell>
          <cell r="F1339">
            <v>1</v>
          </cell>
          <cell r="G1339">
            <v>0</v>
          </cell>
          <cell r="H1339">
            <v>3</v>
          </cell>
          <cell r="I1339">
            <v>4800</v>
          </cell>
          <cell r="J1339">
            <v>1300</v>
          </cell>
          <cell r="K1339">
            <v>800</v>
          </cell>
          <cell r="N1339">
            <v>1</v>
          </cell>
          <cell r="O1339">
            <v>1600</v>
          </cell>
          <cell r="S1339">
            <v>1</v>
          </cell>
          <cell r="T1339">
            <v>4065</v>
          </cell>
          <cell r="U1339" t="str">
            <v>高通</v>
          </cell>
          <cell r="V1339" t="str">
            <v>高通 骁龙855更多高通 骁龙855手机&gt;，手机性能排行</v>
          </cell>
          <cell r="W1339">
            <v>387</v>
          </cell>
          <cell r="Y1339">
            <v>6</v>
          </cell>
          <cell r="Z1339">
            <v>256</v>
          </cell>
          <cell r="AA1339">
            <v>0.93100000000000005</v>
          </cell>
          <cell r="AB1339">
            <v>6</v>
          </cell>
          <cell r="AC1339">
            <v>0</v>
          </cell>
          <cell r="AD1339" t="str">
            <v>屏幕指纹</v>
          </cell>
          <cell r="AE1339">
            <v>43565</v>
          </cell>
          <cell r="AF1339">
            <v>162</v>
          </cell>
          <cell r="AG1339">
            <v>77.2</v>
          </cell>
          <cell r="AH1339">
            <v>9.3000000000000007</v>
          </cell>
          <cell r="AJ1339">
            <v>2019</v>
          </cell>
          <cell r="AK1339">
            <v>4</v>
          </cell>
          <cell r="AL1339">
            <v>1.1643458399999999E-2</v>
          </cell>
          <cell r="AM1339" t="str">
            <v>4800-6399</v>
          </cell>
          <cell r="AN1339" t="str">
            <v>4000-</v>
          </cell>
          <cell r="AO1339" t="str">
            <v>301-400</v>
          </cell>
          <cell r="AP1339" t="str">
            <v>90%-</v>
          </cell>
          <cell r="AQ1339" t="str">
            <v>1301-2000</v>
          </cell>
        </row>
        <row r="1340">
          <cell r="B1340">
            <v>1261155</v>
          </cell>
          <cell r="C1340" t="str">
            <v>OPPO</v>
          </cell>
          <cell r="D1340" t="str">
            <v>OPPO(含realme)</v>
          </cell>
          <cell r="E1340" t="str">
            <v>OPPO</v>
          </cell>
          <cell r="F1340">
            <v>1</v>
          </cell>
          <cell r="G1340">
            <v>0</v>
          </cell>
          <cell r="H1340">
            <v>2</v>
          </cell>
          <cell r="I1340">
            <v>4800</v>
          </cell>
          <cell r="J1340">
            <v>500</v>
          </cell>
          <cell r="N1340">
            <v>1</v>
          </cell>
          <cell r="O1340">
            <v>1600</v>
          </cell>
          <cell r="S1340">
            <v>1</v>
          </cell>
          <cell r="T1340">
            <v>3765</v>
          </cell>
          <cell r="U1340" t="str">
            <v>高通</v>
          </cell>
          <cell r="V1340" t="str">
            <v>高通 骁龙710游戏运行完美(击败77.84%手机)更多高通 骁龙710手机&gt;，手机性能排行</v>
          </cell>
          <cell r="W1340">
            <v>402</v>
          </cell>
          <cell r="Y1340">
            <v>6</v>
          </cell>
          <cell r="Z1340">
            <v>128</v>
          </cell>
          <cell r="AA1340">
            <v>0.93100000000000005</v>
          </cell>
          <cell r="AB1340">
            <v>6</v>
          </cell>
          <cell r="AC1340">
            <v>0</v>
          </cell>
          <cell r="AD1340" t="str">
            <v>屏幕指纹</v>
          </cell>
          <cell r="AE1340">
            <v>43565</v>
          </cell>
          <cell r="AF1340">
            <v>156.6</v>
          </cell>
          <cell r="AG1340">
            <v>74.3</v>
          </cell>
          <cell r="AH1340">
            <v>9</v>
          </cell>
          <cell r="AJ1340">
            <v>2019</v>
          </cell>
          <cell r="AK1340">
            <v>4</v>
          </cell>
          <cell r="AL1340">
            <v>1.083253878E-2</v>
          </cell>
          <cell r="AM1340" t="str">
            <v>4800-6399</v>
          </cell>
          <cell r="AN1340" t="str">
            <v>3001-4000</v>
          </cell>
          <cell r="AO1340" t="str">
            <v>401-500</v>
          </cell>
          <cell r="AP1340" t="str">
            <v>90%-</v>
          </cell>
          <cell r="AQ1340" t="str">
            <v>1301-2000</v>
          </cell>
        </row>
        <row r="1341">
          <cell r="B1341">
            <v>1264056</v>
          </cell>
          <cell r="C1341" t="str">
            <v>OPPO</v>
          </cell>
          <cell r="D1341" t="str">
            <v>OPPO(含realme)</v>
          </cell>
          <cell r="E1341" t="str">
            <v>OPPO</v>
          </cell>
          <cell r="F1341">
            <v>1</v>
          </cell>
          <cell r="G1341">
            <v>0</v>
          </cell>
          <cell r="H1341">
            <v>2</v>
          </cell>
          <cell r="I1341">
            <v>4800</v>
          </cell>
          <cell r="J1341">
            <v>500</v>
          </cell>
          <cell r="N1341">
            <v>1</v>
          </cell>
          <cell r="O1341">
            <v>1600</v>
          </cell>
          <cell r="S1341">
            <v>1</v>
          </cell>
          <cell r="T1341">
            <v>3765</v>
          </cell>
          <cell r="U1341" t="str">
            <v>高通</v>
          </cell>
          <cell r="V1341" t="str">
            <v>高通 骁龙710游戏运行完美(击败77.84%手机)更多高通 骁龙710手机&gt;，手机性能排行</v>
          </cell>
          <cell r="W1341">
            <v>402</v>
          </cell>
          <cell r="Y1341">
            <v>8</v>
          </cell>
          <cell r="Z1341">
            <v>256</v>
          </cell>
          <cell r="AA1341">
            <v>0.93100000000000005</v>
          </cell>
          <cell r="AB1341">
            <v>6</v>
          </cell>
          <cell r="AC1341">
            <v>0</v>
          </cell>
          <cell r="AD1341" t="str">
            <v>屏幕指纹</v>
          </cell>
          <cell r="AE1341">
            <v>43565</v>
          </cell>
          <cell r="AF1341">
            <v>156.6</v>
          </cell>
          <cell r="AG1341">
            <v>74.3</v>
          </cell>
          <cell r="AH1341">
            <v>9</v>
          </cell>
          <cell r="AJ1341">
            <v>2019</v>
          </cell>
          <cell r="AK1341">
            <v>4</v>
          </cell>
          <cell r="AL1341">
            <v>1.083253878E-2</v>
          </cell>
          <cell r="AM1341" t="str">
            <v>4800-6399</v>
          </cell>
          <cell r="AN1341" t="str">
            <v>3001-4000</v>
          </cell>
          <cell r="AO1341" t="str">
            <v>401-500</v>
          </cell>
          <cell r="AP1341" t="str">
            <v>90%-</v>
          </cell>
          <cell r="AQ1341" t="str">
            <v>1301-2000</v>
          </cell>
        </row>
        <row r="1342">
          <cell r="B1342">
            <v>1277465</v>
          </cell>
          <cell r="C1342" t="str">
            <v>OPPO</v>
          </cell>
          <cell r="D1342" t="str">
            <v>OPPO(含realme)</v>
          </cell>
          <cell r="E1342" t="str">
            <v>OPPO</v>
          </cell>
          <cell r="F1342">
            <v>1</v>
          </cell>
          <cell r="G1342">
            <v>0</v>
          </cell>
          <cell r="H1342">
            <v>2</v>
          </cell>
          <cell r="I1342">
            <v>4800</v>
          </cell>
          <cell r="J1342">
            <v>500</v>
          </cell>
          <cell r="N1342">
            <v>1</v>
          </cell>
          <cell r="O1342">
            <v>1600</v>
          </cell>
          <cell r="S1342">
            <v>1</v>
          </cell>
          <cell r="T1342">
            <v>3765</v>
          </cell>
          <cell r="U1342" t="str">
            <v>高通</v>
          </cell>
          <cell r="V1342" t="str">
            <v>高通 骁龙710更多高通 骁龙710手机&gt;，手机性能排行</v>
          </cell>
          <cell r="W1342">
            <v>402</v>
          </cell>
          <cell r="Y1342">
            <v>6</v>
          </cell>
          <cell r="Z1342">
            <v>256</v>
          </cell>
          <cell r="AA1342">
            <v>0.93100000000000005</v>
          </cell>
          <cell r="AB1342">
            <v>6</v>
          </cell>
          <cell r="AC1342">
            <v>0</v>
          </cell>
          <cell r="AD1342" t="str">
            <v>屏幕指纹</v>
          </cell>
          <cell r="AE1342">
            <v>43565</v>
          </cell>
          <cell r="AF1342">
            <v>156.6</v>
          </cell>
          <cell r="AG1342">
            <v>74.3</v>
          </cell>
          <cell r="AH1342">
            <v>9</v>
          </cell>
          <cell r="AJ1342">
            <v>2019</v>
          </cell>
          <cell r="AK1342">
            <v>4</v>
          </cell>
          <cell r="AL1342">
            <v>1.083253878E-2</v>
          </cell>
          <cell r="AM1342" t="str">
            <v>4800-6399</v>
          </cell>
          <cell r="AN1342" t="str">
            <v>3001-4000</v>
          </cell>
          <cell r="AO1342" t="str">
            <v>401-500</v>
          </cell>
          <cell r="AP1342" t="str">
            <v>90%-</v>
          </cell>
          <cell r="AQ1342" t="str">
            <v>1301-2000</v>
          </cell>
        </row>
        <row r="1343">
          <cell r="B1343">
            <v>1266797</v>
          </cell>
          <cell r="C1343" t="str">
            <v>荣耀</v>
          </cell>
          <cell r="D1343" t="str">
            <v>华为(含荣耀)</v>
          </cell>
          <cell r="E1343" t="str">
            <v>荣耀</v>
          </cell>
          <cell r="F1343">
            <v>0</v>
          </cell>
          <cell r="G1343">
            <v>0</v>
          </cell>
          <cell r="H1343">
            <v>3</v>
          </cell>
          <cell r="I1343">
            <v>2400</v>
          </cell>
          <cell r="J1343">
            <v>800</v>
          </cell>
          <cell r="K1343">
            <v>200</v>
          </cell>
          <cell r="N1343">
            <v>1</v>
          </cell>
          <cell r="O1343">
            <v>3200</v>
          </cell>
          <cell r="S1343">
            <v>0</v>
          </cell>
          <cell r="T1343">
            <v>3400</v>
          </cell>
          <cell r="U1343" t="str">
            <v>海思</v>
          </cell>
          <cell r="V1343" t="str">
            <v>海思 麒麟 710更多海思 麒麟 710手机&gt;，手机性能排行</v>
          </cell>
          <cell r="W1343">
            <v>415</v>
          </cell>
          <cell r="Y1343">
            <v>6</v>
          </cell>
          <cell r="Z1343">
            <v>64</v>
          </cell>
          <cell r="AB1343">
            <v>6</v>
          </cell>
          <cell r="AC1343">
            <v>0</v>
          </cell>
          <cell r="AD1343" t="str">
            <v>前置指纹</v>
          </cell>
          <cell r="AE1343">
            <v>43573</v>
          </cell>
          <cell r="AF1343">
            <v>154.80000000000001</v>
          </cell>
          <cell r="AG1343">
            <v>73.64</v>
          </cell>
          <cell r="AH1343">
            <v>7.95</v>
          </cell>
          <cell r="AJ1343">
            <v>2019</v>
          </cell>
          <cell r="AK1343">
            <v>4</v>
          </cell>
          <cell r="AL1343" t="str">
            <v/>
          </cell>
          <cell r="AM1343" t="str">
            <v>2001-3999</v>
          </cell>
          <cell r="AN1343" t="str">
            <v>3001-4000</v>
          </cell>
          <cell r="AO1343" t="str">
            <v>401-500</v>
          </cell>
          <cell r="AP1343" t="str">
            <v/>
          </cell>
          <cell r="AQ1343" t="str">
            <v>2001-</v>
          </cell>
        </row>
        <row r="1344">
          <cell r="B1344">
            <v>1267857</v>
          </cell>
          <cell r="C1344" t="str">
            <v>荣耀</v>
          </cell>
          <cell r="D1344" t="str">
            <v>华为(含荣耀)</v>
          </cell>
          <cell r="E1344" t="str">
            <v>荣耀</v>
          </cell>
          <cell r="F1344">
            <v>0</v>
          </cell>
          <cell r="G1344">
            <v>0</v>
          </cell>
          <cell r="H1344">
            <v>3</v>
          </cell>
          <cell r="I1344">
            <v>2400</v>
          </cell>
          <cell r="J1344">
            <v>800</v>
          </cell>
          <cell r="K1344">
            <v>200</v>
          </cell>
          <cell r="N1344">
            <v>1</v>
          </cell>
          <cell r="O1344">
            <v>3200</v>
          </cell>
          <cell r="S1344">
            <v>0</v>
          </cell>
          <cell r="T1344">
            <v>3400</v>
          </cell>
          <cell r="U1344" t="str">
            <v>海思</v>
          </cell>
          <cell r="V1344" t="str">
            <v>海思 麒麟 710更多海思 麒麟 710手机&gt;，手机性能排行</v>
          </cell>
          <cell r="W1344">
            <v>415</v>
          </cell>
          <cell r="Y1344">
            <v>6</v>
          </cell>
          <cell r="Z1344">
            <v>256</v>
          </cell>
          <cell r="AB1344">
            <v>6</v>
          </cell>
          <cell r="AC1344">
            <v>0</v>
          </cell>
          <cell r="AD1344" t="str">
            <v>前置指纹</v>
          </cell>
          <cell r="AE1344">
            <v>43573</v>
          </cell>
          <cell r="AF1344">
            <v>154.80000000000001</v>
          </cell>
          <cell r="AG1344">
            <v>73.64</v>
          </cell>
          <cell r="AH1344">
            <v>7.95</v>
          </cell>
          <cell r="AJ1344">
            <v>2019</v>
          </cell>
          <cell r="AK1344">
            <v>4</v>
          </cell>
          <cell r="AL1344" t="str">
            <v/>
          </cell>
          <cell r="AM1344" t="str">
            <v>2001-3999</v>
          </cell>
          <cell r="AN1344" t="str">
            <v>3001-4000</v>
          </cell>
          <cell r="AO1344" t="str">
            <v>401-500</v>
          </cell>
          <cell r="AP1344" t="str">
            <v/>
          </cell>
          <cell r="AQ1344" t="str">
            <v>2001-</v>
          </cell>
        </row>
        <row r="1345">
          <cell r="B1345">
            <v>1267858</v>
          </cell>
          <cell r="C1345" t="str">
            <v>荣耀</v>
          </cell>
          <cell r="D1345" t="str">
            <v>华为(含荣耀)</v>
          </cell>
          <cell r="E1345" t="str">
            <v>荣耀</v>
          </cell>
          <cell r="F1345">
            <v>0</v>
          </cell>
          <cell r="G1345">
            <v>0</v>
          </cell>
          <cell r="H1345">
            <v>3</v>
          </cell>
          <cell r="I1345">
            <v>2400</v>
          </cell>
          <cell r="J1345">
            <v>800</v>
          </cell>
          <cell r="K1345">
            <v>200</v>
          </cell>
          <cell r="N1345">
            <v>1</v>
          </cell>
          <cell r="O1345">
            <v>3200</v>
          </cell>
          <cell r="S1345">
            <v>0</v>
          </cell>
          <cell r="T1345">
            <v>3400</v>
          </cell>
          <cell r="U1345" t="str">
            <v>海思</v>
          </cell>
          <cell r="V1345" t="str">
            <v>海思 麒麟 710更多海思 麒麟 710手机&gt;，手机性能排行</v>
          </cell>
          <cell r="W1345">
            <v>415</v>
          </cell>
          <cell r="Y1345">
            <v>4</v>
          </cell>
          <cell r="Z1345">
            <v>128</v>
          </cell>
          <cell r="AB1345">
            <v>6</v>
          </cell>
          <cell r="AC1345">
            <v>0</v>
          </cell>
          <cell r="AD1345" t="str">
            <v>前置指纹</v>
          </cell>
          <cell r="AE1345">
            <v>43573</v>
          </cell>
          <cell r="AF1345">
            <v>154.80000000000001</v>
          </cell>
          <cell r="AG1345">
            <v>73.64</v>
          </cell>
          <cell r="AH1345">
            <v>7.95</v>
          </cell>
          <cell r="AJ1345">
            <v>2019</v>
          </cell>
          <cell r="AK1345">
            <v>4</v>
          </cell>
          <cell r="AL1345" t="str">
            <v/>
          </cell>
          <cell r="AM1345" t="str">
            <v>2001-3999</v>
          </cell>
          <cell r="AN1345" t="str">
            <v>3001-4000</v>
          </cell>
          <cell r="AO1345" t="str">
            <v>401-500</v>
          </cell>
          <cell r="AP1345" t="str">
            <v/>
          </cell>
          <cell r="AQ1345" t="str">
            <v>2001-</v>
          </cell>
        </row>
        <row r="1346">
          <cell r="B1346">
            <v>1268443</v>
          </cell>
          <cell r="C1346" t="str">
            <v>荣耀</v>
          </cell>
          <cell r="D1346" t="str">
            <v>华为(含荣耀)</v>
          </cell>
          <cell r="E1346" t="str">
            <v>荣耀</v>
          </cell>
          <cell r="F1346">
            <v>0</v>
          </cell>
          <cell r="G1346">
            <v>0</v>
          </cell>
          <cell r="H1346">
            <v>3</v>
          </cell>
          <cell r="I1346">
            <v>2400</v>
          </cell>
          <cell r="J1346">
            <v>800</v>
          </cell>
          <cell r="K1346">
            <v>200</v>
          </cell>
          <cell r="N1346">
            <v>1</v>
          </cell>
          <cell r="O1346">
            <v>3200</v>
          </cell>
          <cell r="S1346">
            <v>0</v>
          </cell>
          <cell r="T1346">
            <v>3400</v>
          </cell>
          <cell r="U1346" t="str">
            <v>海思</v>
          </cell>
          <cell r="V1346" t="str">
            <v>海思 麒麟 710更多海思 麒麟 710手机&gt;，手机性能排行</v>
          </cell>
          <cell r="W1346">
            <v>415</v>
          </cell>
          <cell r="Y1346">
            <v>6</v>
          </cell>
          <cell r="Z1346">
            <v>128</v>
          </cell>
          <cell r="AB1346">
            <v>6</v>
          </cell>
          <cell r="AC1346">
            <v>0</v>
          </cell>
          <cell r="AD1346" t="str">
            <v>前置指纹</v>
          </cell>
          <cell r="AE1346">
            <v>43573</v>
          </cell>
          <cell r="AF1346">
            <v>154.80000000000001</v>
          </cell>
          <cell r="AG1346">
            <v>73.64</v>
          </cell>
          <cell r="AH1346">
            <v>7.95</v>
          </cell>
          <cell r="AJ1346">
            <v>2019</v>
          </cell>
          <cell r="AK1346">
            <v>4</v>
          </cell>
          <cell r="AL1346" t="str">
            <v/>
          </cell>
          <cell r="AM1346" t="str">
            <v>2001-3999</v>
          </cell>
          <cell r="AN1346" t="str">
            <v>3001-4000</v>
          </cell>
          <cell r="AO1346" t="str">
            <v>401-500</v>
          </cell>
          <cell r="AP1346" t="str">
            <v/>
          </cell>
          <cell r="AQ1346" t="str">
            <v>2001-</v>
          </cell>
        </row>
        <row r="1347">
          <cell r="B1347">
            <v>1290982</v>
          </cell>
          <cell r="C1347" t="str">
            <v>realme</v>
          </cell>
          <cell r="D1347" t="str">
            <v>OPPO(含realme)</v>
          </cell>
          <cell r="E1347" t="str">
            <v>OPPO</v>
          </cell>
          <cell r="F1347">
            <v>0</v>
          </cell>
          <cell r="G1347">
            <v>0</v>
          </cell>
          <cell r="H1347">
            <v>2</v>
          </cell>
          <cell r="I1347">
            <v>1600</v>
          </cell>
          <cell r="J1347">
            <v>500</v>
          </cell>
          <cell r="N1347">
            <v>1</v>
          </cell>
          <cell r="O1347">
            <v>2500</v>
          </cell>
          <cell r="S1347">
            <v>1</v>
          </cell>
          <cell r="T1347">
            <v>4045</v>
          </cell>
          <cell r="U1347" t="str">
            <v>高通</v>
          </cell>
          <cell r="V1347" t="str">
            <v>高通 骁龙710更多高通 骁龙710手机&gt;，手机性能排行</v>
          </cell>
          <cell r="Y1347">
            <v>4</v>
          </cell>
          <cell r="Z1347">
            <v>64</v>
          </cell>
          <cell r="AA1347">
            <v>0.90800000000000003</v>
          </cell>
          <cell r="AB1347">
            <v>6</v>
          </cell>
          <cell r="AC1347">
            <v>0</v>
          </cell>
          <cell r="AD1347" t="str">
            <v>后置指纹</v>
          </cell>
          <cell r="AE1347">
            <v>43577</v>
          </cell>
          <cell r="AF1347">
            <v>74.2</v>
          </cell>
          <cell r="AG1347">
            <v>156.80000000000001</v>
          </cell>
          <cell r="AH1347">
            <v>8.3000000000000007</v>
          </cell>
          <cell r="AI1347">
            <v>0</v>
          </cell>
          <cell r="AJ1347">
            <v>2019</v>
          </cell>
          <cell r="AK1347">
            <v>4</v>
          </cell>
          <cell r="AL1347">
            <v>1.0564180480000003E-2</v>
          </cell>
          <cell r="AM1347" t="str">
            <v>1301-2000</v>
          </cell>
          <cell r="AN1347" t="str">
            <v>4000-</v>
          </cell>
          <cell r="AO1347" t="str">
            <v/>
          </cell>
          <cell r="AP1347" t="str">
            <v>90%-</v>
          </cell>
          <cell r="AQ1347" t="str">
            <v>2001-</v>
          </cell>
        </row>
        <row r="1348">
          <cell r="B1348">
            <v>1240998</v>
          </cell>
          <cell r="C1348" t="str">
            <v>魅族</v>
          </cell>
          <cell r="D1348" t="str">
            <v>其他</v>
          </cell>
          <cell r="E1348" t="str">
            <v>其他</v>
          </cell>
          <cell r="F1348">
            <v>1</v>
          </cell>
          <cell r="G1348">
            <v>0</v>
          </cell>
          <cell r="H1348">
            <v>2</v>
          </cell>
          <cell r="I1348">
            <v>4800</v>
          </cell>
          <cell r="J1348">
            <v>2000</v>
          </cell>
          <cell r="N1348">
            <v>1</v>
          </cell>
          <cell r="O1348">
            <v>2000</v>
          </cell>
          <cell r="S1348">
            <v>1</v>
          </cell>
          <cell r="T1348">
            <v>3600</v>
          </cell>
          <cell r="U1348" t="str">
            <v>高通</v>
          </cell>
          <cell r="V1348" t="str">
            <v>高通 骁龙855游戏运行完美(击败98.83%手机)更多高通 骁龙855手机&gt;，手机性能排行</v>
          </cell>
          <cell r="W1348">
            <v>403</v>
          </cell>
          <cell r="Y1348">
            <v>8</v>
          </cell>
          <cell r="Z1348">
            <v>128</v>
          </cell>
          <cell r="AA1348">
            <v>0.91500000000000004</v>
          </cell>
          <cell r="AB1348">
            <v>6</v>
          </cell>
          <cell r="AC1348">
            <v>0</v>
          </cell>
          <cell r="AD1348" t="str">
            <v>屏幕指纹</v>
          </cell>
          <cell r="AE1348">
            <v>43583</v>
          </cell>
          <cell r="AF1348">
            <v>73.400000000000006</v>
          </cell>
          <cell r="AG1348">
            <v>151.9</v>
          </cell>
          <cell r="AH1348">
            <v>7.6</v>
          </cell>
          <cell r="AJ1348">
            <v>2019</v>
          </cell>
          <cell r="AK1348">
            <v>4</v>
          </cell>
          <cell r="AL1348">
            <v>1.0201755900000001E-2</v>
          </cell>
          <cell r="AM1348" t="str">
            <v>4800-6399</v>
          </cell>
          <cell r="AN1348" t="str">
            <v>3001-4000</v>
          </cell>
          <cell r="AO1348" t="str">
            <v>401-500</v>
          </cell>
          <cell r="AP1348" t="str">
            <v>90%-</v>
          </cell>
          <cell r="AQ1348" t="str">
            <v>1301-2000</v>
          </cell>
        </row>
        <row r="1349">
          <cell r="B1349">
            <v>1269592</v>
          </cell>
          <cell r="C1349" t="str">
            <v>魅族</v>
          </cell>
          <cell r="D1349" t="str">
            <v>其他</v>
          </cell>
          <cell r="E1349" t="str">
            <v>其他</v>
          </cell>
          <cell r="F1349">
            <v>1</v>
          </cell>
          <cell r="G1349">
            <v>0</v>
          </cell>
          <cell r="H1349">
            <v>2</v>
          </cell>
          <cell r="I1349">
            <v>4800</v>
          </cell>
          <cell r="J1349">
            <v>2000</v>
          </cell>
          <cell r="N1349">
            <v>1</v>
          </cell>
          <cell r="O1349">
            <v>2000</v>
          </cell>
          <cell r="S1349">
            <v>1</v>
          </cell>
          <cell r="T1349">
            <v>3600</v>
          </cell>
          <cell r="U1349" t="str">
            <v>高通</v>
          </cell>
          <cell r="V1349" t="str">
            <v>高通 骁龙855</v>
          </cell>
          <cell r="W1349">
            <v>403</v>
          </cell>
          <cell r="Y1349">
            <v>6</v>
          </cell>
          <cell r="Z1349">
            <v>128</v>
          </cell>
          <cell r="AA1349">
            <v>0.872</v>
          </cell>
          <cell r="AB1349">
            <v>6</v>
          </cell>
          <cell r="AC1349">
            <v>0</v>
          </cell>
          <cell r="AD1349" t="str">
            <v>屏幕指纹</v>
          </cell>
          <cell r="AE1349">
            <v>43583</v>
          </cell>
          <cell r="AF1349">
            <v>73.400000000000006</v>
          </cell>
          <cell r="AG1349">
            <v>151.9</v>
          </cell>
          <cell r="AH1349">
            <v>7.6</v>
          </cell>
          <cell r="AJ1349">
            <v>2019</v>
          </cell>
          <cell r="AK1349">
            <v>4</v>
          </cell>
          <cell r="AL1349">
            <v>9.7223291200000013E-3</v>
          </cell>
          <cell r="AM1349" t="str">
            <v>4800-6399</v>
          </cell>
          <cell r="AN1349" t="str">
            <v>3001-4000</v>
          </cell>
          <cell r="AO1349" t="str">
            <v>401-500</v>
          </cell>
          <cell r="AP1349" t="str">
            <v>80-90%</v>
          </cell>
          <cell r="AQ1349" t="str">
            <v>1301-2000</v>
          </cell>
        </row>
        <row r="1350">
          <cell r="B1350">
            <v>1269632</v>
          </cell>
          <cell r="C1350" t="str">
            <v>魅族</v>
          </cell>
          <cell r="D1350" t="str">
            <v>其他</v>
          </cell>
          <cell r="E1350" t="str">
            <v>其他</v>
          </cell>
          <cell r="F1350">
            <v>1</v>
          </cell>
          <cell r="G1350">
            <v>0</v>
          </cell>
          <cell r="H1350">
            <v>2</v>
          </cell>
          <cell r="I1350">
            <v>4800</v>
          </cell>
          <cell r="J1350">
            <v>2000</v>
          </cell>
          <cell r="N1350">
            <v>1</v>
          </cell>
          <cell r="O1350">
            <v>2000</v>
          </cell>
          <cell r="S1350">
            <v>1</v>
          </cell>
          <cell r="T1350">
            <v>3600</v>
          </cell>
          <cell r="U1350" t="str">
            <v>高通</v>
          </cell>
          <cell r="V1350" t="str">
            <v>高通 骁龙855更多高通 骁龙855手机&gt;，手机性能排行</v>
          </cell>
          <cell r="W1350">
            <v>400</v>
          </cell>
          <cell r="Y1350">
            <v>8</v>
          </cell>
          <cell r="Z1350">
            <v>256</v>
          </cell>
          <cell r="AA1350">
            <v>0.91500000000000004</v>
          </cell>
          <cell r="AB1350">
            <v>6</v>
          </cell>
          <cell r="AC1350">
            <v>0</v>
          </cell>
          <cell r="AD1350" t="str">
            <v>屏幕指纹</v>
          </cell>
          <cell r="AE1350">
            <v>43583</v>
          </cell>
          <cell r="AF1350">
            <v>73.400000000000006</v>
          </cell>
          <cell r="AG1350">
            <v>151.9</v>
          </cell>
          <cell r="AH1350">
            <v>7.6</v>
          </cell>
          <cell r="AJ1350">
            <v>2019</v>
          </cell>
          <cell r="AK1350">
            <v>4</v>
          </cell>
          <cell r="AL1350">
            <v>1.0201755900000001E-2</v>
          </cell>
          <cell r="AM1350" t="str">
            <v>4800-6399</v>
          </cell>
          <cell r="AN1350" t="str">
            <v>3001-4000</v>
          </cell>
          <cell r="AO1350" t="str">
            <v>301-400</v>
          </cell>
          <cell r="AP1350" t="str">
            <v>90%-</v>
          </cell>
          <cell r="AQ1350" t="str">
            <v>1301-2000</v>
          </cell>
        </row>
        <row r="1351">
          <cell r="B1351">
            <v>1257971</v>
          </cell>
          <cell r="C1351" t="str">
            <v>联想</v>
          </cell>
          <cell r="D1351" t="str">
            <v>其他</v>
          </cell>
          <cell r="E1351" t="str">
            <v>其他</v>
          </cell>
          <cell r="F1351">
            <v>1</v>
          </cell>
          <cell r="G1351">
            <v>0</v>
          </cell>
          <cell r="H1351">
            <v>4</v>
          </cell>
          <cell r="I1351">
            <v>4800</v>
          </cell>
          <cell r="J1351">
            <v>1600</v>
          </cell>
          <cell r="K1351">
            <v>800</v>
          </cell>
          <cell r="L1351">
            <v>200</v>
          </cell>
          <cell r="N1351">
            <v>1</v>
          </cell>
          <cell r="O1351">
            <v>3200</v>
          </cell>
          <cell r="S1351">
            <v>0</v>
          </cell>
          <cell r="T1351">
            <v>4000</v>
          </cell>
          <cell r="U1351" t="str">
            <v>高通</v>
          </cell>
          <cell r="V1351" t="str">
            <v>高通 骁龙855更多高通 骁龙855手机&gt;，手机性能排行</v>
          </cell>
          <cell r="W1351">
            <v>403</v>
          </cell>
          <cell r="Y1351">
            <v>6</v>
          </cell>
          <cell r="Z1351">
            <v>128</v>
          </cell>
          <cell r="AA1351">
            <v>0.85299999999999998</v>
          </cell>
          <cell r="AB1351">
            <v>6</v>
          </cell>
          <cell r="AC1351">
            <v>0</v>
          </cell>
          <cell r="AD1351" t="str">
            <v>屏幕指纹</v>
          </cell>
          <cell r="AE1351">
            <v>43584</v>
          </cell>
          <cell r="AF1351">
            <v>157.5</v>
          </cell>
          <cell r="AG1351">
            <v>74.599999999999994</v>
          </cell>
          <cell r="AH1351">
            <v>8.65</v>
          </cell>
          <cell r="AJ1351">
            <v>2019</v>
          </cell>
          <cell r="AK1351">
            <v>4</v>
          </cell>
          <cell r="AL1351">
            <v>1.0022323499999999E-2</v>
          </cell>
          <cell r="AM1351" t="str">
            <v>4800-6399</v>
          </cell>
          <cell r="AN1351" t="str">
            <v>3001-4000</v>
          </cell>
          <cell r="AO1351" t="str">
            <v>401-500</v>
          </cell>
          <cell r="AP1351" t="str">
            <v>80-90%</v>
          </cell>
          <cell r="AQ1351" t="str">
            <v>2001-</v>
          </cell>
        </row>
        <row r="1352">
          <cell r="B1352">
            <v>1269500</v>
          </cell>
          <cell r="C1352" t="str">
            <v>联想</v>
          </cell>
          <cell r="D1352" t="str">
            <v>其他</v>
          </cell>
          <cell r="E1352" t="str">
            <v>其他</v>
          </cell>
          <cell r="F1352">
            <v>1</v>
          </cell>
          <cell r="G1352">
            <v>0</v>
          </cell>
          <cell r="H1352">
            <v>4</v>
          </cell>
          <cell r="I1352">
            <v>4800</v>
          </cell>
          <cell r="J1352">
            <v>1600</v>
          </cell>
          <cell r="K1352">
            <v>800</v>
          </cell>
          <cell r="L1352">
            <v>200</v>
          </cell>
          <cell r="N1352">
            <v>1</v>
          </cell>
          <cell r="O1352">
            <v>3200</v>
          </cell>
          <cell r="S1352">
            <v>0</v>
          </cell>
          <cell r="T1352">
            <v>4000</v>
          </cell>
          <cell r="U1352" t="str">
            <v>高通</v>
          </cell>
          <cell r="V1352" t="str">
            <v>高通 骁龙855更多高通 骁龙855手机&gt;，手机性能排行</v>
          </cell>
          <cell r="W1352">
            <v>403</v>
          </cell>
          <cell r="Y1352">
            <v>8</v>
          </cell>
          <cell r="Z1352">
            <v>128</v>
          </cell>
          <cell r="AA1352">
            <v>0.85299999999999998</v>
          </cell>
          <cell r="AB1352">
            <v>6</v>
          </cell>
          <cell r="AC1352">
            <v>0</v>
          </cell>
          <cell r="AD1352" t="str">
            <v>屏幕指纹</v>
          </cell>
          <cell r="AE1352">
            <v>43584</v>
          </cell>
          <cell r="AF1352">
            <v>157.5</v>
          </cell>
          <cell r="AG1352">
            <v>74.599999999999994</v>
          </cell>
          <cell r="AH1352">
            <v>8.65</v>
          </cell>
          <cell r="AJ1352">
            <v>2019</v>
          </cell>
          <cell r="AK1352">
            <v>4</v>
          </cell>
          <cell r="AL1352">
            <v>1.0022323499999999E-2</v>
          </cell>
          <cell r="AM1352" t="str">
            <v>4800-6399</v>
          </cell>
          <cell r="AN1352" t="str">
            <v>3001-4000</v>
          </cell>
          <cell r="AO1352" t="str">
            <v>401-500</v>
          </cell>
          <cell r="AP1352" t="str">
            <v>80-90%</v>
          </cell>
          <cell r="AQ1352" t="str">
            <v>2001-</v>
          </cell>
        </row>
        <row r="1353">
          <cell r="B1353">
            <v>1269503</v>
          </cell>
          <cell r="C1353" t="str">
            <v>联想</v>
          </cell>
          <cell r="D1353" t="str">
            <v>其他</v>
          </cell>
          <cell r="E1353" t="str">
            <v>其他</v>
          </cell>
          <cell r="F1353">
            <v>1</v>
          </cell>
          <cell r="G1353">
            <v>0</v>
          </cell>
          <cell r="H1353">
            <v>4</v>
          </cell>
          <cell r="I1353">
            <v>4800</v>
          </cell>
          <cell r="J1353">
            <v>1600</v>
          </cell>
          <cell r="K1353">
            <v>800</v>
          </cell>
          <cell r="L1353">
            <v>200</v>
          </cell>
          <cell r="N1353">
            <v>1</v>
          </cell>
          <cell r="O1353">
            <v>3200</v>
          </cell>
          <cell r="S1353">
            <v>0</v>
          </cell>
          <cell r="T1353">
            <v>4000</v>
          </cell>
          <cell r="U1353" t="str">
            <v>高通</v>
          </cell>
          <cell r="V1353" t="str">
            <v>高通 骁龙855更多高通 骁龙855手机&gt;，手机性能排行</v>
          </cell>
          <cell r="W1353">
            <v>403</v>
          </cell>
          <cell r="Y1353">
            <v>8</v>
          </cell>
          <cell r="Z1353">
            <v>256</v>
          </cell>
          <cell r="AA1353">
            <v>0.85299999999999998</v>
          </cell>
          <cell r="AB1353">
            <v>6</v>
          </cell>
          <cell r="AC1353">
            <v>0</v>
          </cell>
          <cell r="AD1353" t="str">
            <v>屏幕指纹</v>
          </cell>
          <cell r="AE1353">
            <v>43584</v>
          </cell>
          <cell r="AF1353">
            <v>157.5</v>
          </cell>
          <cell r="AG1353">
            <v>74.599999999999994</v>
          </cell>
          <cell r="AH1353">
            <v>8.65</v>
          </cell>
          <cell r="AJ1353">
            <v>2019</v>
          </cell>
          <cell r="AK1353">
            <v>4</v>
          </cell>
          <cell r="AL1353">
            <v>1.0022323499999999E-2</v>
          </cell>
          <cell r="AM1353" t="str">
            <v>4800-6399</v>
          </cell>
          <cell r="AN1353" t="str">
            <v>3001-4000</v>
          </cell>
          <cell r="AO1353" t="str">
            <v>401-500</v>
          </cell>
          <cell r="AP1353" t="str">
            <v>80-90%</v>
          </cell>
          <cell r="AQ1353" t="str">
            <v>2001-</v>
          </cell>
        </row>
        <row r="1354">
          <cell r="B1354">
            <v>1269506</v>
          </cell>
          <cell r="C1354" t="str">
            <v>联想</v>
          </cell>
          <cell r="D1354" t="str">
            <v>其他</v>
          </cell>
          <cell r="E1354" t="str">
            <v>其他</v>
          </cell>
          <cell r="F1354">
            <v>1</v>
          </cell>
          <cell r="G1354">
            <v>0</v>
          </cell>
          <cell r="H1354">
            <v>4</v>
          </cell>
          <cell r="I1354">
            <v>4800</v>
          </cell>
          <cell r="J1354">
            <v>1600</v>
          </cell>
          <cell r="K1354">
            <v>800</v>
          </cell>
          <cell r="L1354">
            <v>200</v>
          </cell>
          <cell r="N1354">
            <v>1</v>
          </cell>
          <cell r="O1354">
            <v>3200</v>
          </cell>
          <cell r="S1354">
            <v>0</v>
          </cell>
          <cell r="T1354">
            <v>4000</v>
          </cell>
          <cell r="U1354" t="str">
            <v>高通</v>
          </cell>
          <cell r="V1354" t="str">
            <v>高通 骁龙855更多高通 骁龙855手机&gt;，手机性能排行</v>
          </cell>
          <cell r="W1354">
            <v>403</v>
          </cell>
          <cell r="Y1354">
            <v>12</v>
          </cell>
          <cell r="Z1354">
            <v>256</v>
          </cell>
          <cell r="AA1354">
            <v>0.85299999999999998</v>
          </cell>
          <cell r="AB1354">
            <v>6</v>
          </cell>
          <cell r="AC1354">
            <v>0</v>
          </cell>
          <cell r="AD1354" t="str">
            <v>屏幕指纹</v>
          </cell>
          <cell r="AE1354">
            <v>43584</v>
          </cell>
          <cell r="AF1354">
            <v>157.5</v>
          </cell>
          <cell r="AG1354">
            <v>74.599999999999994</v>
          </cell>
          <cell r="AH1354">
            <v>8.65</v>
          </cell>
          <cell r="AJ1354">
            <v>2019</v>
          </cell>
          <cell r="AK1354">
            <v>4</v>
          </cell>
          <cell r="AL1354">
            <v>1.0022323499999999E-2</v>
          </cell>
          <cell r="AM1354" t="str">
            <v>4800-6399</v>
          </cell>
          <cell r="AN1354" t="str">
            <v>3001-4000</v>
          </cell>
          <cell r="AO1354" t="str">
            <v>401-500</v>
          </cell>
          <cell r="AP1354" t="str">
            <v>80-90%</v>
          </cell>
          <cell r="AQ1354" t="str">
            <v>2001-</v>
          </cell>
        </row>
        <row r="1355">
          <cell r="B1355">
            <v>1264005</v>
          </cell>
          <cell r="C1355" t="str">
            <v>三星</v>
          </cell>
          <cell r="D1355" t="str">
            <v>其他</v>
          </cell>
          <cell r="E1355" t="str">
            <v>其他</v>
          </cell>
          <cell r="F1355">
            <v>0</v>
          </cell>
          <cell r="G1355">
            <v>0</v>
          </cell>
          <cell r="H1355">
            <v>3</v>
          </cell>
          <cell r="I1355">
            <v>3200</v>
          </cell>
          <cell r="J1355">
            <v>800</v>
          </cell>
          <cell r="K1355">
            <v>500</v>
          </cell>
          <cell r="N1355">
            <v>1</v>
          </cell>
          <cell r="S1355">
            <v>0</v>
          </cell>
          <cell r="T1355">
            <v>3500</v>
          </cell>
          <cell r="U1355" t="str">
            <v>高通</v>
          </cell>
          <cell r="V1355" t="str">
            <v>高通 骁龙675游戏运行完美(击败81.92%手机)手机性能排行</v>
          </cell>
          <cell r="W1355">
            <v>350</v>
          </cell>
          <cell r="Y1355">
            <v>6</v>
          </cell>
          <cell r="Z1355">
            <v>64</v>
          </cell>
          <cell r="AA1355">
            <v>0.91800000000000004</v>
          </cell>
          <cell r="AB1355">
            <v>6</v>
          </cell>
          <cell r="AC1355">
            <v>0</v>
          </cell>
          <cell r="AD1355" t="str">
            <v>后置指纹</v>
          </cell>
          <cell r="AE1355">
            <v>43586</v>
          </cell>
          <cell r="AJ1355">
            <v>2019</v>
          </cell>
          <cell r="AK1355">
            <v>5</v>
          </cell>
          <cell r="AL1355" t="str">
            <v/>
          </cell>
          <cell r="AM1355" t="str">
            <v>2001-3999</v>
          </cell>
          <cell r="AN1355" t="str">
            <v>3001-4000</v>
          </cell>
          <cell r="AO1355" t="str">
            <v>301-400</v>
          </cell>
          <cell r="AP1355" t="str">
            <v>90%-</v>
          </cell>
          <cell r="AQ1355" t="str">
            <v/>
          </cell>
        </row>
        <row r="1356">
          <cell r="B1356">
            <v>1270528</v>
          </cell>
          <cell r="C1356" t="str">
            <v>三星</v>
          </cell>
          <cell r="D1356" t="str">
            <v>其他</v>
          </cell>
          <cell r="E1356" t="str">
            <v>其他</v>
          </cell>
          <cell r="F1356">
            <v>0</v>
          </cell>
          <cell r="G1356">
            <v>0</v>
          </cell>
          <cell r="H1356">
            <v>3</v>
          </cell>
          <cell r="I1356">
            <v>3200</v>
          </cell>
          <cell r="J1356">
            <v>800</v>
          </cell>
          <cell r="K1356">
            <v>500</v>
          </cell>
          <cell r="N1356">
            <v>1</v>
          </cell>
          <cell r="S1356">
            <v>0</v>
          </cell>
          <cell r="T1356">
            <v>3500</v>
          </cell>
          <cell r="U1356" t="str">
            <v>高通</v>
          </cell>
          <cell r="V1356" t="str">
            <v>高通 骁龙675手机性能排行</v>
          </cell>
          <cell r="Y1356">
            <v>6</v>
          </cell>
          <cell r="Z1356">
            <v>128</v>
          </cell>
          <cell r="AA1356">
            <v>0.91800000000000004</v>
          </cell>
          <cell r="AB1356">
            <v>6</v>
          </cell>
          <cell r="AC1356">
            <v>0</v>
          </cell>
          <cell r="AD1356" t="str">
            <v>后置指纹</v>
          </cell>
          <cell r="AE1356">
            <v>43586</v>
          </cell>
          <cell r="AJ1356">
            <v>2019</v>
          </cell>
          <cell r="AK1356">
            <v>5</v>
          </cell>
          <cell r="AL1356" t="str">
            <v/>
          </cell>
          <cell r="AM1356" t="str">
            <v>2001-3999</v>
          </cell>
          <cell r="AN1356" t="str">
            <v>3001-4000</v>
          </cell>
          <cell r="AO1356" t="str">
            <v/>
          </cell>
          <cell r="AP1356" t="str">
            <v>90%-</v>
          </cell>
          <cell r="AQ1356" t="str">
            <v/>
          </cell>
        </row>
        <row r="1357">
          <cell r="B1357">
            <v>1271740</v>
          </cell>
          <cell r="C1357" t="str">
            <v>vivo</v>
          </cell>
          <cell r="D1357" t="str">
            <v>vivo(含iQOO)</v>
          </cell>
          <cell r="E1357" t="str">
            <v>vivo</v>
          </cell>
          <cell r="F1357">
            <v>1</v>
          </cell>
          <cell r="G1357">
            <v>0</v>
          </cell>
          <cell r="H1357">
            <v>3</v>
          </cell>
          <cell r="I1357">
            <v>4800</v>
          </cell>
          <cell r="J1357">
            <v>800</v>
          </cell>
          <cell r="K1357">
            <v>500</v>
          </cell>
          <cell r="N1357">
            <v>1</v>
          </cell>
          <cell r="O1357">
            <v>3200</v>
          </cell>
          <cell r="S1357">
            <v>0</v>
          </cell>
          <cell r="T1357">
            <v>3700</v>
          </cell>
          <cell r="U1357" t="str">
            <v>高通</v>
          </cell>
          <cell r="V1357" t="str">
            <v>高通 骁龙675AIE游戏运行完美(击败86.88%手机)手机性能排行</v>
          </cell>
          <cell r="W1357">
            <v>403</v>
          </cell>
          <cell r="Y1357">
            <v>6</v>
          </cell>
          <cell r="Z1357">
            <v>256</v>
          </cell>
          <cell r="AB1357">
            <v>6</v>
          </cell>
          <cell r="AC1357">
            <v>0</v>
          </cell>
          <cell r="AD1357" t="str">
            <v>屏幕指纹</v>
          </cell>
          <cell r="AE1357">
            <v>43586</v>
          </cell>
          <cell r="AJ1357">
            <v>2019</v>
          </cell>
          <cell r="AK1357">
            <v>5</v>
          </cell>
          <cell r="AL1357" t="str">
            <v/>
          </cell>
          <cell r="AM1357" t="str">
            <v>4800-6399</v>
          </cell>
          <cell r="AN1357" t="str">
            <v>3001-4000</v>
          </cell>
          <cell r="AO1357" t="str">
            <v>401-500</v>
          </cell>
          <cell r="AP1357" t="str">
            <v/>
          </cell>
          <cell r="AQ1357" t="str">
            <v>2001-</v>
          </cell>
        </row>
        <row r="1358">
          <cell r="B1358">
            <v>1271774</v>
          </cell>
          <cell r="C1358" t="str">
            <v>vivo</v>
          </cell>
          <cell r="D1358" t="str">
            <v>vivo(含iQOO)</v>
          </cell>
          <cell r="E1358" t="str">
            <v>vivo</v>
          </cell>
          <cell r="F1358">
            <v>1</v>
          </cell>
          <cell r="G1358">
            <v>0</v>
          </cell>
          <cell r="H1358">
            <v>3</v>
          </cell>
          <cell r="I1358">
            <v>4800</v>
          </cell>
          <cell r="J1358">
            <v>800</v>
          </cell>
          <cell r="K1358">
            <v>500</v>
          </cell>
          <cell r="N1358">
            <v>1</v>
          </cell>
          <cell r="O1358">
            <v>3200</v>
          </cell>
          <cell r="S1358">
            <v>0</v>
          </cell>
          <cell r="T1358">
            <v>3700</v>
          </cell>
          <cell r="U1358" t="str">
            <v>高通</v>
          </cell>
          <cell r="V1358" t="str">
            <v>高通 骁龙675AIE手机性能排行</v>
          </cell>
          <cell r="W1358">
            <v>403</v>
          </cell>
          <cell r="Y1358">
            <v>8</v>
          </cell>
          <cell r="Z1358">
            <v>128</v>
          </cell>
          <cell r="AB1358">
            <v>6</v>
          </cell>
          <cell r="AC1358">
            <v>0</v>
          </cell>
          <cell r="AD1358" t="str">
            <v>屏幕指纹</v>
          </cell>
          <cell r="AE1358">
            <v>43586</v>
          </cell>
          <cell r="AJ1358">
            <v>2019</v>
          </cell>
          <cell r="AK1358">
            <v>5</v>
          </cell>
          <cell r="AL1358" t="str">
            <v/>
          </cell>
          <cell r="AM1358" t="str">
            <v>4800-6399</v>
          </cell>
          <cell r="AN1358" t="str">
            <v>3001-4000</v>
          </cell>
          <cell r="AO1358" t="str">
            <v>401-500</v>
          </cell>
          <cell r="AP1358" t="str">
            <v/>
          </cell>
          <cell r="AQ1358" t="str">
            <v>2001-</v>
          </cell>
        </row>
        <row r="1359">
          <cell r="B1359">
            <v>1274580</v>
          </cell>
          <cell r="C1359" t="str">
            <v>vivo</v>
          </cell>
          <cell r="D1359" t="str">
            <v>vivo(含iQOO)</v>
          </cell>
          <cell r="E1359" t="str">
            <v>vivo</v>
          </cell>
          <cell r="F1359">
            <v>0</v>
          </cell>
          <cell r="G1359">
            <v>0</v>
          </cell>
          <cell r="H1359">
            <v>3</v>
          </cell>
          <cell r="I1359">
            <v>1300</v>
          </cell>
          <cell r="J1359">
            <v>800</v>
          </cell>
          <cell r="K1359">
            <v>200</v>
          </cell>
          <cell r="N1359">
            <v>1</v>
          </cell>
          <cell r="O1359">
            <v>1600</v>
          </cell>
          <cell r="S1359">
            <v>1</v>
          </cell>
          <cell r="T1359">
            <v>5000</v>
          </cell>
          <cell r="U1359" t="str">
            <v>联发科</v>
          </cell>
          <cell r="V1359" t="str">
            <v>联发科 MT6765手机性能排行</v>
          </cell>
          <cell r="W1359">
            <v>268</v>
          </cell>
          <cell r="Y1359">
            <v>4</v>
          </cell>
          <cell r="Z1359">
            <v>128</v>
          </cell>
          <cell r="AB1359">
            <v>6</v>
          </cell>
          <cell r="AC1359">
            <v>0</v>
          </cell>
          <cell r="AD1359" t="str">
            <v>后置指纹</v>
          </cell>
          <cell r="AE1359">
            <v>43586</v>
          </cell>
          <cell r="AJ1359">
            <v>2019</v>
          </cell>
          <cell r="AK1359">
            <v>5</v>
          </cell>
          <cell r="AL1359" t="str">
            <v/>
          </cell>
          <cell r="AM1359" t="str">
            <v>1001-1300</v>
          </cell>
          <cell r="AN1359" t="str">
            <v>4000-</v>
          </cell>
          <cell r="AO1359" t="str">
            <v>201-300</v>
          </cell>
          <cell r="AP1359" t="str">
            <v/>
          </cell>
          <cell r="AQ1359" t="str">
            <v>1301-2000</v>
          </cell>
        </row>
        <row r="1360">
          <cell r="B1360">
            <v>1277843</v>
          </cell>
          <cell r="C1360" t="str">
            <v>vivo</v>
          </cell>
          <cell r="D1360" t="str">
            <v>vivo(含iQOO)</v>
          </cell>
          <cell r="E1360" t="str">
            <v>vivo</v>
          </cell>
          <cell r="F1360">
            <v>1</v>
          </cell>
          <cell r="G1360">
            <v>0</v>
          </cell>
          <cell r="H1360">
            <v>3</v>
          </cell>
          <cell r="I1360">
            <v>4800</v>
          </cell>
          <cell r="J1360">
            <v>800</v>
          </cell>
          <cell r="K1360">
            <v>500</v>
          </cell>
          <cell r="N1360">
            <v>1</v>
          </cell>
          <cell r="O1360">
            <v>3200</v>
          </cell>
          <cell r="S1360">
            <v>0</v>
          </cell>
          <cell r="T1360">
            <v>3700</v>
          </cell>
          <cell r="U1360" t="str">
            <v>高通</v>
          </cell>
          <cell r="V1360" t="str">
            <v>高通 骁龙675AIE手机性能排行</v>
          </cell>
          <cell r="W1360">
            <v>403</v>
          </cell>
          <cell r="Y1360">
            <v>6</v>
          </cell>
          <cell r="Z1360">
            <v>128</v>
          </cell>
          <cell r="AB1360">
            <v>6</v>
          </cell>
          <cell r="AC1360">
            <v>0</v>
          </cell>
          <cell r="AD1360" t="str">
            <v>屏幕指纹</v>
          </cell>
          <cell r="AE1360">
            <v>43586</v>
          </cell>
          <cell r="AJ1360">
            <v>2019</v>
          </cell>
          <cell r="AK1360">
            <v>5</v>
          </cell>
          <cell r="AL1360" t="str">
            <v/>
          </cell>
          <cell r="AM1360" t="str">
            <v>4800-6399</v>
          </cell>
          <cell r="AN1360" t="str">
            <v>3001-4000</v>
          </cell>
          <cell r="AO1360" t="str">
            <v>401-500</v>
          </cell>
          <cell r="AP1360" t="str">
            <v/>
          </cell>
          <cell r="AQ1360" t="str">
            <v>2001-</v>
          </cell>
        </row>
        <row r="1361">
          <cell r="B1361">
            <v>1272251</v>
          </cell>
          <cell r="C1361" t="str">
            <v>中兴</v>
          </cell>
          <cell r="D1361" t="str">
            <v>其他</v>
          </cell>
          <cell r="E1361" t="str">
            <v>其他</v>
          </cell>
          <cell r="F1361">
            <v>0</v>
          </cell>
          <cell r="G1361">
            <v>0</v>
          </cell>
          <cell r="H1361">
            <v>1</v>
          </cell>
          <cell r="I1361">
            <v>1600</v>
          </cell>
          <cell r="N1361">
            <v>1</v>
          </cell>
          <cell r="O1361">
            <v>500</v>
          </cell>
          <cell r="S1361">
            <v>0</v>
          </cell>
          <cell r="T1361">
            <v>3200</v>
          </cell>
          <cell r="U1361" t="str">
            <v>联发科</v>
          </cell>
          <cell r="V1361" t="str">
            <v>联发科 Helio P60手机性能排行</v>
          </cell>
          <cell r="W1361">
            <v>398</v>
          </cell>
          <cell r="Y1361">
            <v>3</v>
          </cell>
          <cell r="Z1361">
            <v>64</v>
          </cell>
          <cell r="AB1361">
            <v>6</v>
          </cell>
          <cell r="AC1361">
            <v>0</v>
          </cell>
          <cell r="AD1361" t="str">
            <v>前置指纹</v>
          </cell>
          <cell r="AE1361">
            <v>43586</v>
          </cell>
          <cell r="AJ1361">
            <v>2019</v>
          </cell>
          <cell r="AK1361">
            <v>5</v>
          </cell>
          <cell r="AL1361" t="str">
            <v/>
          </cell>
          <cell r="AM1361" t="str">
            <v>1301-2000</v>
          </cell>
          <cell r="AN1361" t="str">
            <v>3001-4000</v>
          </cell>
          <cell r="AO1361" t="str">
            <v>301-400</v>
          </cell>
          <cell r="AP1361" t="str">
            <v/>
          </cell>
          <cell r="AQ1361" t="str">
            <v>0-500</v>
          </cell>
        </row>
        <row r="1362">
          <cell r="B1362">
            <v>1272261</v>
          </cell>
          <cell r="C1362" t="str">
            <v>中兴</v>
          </cell>
          <cell r="D1362" t="str">
            <v>其他</v>
          </cell>
          <cell r="E1362" t="str">
            <v>其他</v>
          </cell>
          <cell r="F1362">
            <v>0</v>
          </cell>
          <cell r="G1362">
            <v>0</v>
          </cell>
          <cell r="H1362">
            <v>1</v>
          </cell>
          <cell r="I1362">
            <v>1600</v>
          </cell>
          <cell r="N1362">
            <v>1</v>
          </cell>
          <cell r="O1362">
            <v>500</v>
          </cell>
          <cell r="S1362">
            <v>0</v>
          </cell>
          <cell r="T1362">
            <v>3200</v>
          </cell>
          <cell r="U1362" t="str">
            <v>联发科</v>
          </cell>
          <cell r="V1362" t="str">
            <v>联发科 Helio P60手机性能排行</v>
          </cell>
          <cell r="W1362">
            <v>398</v>
          </cell>
          <cell r="Y1362">
            <v>2</v>
          </cell>
          <cell r="Z1362">
            <v>32</v>
          </cell>
          <cell r="AB1362">
            <v>6</v>
          </cell>
          <cell r="AC1362">
            <v>0</v>
          </cell>
          <cell r="AD1362" t="str">
            <v>前置指纹</v>
          </cell>
          <cell r="AE1362">
            <v>43586</v>
          </cell>
          <cell r="AJ1362">
            <v>2019</v>
          </cell>
          <cell r="AK1362">
            <v>5</v>
          </cell>
          <cell r="AL1362" t="str">
            <v/>
          </cell>
          <cell r="AM1362" t="str">
            <v>1301-2000</v>
          </cell>
          <cell r="AN1362" t="str">
            <v>3001-4000</v>
          </cell>
          <cell r="AO1362" t="str">
            <v>301-400</v>
          </cell>
          <cell r="AP1362" t="str">
            <v/>
          </cell>
          <cell r="AQ1362" t="str">
            <v>0-500</v>
          </cell>
        </row>
        <row r="1363">
          <cell r="B1363">
            <v>1271698</v>
          </cell>
          <cell r="C1363" t="str">
            <v>realme</v>
          </cell>
          <cell r="D1363" t="str">
            <v>OPPO(含realme)</v>
          </cell>
          <cell r="E1363" t="str">
            <v>OPPO</v>
          </cell>
          <cell r="F1363">
            <v>1</v>
          </cell>
          <cell r="G1363">
            <v>1</v>
          </cell>
          <cell r="H1363">
            <v>2</v>
          </cell>
          <cell r="I1363">
            <v>4800</v>
          </cell>
          <cell r="J1363">
            <v>500</v>
          </cell>
          <cell r="N1363">
            <v>1</v>
          </cell>
          <cell r="O1363">
            <v>1600</v>
          </cell>
          <cell r="S1363">
            <v>1</v>
          </cell>
          <cell r="T1363">
            <v>3765</v>
          </cell>
          <cell r="U1363" t="str">
            <v>高通</v>
          </cell>
          <cell r="V1363" t="str">
            <v>高通 骁龙710游戏运行完美(击败76.97%手机)更多高通 骁龙710手机&gt;，手机性能排行</v>
          </cell>
          <cell r="W1363">
            <v>394</v>
          </cell>
          <cell r="Y1363">
            <v>8</v>
          </cell>
          <cell r="Z1363">
            <v>128</v>
          </cell>
          <cell r="AA1363">
            <v>0.91200000000000003</v>
          </cell>
          <cell r="AB1363">
            <v>6</v>
          </cell>
          <cell r="AC1363">
            <v>0</v>
          </cell>
          <cell r="AD1363" t="str">
            <v>屏幕指纹</v>
          </cell>
          <cell r="AE1363">
            <v>43586</v>
          </cell>
          <cell r="AF1363">
            <v>161.19999999999999</v>
          </cell>
          <cell r="AG1363">
            <v>76</v>
          </cell>
          <cell r="AJ1363">
            <v>2019</v>
          </cell>
          <cell r="AK1363">
            <v>5</v>
          </cell>
          <cell r="AL1363">
            <v>1.11730944E-2</v>
          </cell>
          <cell r="AM1363" t="str">
            <v>4800-6399</v>
          </cell>
          <cell r="AN1363" t="str">
            <v>3001-4000</v>
          </cell>
          <cell r="AO1363" t="str">
            <v>301-400</v>
          </cell>
          <cell r="AP1363" t="str">
            <v>90%-</v>
          </cell>
          <cell r="AQ1363" t="str">
            <v>1301-2000</v>
          </cell>
        </row>
        <row r="1364">
          <cell r="B1364">
            <v>1274240</v>
          </cell>
          <cell r="C1364" t="str">
            <v>realme</v>
          </cell>
          <cell r="D1364" t="str">
            <v>OPPO(含realme)</v>
          </cell>
          <cell r="E1364" t="str">
            <v>OPPO</v>
          </cell>
          <cell r="F1364">
            <v>1</v>
          </cell>
          <cell r="G1364">
            <v>1</v>
          </cell>
          <cell r="H1364">
            <v>2</v>
          </cell>
          <cell r="I1364">
            <v>4800</v>
          </cell>
          <cell r="J1364">
            <v>500</v>
          </cell>
          <cell r="N1364">
            <v>1</v>
          </cell>
          <cell r="O1364">
            <v>1600</v>
          </cell>
          <cell r="S1364">
            <v>1</v>
          </cell>
          <cell r="T1364">
            <v>3765</v>
          </cell>
          <cell r="U1364" t="str">
            <v>高通</v>
          </cell>
          <cell r="V1364" t="str">
            <v>高通 骁龙710更多高通 骁龙710手机&gt;，手机性能排行</v>
          </cell>
          <cell r="W1364">
            <v>394</v>
          </cell>
          <cell r="Y1364">
            <v>8</v>
          </cell>
          <cell r="Z1364">
            <v>128</v>
          </cell>
          <cell r="AA1364">
            <v>0.91200000000000003</v>
          </cell>
          <cell r="AB1364">
            <v>6</v>
          </cell>
          <cell r="AC1364">
            <v>0</v>
          </cell>
          <cell r="AD1364" t="str">
            <v>屏幕指纹</v>
          </cell>
          <cell r="AE1364">
            <v>43586</v>
          </cell>
          <cell r="AF1364">
            <v>161.19999999999999</v>
          </cell>
          <cell r="AG1364">
            <v>76</v>
          </cell>
          <cell r="AJ1364">
            <v>2019</v>
          </cell>
          <cell r="AK1364">
            <v>5</v>
          </cell>
          <cell r="AL1364">
            <v>1.11730944E-2</v>
          </cell>
          <cell r="AM1364" t="str">
            <v>4800-6399</v>
          </cell>
          <cell r="AN1364" t="str">
            <v>3001-4000</v>
          </cell>
          <cell r="AO1364" t="str">
            <v>301-400</v>
          </cell>
          <cell r="AP1364" t="str">
            <v>90%-</v>
          </cell>
          <cell r="AQ1364" t="str">
            <v>1301-2000</v>
          </cell>
        </row>
        <row r="1365">
          <cell r="B1365">
            <v>1274246</v>
          </cell>
          <cell r="C1365" t="str">
            <v>realme</v>
          </cell>
          <cell r="D1365" t="str">
            <v>OPPO(含realme)</v>
          </cell>
          <cell r="E1365" t="str">
            <v>OPPO</v>
          </cell>
          <cell r="F1365">
            <v>1</v>
          </cell>
          <cell r="G1365">
            <v>1</v>
          </cell>
          <cell r="H1365">
            <v>2</v>
          </cell>
          <cell r="I1365">
            <v>4800</v>
          </cell>
          <cell r="J1365">
            <v>500</v>
          </cell>
          <cell r="N1365">
            <v>1</v>
          </cell>
          <cell r="O1365">
            <v>1600</v>
          </cell>
          <cell r="S1365">
            <v>1</v>
          </cell>
          <cell r="T1365">
            <v>3765</v>
          </cell>
          <cell r="U1365" t="str">
            <v>高通</v>
          </cell>
          <cell r="V1365" t="str">
            <v>高通 骁龙710更多高通 骁龙710手机&gt;，手机性能排行</v>
          </cell>
          <cell r="W1365">
            <v>394</v>
          </cell>
          <cell r="Y1365">
            <v>4</v>
          </cell>
          <cell r="Z1365">
            <v>64</v>
          </cell>
          <cell r="AA1365">
            <v>0.91200000000000003</v>
          </cell>
          <cell r="AB1365">
            <v>6</v>
          </cell>
          <cell r="AC1365">
            <v>0</v>
          </cell>
          <cell r="AD1365" t="str">
            <v>屏幕指纹</v>
          </cell>
          <cell r="AE1365">
            <v>43586</v>
          </cell>
          <cell r="AF1365">
            <v>161.19999999999999</v>
          </cell>
          <cell r="AG1365">
            <v>76</v>
          </cell>
          <cell r="AJ1365">
            <v>2019</v>
          </cell>
          <cell r="AK1365">
            <v>5</v>
          </cell>
          <cell r="AL1365">
            <v>1.11730944E-2</v>
          </cell>
          <cell r="AM1365" t="str">
            <v>4800-6399</v>
          </cell>
          <cell r="AN1365" t="str">
            <v>3001-4000</v>
          </cell>
          <cell r="AO1365" t="str">
            <v>301-400</v>
          </cell>
          <cell r="AP1365" t="str">
            <v>90%-</v>
          </cell>
          <cell r="AQ1365" t="str">
            <v>1301-2000</v>
          </cell>
        </row>
        <row r="1366">
          <cell r="B1366">
            <v>1274247</v>
          </cell>
          <cell r="C1366" t="str">
            <v>realme</v>
          </cell>
          <cell r="D1366" t="str">
            <v>OPPO(含realme)</v>
          </cell>
          <cell r="E1366" t="str">
            <v>OPPO</v>
          </cell>
          <cell r="F1366">
            <v>1</v>
          </cell>
          <cell r="G1366">
            <v>1</v>
          </cell>
          <cell r="H1366">
            <v>2</v>
          </cell>
          <cell r="I1366">
            <v>4800</v>
          </cell>
          <cell r="J1366">
            <v>500</v>
          </cell>
          <cell r="N1366">
            <v>1</v>
          </cell>
          <cell r="O1366">
            <v>1600</v>
          </cell>
          <cell r="S1366">
            <v>1</v>
          </cell>
          <cell r="T1366">
            <v>3765</v>
          </cell>
          <cell r="U1366" t="str">
            <v>高通</v>
          </cell>
          <cell r="V1366" t="str">
            <v>高通 骁龙710游戏运行完美(击败78.43%手机)更多高通 骁龙710手机&gt;，手机性能排行</v>
          </cell>
          <cell r="W1366">
            <v>394</v>
          </cell>
          <cell r="Y1366">
            <v>6</v>
          </cell>
          <cell r="Z1366">
            <v>64</v>
          </cell>
          <cell r="AA1366">
            <v>0.91200000000000003</v>
          </cell>
          <cell r="AB1366">
            <v>6</v>
          </cell>
          <cell r="AC1366">
            <v>0</v>
          </cell>
          <cell r="AD1366" t="str">
            <v>屏幕指纹</v>
          </cell>
          <cell r="AE1366">
            <v>43586</v>
          </cell>
          <cell r="AF1366">
            <v>161.19999999999999</v>
          </cell>
          <cell r="AG1366">
            <v>76</v>
          </cell>
          <cell r="AJ1366">
            <v>2019</v>
          </cell>
          <cell r="AK1366">
            <v>5</v>
          </cell>
          <cell r="AL1366">
            <v>1.11730944E-2</v>
          </cell>
          <cell r="AM1366" t="str">
            <v>4800-6399</v>
          </cell>
          <cell r="AN1366" t="str">
            <v>3001-4000</v>
          </cell>
          <cell r="AO1366" t="str">
            <v>301-400</v>
          </cell>
          <cell r="AP1366" t="str">
            <v>90%-</v>
          </cell>
          <cell r="AQ1366" t="str">
            <v>1301-2000</v>
          </cell>
        </row>
        <row r="1367">
          <cell r="B1367">
            <v>1288018</v>
          </cell>
          <cell r="C1367" t="str">
            <v>realme</v>
          </cell>
          <cell r="D1367" t="str">
            <v>OPPO(含realme)</v>
          </cell>
          <cell r="E1367" t="str">
            <v>OPPO</v>
          </cell>
          <cell r="F1367">
            <v>1</v>
          </cell>
          <cell r="G1367">
            <v>1</v>
          </cell>
          <cell r="H1367">
            <v>2</v>
          </cell>
          <cell r="I1367">
            <v>4800</v>
          </cell>
          <cell r="J1367">
            <v>500</v>
          </cell>
          <cell r="N1367">
            <v>1</v>
          </cell>
          <cell r="O1367">
            <v>1600</v>
          </cell>
          <cell r="S1367">
            <v>1</v>
          </cell>
          <cell r="T1367">
            <v>3765</v>
          </cell>
          <cell r="U1367" t="str">
            <v>高通</v>
          </cell>
          <cell r="V1367" t="str">
            <v>高通 骁龙710更多高通 骁龙710手机&gt;，手机性能排行</v>
          </cell>
          <cell r="W1367">
            <v>394</v>
          </cell>
          <cell r="Y1367">
            <v>8</v>
          </cell>
          <cell r="Z1367">
            <v>256</v>
          </cell>
          <cell r="AA1367">
            <v>0.91200000000000003</v>
          </cell>
          <cell r="AB1367">
            <v>6</v>
          </cell>
          <cell r="AC1367">
            <v>0</v>
          </cell>
          <cell r="AD1367" t="str">
            <v>屏幕指纹</v>
          </cell>
          <cell r="AE1367">
            <v>43586</v>
          </cell>
          <cell r="AF1367">
            <v>161.19999999999999</v>
          </cell>
          <cell r="AG1367">
            <v>76</v>
          </cell>
          <cell r="AJ1367">
            <v>2019</v>
          </cell>
          <cell r="AK1367">
            <v>5</v>
          </cell>
          <cell r="AL1367">
            <v>1.11730944E-2</v>
          </cell>
          <cell r="AM1367" t="str">
            <v>4800-6399</v>
          </cell>
          <cell r="AN1367" t="str">
            <v>3001-4000</v>
          </cell>
          <cell r="AO1367" t="str">
            <v>301-400</v>
          </cell>
          <cell r="AP1367" t="str">
            <v>90%-</v>
          </cell>
          <cell r="AQ1367" t="str">
            <v>1301-2000</v>
          </cell>
        </row>
        <row r="1368">
          <cell r="B1368">
            <v>1272162</v>
          </cell>
          <cell r="C1368" t="str">
            <v>柔宇</v>
          </cell>
          <cell r="D1368" t="str">
            <v>其他</v>
          </cell>
          <cell r="E1368" t="str">
            <v>其他</v>
          </cell>
          <cell r="F1368">
            <v>1</v>
          </cell>
          <cell r="G1368">
            <v>0</v>
          </cell>
          <cell r="H1368">
            <v>1</v>
          </cell>
          <cell r="N1368">
            <v>2</v>
          </cell>
          <cell r="O1368">
            <v>2000</v>
          </cell>
          <cell r="P1368">
            <v>1600</v>
          </cell>
          <cell r="S1368">
            <v>1</v>
          </cell>
          <cell r="T1368">
            <v>3970</v>
          </cell>
          <cell r="U1368" t="str">
            <v>高通</v>
          </cell>
          <cell r="V1368" t="str">
            <v>高通 骁龙855</v>
          </cell>
          <cell r="W1368">
            <v>308</v>
          </cell>
          <cell r="Y1368">
            <v>6</v>
          </cell>
          <cell r="Z1368">
            <v>128</v>
          </cell>
          <cell r="AA1368">
            <v>0.73899999999999999</v>
          </cell>
          <cell r="AB1368">
            <v>7</v>
          </cell>
          <cell r="AC1368">
            <v>0</v>
          </cell>
          <cell r="AD1368" t="str">
            <v>侧面指纹</v>
          </cell>
          <cell r="AE1368">
            <v>43586</v>
          </cell>
          <cell r="AF1368">
            <v>134</v>
          </cell>
          <cell r="AG1368">
            <v>190.3</v>
          </cell>
          <cell r="AH1368">
            <v>7.6</v>
          </cell>
          <cell r="AJ1368">
            <v>2019</v>
          </cell>
          <cell r="AK1368">
            <v>5</v>
          </cell>
          <cell r="AL1368">
            <v>1.8844647799999999E-2</v>
          </cell>
          <cell r="AM1368" t="str">
            <v/>
          </cell>
          <cell r="AN1368" t="str">
            <v>3001-4000</v>
          </cell>
          <cell r="AO1368" t="str">
            <v>301-400</v>
          </cell>
          <cell r="AP1368" t="str">
            <v>70-80%</v>
          </cell>
          <cell r="AQ1368" t="str">
            <v>1301-2000</v>
          </cell>
        </row>
        <row r="1369">
          <cell r="B1369">
            <v>1272180</v>
          </cell>
          <cell r="C1369" t="str">
            <v>柔宇</v>
          </cell>
          <cell r="D1369" t="str">
            <v>其他</v>
          </cell>
          <cell r="E1369" t="str">
            <v>其他</v>
          </cell>
          <cell r="F1369">
            <v>1</v>
          </cell>
          <cell r="G1369">
            <v>0</v>
          </cell>
          <cell r="H1369">
            <v>1</v>
          </cell>
          <cell r="N1369">
            <v>2</v>
          </cell>
          <cell r="O1369">
            <v>2000</v>
          </cell>
          <cell r="P1369">
            <v>1600</v>
          </cell>
          <cell r="S1369">
            <v>1</v>
          </cell>
          <cell r="T1369">
            <v>3970</v>
          </cell>
          <cell r="U1369" t="str">
            <v>高通</v>
          </cell>
          <cell r="V1369" t="str">
            <v>高通 骁龙855</v>
          </cell>
          <cell r="W1369">
            <v>308</v>
          </cell>
          <cell r="Y1369">
            <v>8</v>
          </cell>
          <cell r="Z1369">
            <v>256</v>
          </cell>
          <cell r="AA1369">
            <v>0.73899999999999999</v>
          </cell>
          <cell r="AB1369">
            <v>7</v>
          </cell>
          <cell r="AC1369">
            <v>0</v>
          </cell>
          <cell r="AD1369" t="str">
            <v>侧面指纹</v>
          </cell>
          <cell r="AE1369">
            <v>43586</v>
          </cell>
          <cell r="AF1369">
            <v>134</v>
          </cell>
          <cell r="AG1369">
            <v>190.3</v>
          </cell>
          <cell r="AH1369">
            <v>7.6</v>
          </cell>
          <cell r="AJ1369">
            <v>2019</v>
          </cell>
          <cell r="AK1369">
            <v>5</v>
          </cell>
          <cell r="AL1369">
            <v>1.8844647799999999E-2</v>
          </cell>
          <cell r="AM1369" t="str">
            <v/>
          </cell>
          <cell r="AN1369" t="str">
            <v>3001-4000</v>
          </cell>
          <cell r="AO1369" t="str">
            <v>301-400</v>
          </cell>
          <cell r="AP1369" t="str">
            <v>70-80%</v>
          </cell>
          <cell r="AQ1369" t="str">
            <v>1301-2000</v>
          </cell>
        </row>
        <row r="1370">
          <cell r="B1370">
            <v>1272183</v>
          </cell>
          <cell r="C1370" t="str">
            <v>柔宇</v>
          </cell>
          <cell r="D1370" t="str">
            <v>其他</v>
          </cell>
          <cell r="E1370" t="str">
            <v>其他</v>
          </cell>
          <cell r="F1370">
            <v>1</v>
          </cell>
          <cell r="G1370">
            <v>0</v>
          </cell>
          <cell r="H1370">
            <v>1</v>
          </cell>
          <cell r="N1370">
            <v>2</v>
          </cell>
          <cell r="O1370">
            <v>2000</v>
          </cell>
          <cell r="P1370">
            <v>1600</v>
          </cell>
          <cell r="S1370">
            <v>1</v>
          </cell>
          <cell r="T1370">
            <v>3970</v>
          </cell>
          <cell r="U1370" t="str">
            <v>高通</v>
          </cell>
          <cell r="V1370" t="str">
            <v>高通 骁龙855</v>
          </cell>
          <cell r="W1370">
            <v>308</v>
          </cell>
          <cell r="Y1370">
            <v>8</v>
          </cell>
          <cell r="Z1370">
            <v>512</v>
          </cell>
          <cell r="AA1370">
            <v>0.73899999999999999</v>
          </cell>
          <cell r="AB1370">
            <v>7</v>
          </cell>
          <cell r="AC1370">
            <v>0</v>
          </cell>
          <cell r="AD1370" t="str">
            <v>侧面指纹</v>
          </cell>
          <cell r="AE1370">
            <v>43586</v>
          </cell>
          <cell r="AF1370">
            <v>134</v>
          </cell>
          <cell r="AG1370">
            <v>190.3</v>
          </cell>
          <cell r="AH1370">
            <v>7.6</v>
          </cell>
          <cell r="AJ1370">
            <v>2019</v>
          </cell>
          <cell r="AK1370">
            <v>5</v>
          </cell>
          <cell r="AL1370">
            <v>1.8844647799999999E-2</v>
          </cell>
          <cell r="AM1370" t="str">
            <v/>
          </cell>
          <cell r="AN1370" t="str">
            <v>3001-4000</v>
          </cell>
          <cell r="AO1370" t="str">
            <v>301-400</v>
          </cell>
          <cell r="AP1370" t="str">
            <v>70-80%</v>
          </cell>
          <cell r="AQ1370" t="str">
            <v>1301-2000</v>
          </cell>
        </row>
        <row r="1371">
          <cell r="B1371">
            <v>1272185</v>
          </cell>
          <cell r="C1371" t="str">
            <v>柔宇</v>
          </cell>
          <cell r="D1371" t="str">
            <v>其他</v>
          </cell>
          <cell r="E1371" t="str">
            <v>其他</v>
          </cell>
          <cell r="F1371">
            <v>1</v>
          </cell>
          <cell r="G1371">
            <v>0</v>
          </cell>
          <cell r="H1371">
            <v>1</v>
          </cell>
          <cell r="N1371">
            <v>2</v>
          </cell>
          <cell r="O1371">
            <v>2000</v>
          </cell>
          <cell r="P1371">
            <v>1600</v>
          </cell>
          <cell r="S1371">
            <v>1</v>
          </cell>
          <cell r="T1371">
            <v>3970</v>
          </cell>
          <cell r="U1371" t="str">
            <v>高通</v>
          </cell>
          <cell r="V1371" t="str">
            <v>高通 骁龙855</v>
          </cell>
          <cell r="W1371">
            <v>308</v>
          </cell>
          <cell r="Y1371">
            <v>6</v>
          </cell>
          <cell r="Z1371">
            <v>128</v>
          </cell>
          <cell r="AA1371">
            <v>0.73899999999999999</v>
          </cell>
          <cell r="AB1371">
            <v>7</v>
          </cell>
          <cell r="AC1371">
            <v>0</v>
          </cell>
          <cell r="AD1371" t="str">
            <v>侧面指纹</v>
          </cell>
          <cell r="AE1371">
            <v>43586</v>
          </cell>
          <cell r="AF1371">
            <v>134</v>
          </cell>
          <cell r="AG1371">
            <v>190.3</v>
          </cell>
          <cell r="AH1371">
            <v>7.6</v>
          </cell>
          <cell r="AJ1371">
            <v>2019</v>
          </cell>
          <cell r="AK1371">
            <v>5</v>
          </cell>
          <cell r="AL1371">
            <v>1.8844647799999999E-2</v>
          </cell>
          <cell r="AM1371" t="str">
            <v/>
          </cell>
          <cell r="AN1371" t="str">
            <v>3001-4000</v>
          </cell>
          <cell r="AO1371" t="str">
            <v>301-400</v>
          </cell>
          <cell r="AP1371" t="str">
            <v>70-80%</v>
          </cell>
          <cell r="AQ1371" t="str">
            <v>1301-2000</v>
          </cell>
        </row>
        <row r="1372">
          <cell r="B1372">
            <v>1272188</v>
          </cell>
          <cell r="C1372" t="str">
            <v>柔宇</v>
          </cell>
          <cell r="D1372" t="str">
            <v>其他</v>
          </cell>
          <cell r="E1372" t="str">
            <v>其他</v>
          </cell>
          <cell r="F1372">
            <v>1</v>
          </cell>
          <cell r="G1372">
            <v>0</v>
          </cell>
          <cell r="H1372">
            <v>1</v>
          </cell>
          <cell r="N1372">
            <v>2</v>
          </cell>
          <cell r="O1372">
            <v>2000</v>
          </cell>
          <cell r="P1372">
            <v>1600</v>
          </cell>
          <cell r="S1372">
            <v>1</v>
          </cell>
          <cell r="T1372">
            <v>3970</v>
          </cell>
          <cell r="U1372" t="str">
            <v>高通</v>
          </cell>
          <cell r="V1372" t="str">
            <v>高通 骁龙855</v>
          </cell>
          <cell r="W1372">
            <v>308</v>
          </cell>
          <cell r="Y1372">
            <v>8</v>
          </cell>
          <cell r="Z1372">
            <v>256</v>
          </cell>
          <cell r="AA1372">
            <v>0.73899999999999999</v>
          </cell>
          <cell r="AB1372">
            <v>7</v>
          </cell>
          <cell r="AC1372">
            <v>0</v>
          </cell>
          <cell r="AD1372" t="str">
            <v>侧面指纹</v>
          </cell>
          <cell r="AE1372">
            <v>43586</v>
          </cell>
          <cell r="AF1372">
            <v>134</v>
          </cell>
          <cell r="AG1372">
            <v>190.3</v>
          </cell>
          <cell r="AH1372">
            <v>7.6</v>
          </cell>
          <cell r="AJ1372">
            <v>2019</v>
          </cell>
          <cell r="AK1372">
            <v>5</v>
          </cell>
          <cell r="AL1372">
            <v>1.8844647799999999E-2</v>
          </cell>
          <cell r="AM1372" t="str">
            <v/>
          </cell>
          <cell r="AN1372" t="str">
            <v>3001-4000</v>
          </cell>
          <cell r="AO1372" t="str">
            <v>301-400</v>
          </cell>
          <cell r="AP1372" t="str">
            <v>70-80%</v>
          </cell>
          <cell r="AQ1372" t="str">
            <v>1301-2000</v>
          </cell>
        </row>
        <row r="1373">
          <cell r="B1373">
            <v>1242657</v>
          </cell>
          <cell r="C1373" t="str">
            <v>索尼移动</v>
          </cell>
          <cell r="D1373" t="str">
            <v>其他</v>
          </cell>
          <cell r="E1373" t="str">
            <v>其他</v>
          </cell>
          <cell r="F1373">
            <v>1</v>
          </cell>
          <cell r="G1373">
            <v>0</v>
          </cell>
          <cell r="H1373">
            <v>3</v>
          </cell>
          <cell r="I1373">
            <v>1200</v>
          </cell>
          <cell r="J1373">
            <v>1200</v>
          </cell>
          <cell r="K1373">
            <v>1200</v>
          </cell>
          <cell r="N1373">
            <v>1</v>
          </cell>
          <cell r="O1373">
            <v>800</v>
          </cell>
          <cell r="S1373">
            <v>1</v>
          </cell>
          <cell r="U1373" t="str">
            <v>高通</v>
          </cell>
          <cell r="V1373" t="str">
            <v>高通 骁龙855更多高通 骁龙855手机&gt;，手机性能排行</v>
          </cell>
          <cell r="W1373">
            <v>643</v>
          </cell>
          <cell r="X1373" t="str">
            <v>IP65</v>
          </cell>
          <cell r="Y1373">
            <v>6</v>
          </cell>
          <cell r="Z1373">
            <v>128</v>
          </cell>
          <cell r="AB1373">
            <v>6</v>
          </cell>
          <cell r="AC1373">
            <v>0</v>
          </cell>
          <cell r="AD1373" t="str">
            <v>侧面指纹</v>
          </cell>
          <cell r="AE1373">
            <v>43586</v>
          </cell>
          <cell r="AF1373">
            <v>167</v>
          </cell>
          <cell r="AG1373">
            <v>72</v>
          </cell>
          <cell r="AH1373">
            <v>8.1999999999999993</v>
          </cell>
          <cell r="AJ1373">
            <v>2019</v>
          </cell>
          <cell r="AK1373">
            <v>5</v>
          </cell>
          <cell r="AL1373" t="str">
            <v/>
          </cell>
          <cell r="AM1373" t="str">
            <v>1001-1300</v>
          </cell>
          <cell r="AN1373" t="str">
            <v/>
          </cell>
          <cell r="AO1373" t="str">
            <v>500-</v>
          </cell>
          <cell r="AP1373" t="str">
            <v/>
          </cell>
          <cell r="AQ1373" t="str">
            <v>501-1000</v>
          </cell>
        </row>
        <row r="1374">
          <cell r="B1374">
            <v>1258005</v>
          </cell>
          <cell r="C1374" t="str">
            <v>中兴</v>
          </cell>
          <cell r="D1374" t="str">
            <v>其他</v>
          </cell>
          <cell r="E1374" t="str">
            <v>其他</v>
          </cell>
          <cell r="F1374">
            <v>1</v>
          </cell>
          <cell r="G1374">
            <v>1</v>
          </cell>
          <cell r="H1374">
            <v>3</v>
          </cell>
          <cell r="I1374">
            <v>4800</v>
          </cell>
          <cell r="J1374">
            <v>2000</v>
          </cell>
          <cell r="K1374">
            <v>800</v>
          </cell>
          <cell r="N1374">
            <v>1</v>
          </cell>
          <cell r="O1374">
            <v>2000</v>
          </cell>
          <cell r="S1374">
            <v>1</v>
          </cell>
          <cell r="T1374">
            <v>4000</v>
          </cell>
          <cell r="U1374" t="str">
            <v>高通</v>
          </cell>
          <cell r="V1374" t="str">
            <v>高通 骁龙855更多高通 骁龙855手机&gt;，手机性能排行</v>
          </cell>
          <cell r="W1374">
            <v>398</v>
          </cell>
          <cell r="Y1374">
            <v>6</v>
          </cell>
          <cell r="Z1374">
            <v>128</v>
          </cell>
          <cell r="AB1374">
            <v>6</v>
          </cell>
          <cell r="AC1374">
            <v>0</v>
          </cell>
          <cell r="AD1374" t="str">
            <v>屏幕指纹</v>
          </cell>
          <cell r="AE1374">
            <v>43586</v>
          </cell>
          <cell r="AF1374">
            <v>159.19999999999999</v>
          </cell>
          <cell r="AG1374">
            <v>73.400000000000006</v>
          </cell>
          <cell r="AH1374">
            <v>7.9</v>
          </cell>
          <cell r="AJ1374">
            <v>2019</v>
          </cell>
          <cell r="AK1374">
            <v>5</v>
          </cell>
          <cell r="AL1374" t="str">
            <v/>
          </cell>
          <cell r="AM1374" t="str">
            <v>4800-6399</v>
          </cell>
          <cell r="AN1374" t="str">
            <v>3001-4000</v>
          </cell>
          <cell r="AO1374" t="str">
            <v>301-400</v>
          </cell>
          <cell r="AP1374" t="str">
            <v/>
          </cell>
          <cell r="AQ1374" t="str">
            <v>1301-2000</v>
          </cell>
        </row>
        <row r="1375">
          <cell r="B1375">
            <v>1268458</v>
          </cell>
          <cell r="C1375" t="str">
            <v>荣耀</v>
          </cell>
          <cell r="D1375" t="str">
            <v>华为(含荣耀)</v>
          </cell>
          <cell r="E1375" t="str">
            <v>荣耀</v>
          </cell>
          <cell r="F1375">
            <v>0</v>
          </cell>
          <cell r="G1375">
            <v>0</v>
          </cell>
          <cell r="H1375">
            <v>3</v>
          </cell>
          <cell r="I1375">
            <v>2400</v>
          </cell>
          <cell r="J1375">
            <v>800</v>
          </cell>
          <cell r="K1375">
            <v>200</v>
          </cell>
          <cell r="N1375">
            <v>1</v>
          </cell>
          <cell r="O1375">
            <v>3200</v>
          </cell>
          <cell r="S1375">
            <v>1</v>
          </cell>
          <cell r="T1375">
            <v>3400</v>
          </cell>
          <cell r="U1375" t="str">
            <v>海思</v>
          </cell>
          <cell r="V1375" t="str">
            <v>海思 麒麟 710更多海思 麒麟 710手机&gt;，手机性能排行</v>
          </cell>
          <cell r="W1375">
            <v>415</v>
          </cell>
          <cell r="Y1375">
            <v>6</v>
          </cell>
          <cell r="Z1375">
            <v>256</v>
          </cell>
          <cell r="AB1375">
            <v>6</v>
          </cell>
          <cell r="AC1375">
            <v>0</v>
          </cell>
          <cell r="AD1375" t="str">
            <v>前置指纹</v>
          </cell>
          <cell r="AE1375">
            <v>43586</v>
          </cell>
          <cell r="AF1375">
            <v>154.80000000000001</v>
          </cell>
          <cell r="AG1375">
            <v>73.64</v>
          </cell>
          <cell r="AH1375">
            <v>7.95</v>
          </cell>
          <cell r="AJ1375">
            <v>2019</v>
          </cell>
          <cell r="AK1375">
            <v>5</v>
          </cell>
          <cell r="AL1375" t="str">
            <v/>
          </cell>
          <cell r="AM1375" t="str">
            <v>2001-3999</v>
          </cell>
          <cell r="AN1375" t="str">
            <v>3001-4000</v>
          </cell>
          <cell r="AO1375" t="str">
            <v>401-500</v>
          </cell>
          <cell r="AP1375" t="str">
            <v/>
          </cell>
          <cell r="AQ1375" t="str">
            <v>2001-</v>
          </cell>
        </row>
        <row r="1376">
          <cell r="B1376">
            <v>1270632</v>
          </cell>
          <cell r="C1376" t="str">
            <v>中兴</v>
          </cell>
          <cell r="D1376" t="str">
            <v>其他</v>
          </cell>
          <cell r="E1376" t="str">
            <v>其他</v>
          </cell>
          <cell r="F1376">
            <v>1</v>
          </cell>
          <cell r="G1376">
            <v>1</v>
          </cell>
          <cell r="H1376">
            <v>3</v>
          </cell>
          <cell r="I1376">
            <v>4800</v>
          </cell>
          <cell r="J1376">
            <v>2000</v>
          </cell>
          <cell r="K1376">
            <v>800</v>
          </cell>
          <cell r="N1376">
            <v>1</v>
          </cell>
          <cell r="O1376">
            <v>2000</v>
          </cell>
          <cell r="S1376">
            <v>1</v>
          </cell>
          <cell r="T1376">
            <v>4000</v>
          </cell>
          <cell r="U1376" t="str">
            <v>高通</v>
          </cell>
          <cell r="V1376" t="str">
            <v>高通 骁龙855游戏运行完美(击败99.13%手机)更多高通 骁龙855手机&gt;，手机性能排行</v>
          </cell>
          <cell r="W1376">
            <v>398</v>
          </cell>
          <cell r="Y1376">
            <v>8</v>
          </cell>
          <cell r="Z1376">
            <v>256</v>
          </cell>
          <cell r="AB1376">
            <v>6</v>
          </cell>
          <cell r="AC1376">
            <v>0</v>
          </cell>
          <cell r="AD1376" t="str">
            <v>屏幕指纹</v>
          </cell>
          <cell r="AE1376">
            <v>43586</v>
          </cell>
          <cell r="AF1376">
            <v>159.19999999999999</v>
          </cell>
          <cell r="AG1376">
            <v>73.400000000000006</v>
          </cell>
          <cell r="AH1376">
            <v>7.9</v>
          </cell>
          <cell r="AJ1376">
            <v>2019</v>
          </cell>
          <cell r="AK1376">
            <v>5</v>
          </cell>
          <cell r="AL1376" t="str">
            <v/>
          </cell>
          <cell r="AM1376" t="str">
            <v>4800-6399</v>
          </cell>
          <cell r="AN1376" t="str">
            <v>3001-4000</v>
          </cell>
          <cell r="AO1376" t="str">
            <v>301-400</v>
          </cell>
          <cell r="AP1376" t="str">
            <v/>
          </cell>
          <cell r="AQ1376" t="str">
            <v>1301-2000</v>
          </cell>
        </row>
        <row r="1377">
          <cell r="B1377">
            <v>1270637</v>
          </cell>
          <cell r="C1377" t="str">
            <v>中兴</v>
          </cell>
          <cell r="D1377" t="str">
            <v>其他</v>
          </cell>
          <cell r="E1377" t="str">
            <v>其他</v>
          </cell>
          <cell r="F1377">
            <v>1</v>
          </cell>
          <cell r="G1377">
            <v>1</v>
          </cell>
          <cell r="H1377">
            <v>3</v>
          </cell>
          <cell r="I1377">
            <v>4800</v>
          </cell>
          <cell r="J1377">
            <v>2000</v>
          </cell>
          <cell r="K1377">
            <v>800</v>
          </cell>
          <cell r="N1377">
            <v>1</v>
          </cell>
          <cell r="O1377">
            <v>2000</v>
          </cell>
          <cell r="S1377">
            <v>1</v>
          </cell>
          <cell r="T1377">
            <v>4000</v>
          </cell>
          <cell r="U1377" t="str">
            <v>高通</v>
          </cell>
          <cell r="V1377" t="str">
            <v>高通 骁龙855更多高通 骁龙855手机&gt;，手机性能排行</v>
          </cell>
          <cell r="W1377">
            <v>398</v>
          </cell>
          <cell r="Y1377">
            <v>12</v>
          </cell>
          <cell r="Z1377">
            <v>256</v>
          </cell>
          <cell r="AB1377">
            <v>6</v>
          </cell>
          <cell r="AC1377">
            <v>0</v>
          </cell>
          <cell r="AD1377" t="str">
            <v>屏幕指纹</v>
          </cell>
          <cell r="AE1377">
            <v>43586</v>
          </cell>
          <cell r="AF1377">
            <v>159.19999999999999</v>
          </cell>
          <cell r="AG1377">
            <v>73.400000000000006</v>
          </cell>
          <cell r="AH1377">
            <v>7.9</v>
          </cell>
          <cell r="AJ1377">
            <v>2019</v>
          </cell>
          <cell r="AK1377">
            <v>5</v>
          </cell>
          <cell r="AL1377" t="str">
            <v/>
          </cell>
          <cell r="AM1377" t="str">
            <v>4800-6399</v>
          </cell>
          <cell r="AN1377" t="str">
            <v>3001-4000</v>
          </cell>
          <cell r="AO1377" t="str">
            <v>301-400</v>
          </cell>
          <cell r="AP1377" t="str">
            <v/>
          </cell>
          <cell r="AQ1377" t="str">
            <v>1301-2000</v>
          </cell>
        </row>
        <row r="1378">
          <cell r="B1378">
            <v>1274009</v>
          </cell>
          <cell r="C1378" t="str">
            <v>vivo</v>
          </cell>
          <cell r="D1378" t="str">
            <v>vivo(含iQOO)</v>
          </cell>
          <cell r="E1378" t="str">
            <v>vivo</v>
          </cell>
          <cell r="F1378">
            <v>0</v>
          </cell>
          <cell r="G1378">
            <v>0</v>
          </cell>
          <cell r="H1378">
            <v>3</v>
          </cell>
          <cell r="I1378">
            <v>1600</v>
          </cell>
          <cell r="J1378">
            <v>800</v>
          </cell>
          <cell r="K1378">
            <v>200</v>
          </cell>
          <cell r="N1378">
            <v>1</v>
          </cell>
          <cell r="S1378">
            <v>1</v>
          </cell>
          <cell r="T1378">
            <v>5000</v>
          </cell>
          <cell r="U1378" t="str">
            <v>高通</v>
          </cell>
          <cell r="V1378" t="str">
            <v>高通 骁龙710游戏运行完美(击败84.84%手机)更多高通 骁龙710手机&gt;，手机性能排行</v>
          </cell>
          <cell r="W1378">
            <v>394</v>
          </cell>
          <cell r="Y1378">
            <v>4</v>
          </cell>
          <cell r="Z1378">
            <v>64</v>
          </cell>
          <cell r="AA1378">
            <v>0.90800000000000003</v>
          </cell>
          <cell r="AB1378">
            <v>6</v>
          </cell>
          <cell r="AC1378">
            <v>0</v>
          </cell>
          <cell r="AD1378" t="str">
            <v>后置指纹</v>
          </cell>
          <cell r="AE1378">
            <v>43586</v>
          </cell>
          <cell r="AF1378">
            <v>162.38999999999999</v>
          </cell>
          <cell r="AG1378">
            <v>77.33</v>
          </cell>
          <cell r="AH1378">
            <v>8.85</v>
          </cell>
          <cell r="AJ1378">
            <v>2019</v>
          </cell>
          <cell r="AK1378">
            <v>5</v>
          </cell>
          <cell r="AL1378">
            <v>1.1402317779599999E-2</v>
          </cell>
          <cell r="AM1378" t="str">
            <v>1301-2000</v>
          </cell>
          <cell r="AN1378" t="str">
            <v>4000-</v>
          </cell>
          <cell r="AO1378" t="str">
            <v>301-400</v>
          </cell>
          <cell r="AP1378" t="str">
            <v>90%-</v>
          </cell>
          <cell r="AQ1378" t="str">
            <v/>
          </cell>
        </row>
        <row r="1379">
          <cell r="B1379">
            <v>1275808</v>
          </cell>
          <cell r="C1379" t="str">
            <v>vivo</v>
          </cell>
          <cell r="D1379" t="str">
            <v>vivo(含iQOO)</v>
          </cell>
          <cell r="E1379" t="str">
            <v>vivo</v>
          </cell>
          <cell r="F1379">
            <v>0</v>
          </cell>
          <cell r="G1379">
            <v>0</v>
          </cell>
          <cell r="H1379">
            <v>3</v>
          </cell>
          <cell r="I1379">
            <v>1600</v>
          </cell>
          <cell r="J1379">
            <v>800</v>
          </cell>
          <cell r="K1379">
            <v>200</v>
          </cell>
          <cell r="N1379">
            <v>1</v>
          </cell>
          <cell r="O1379">
            <v>1600</v>
          </cell>
          <cell r="S1379">
            <v>1</v>
          </cell>
          <cell r="T1379">
            <v>5000</v>
          </cell>
          <cell r="U1379" t="str">
            <v>高通</v>
          </cell>
          <cell r="V1379" t="str">
            <v>高通 骁龙710更多高通 骁龙710手机&gt;，手机性能排行</v>
          </cell>
          <cell r="Y1379">
            <v>6</v>
          </cell>
          <cell r="Z1379">
            <v>64</v>
          </cell>
          <cell r="AA1379">
            <v>0.90800000000000003</v>
          </cell>
          <cell r="AB1379">
            <v>6</v>
          </cell>
          <cell r="AC1379">
            <v>0</v>
          </cell>
          <cell r="AD1379" t="str">
            <v>前置指纹</v>
          </cell>
          <cell r="AE1379">
            <v>43586</v>
          </cell>
          <cell r="AF1379">
            <v>162.38999999999999</v>
          </cell>
          <cell r="AG1379">
            <v>77.33</v>
          </cell>
          <cell r="AH1379">
            <v>8.85</v>
          </cell>
          <cell r="AJ1379">
            <v>2019</v>
          </cell>
          <cell r="AK1379">
            <v>5</v>
          </cell>
          <cell r="AL1379">
            <v>1.1402317779599999E-2</v>
          </cell>
          <cell r="AM1379" t="str">
            <v>1301-2000</v>
          </cell>
          <cell r="AN1379" t="str">
            <v>4000-</v>
          </cell>
          <cell r="AO1379" t="str">
            <v/>
          </cell>
          <cell r="AP1379" t="str">
            <v>90%-</v>
          </cell>
          <cell r="AQ1379" t="str">
            <v>1301-2000</v>
          </cell>
        </row>
        <row r="1380">
          <cell r="B1380">
            <v>1275809</v>
          </cell>
          <cell r="C1380" t="str">
            <v>vivo</v>
          </cell>
          <cell r="D1380" t="str">
            <v>vivo(含iQOO)</v>
          </cell>
          <cell r="E1380" t="str">
            <v>vivo</v>
          </cell>
          <cell r="F1380">
            <v>0</v>
          </cell>
          <cell r="G1380">
            <v>0</v>
          </cell>
          <cell r="H1380">
            <v>3</v>
          </cell>
          <cell r="I1380">
            <v>1600</v>
          </cell>
          <cell r="J1380">
            <v>800</v>
          </cell>
          <cell r="K1380">
            <v>200</v>
          </cell>
          <cell r="N1380">
            <v>1</v>
          </cell>
          <cell r="O1380">
            <v>1600</v>
          </cell>
          <cell r="S1380">
            <v>1</v>
          </cell>
          <cell r="T1380">
            <v>5000</v>
          </cell>
          <cell r="U1380" t="str">
            <v>高通</v>
          </cell>
          <cell r="V1380" t="str">
            <v>高通 骁龙710更多高通 骁龙710手机&gt;，手机性能排行</v>
          </cell>
          <cell r="Y1380">
            <v>6</v>
          </cell>
          <cell r="Z1380">
            <v>128</v>
          </cell>
          <cell r="AA1380">
            <v>0.90800000000000003</v>
          </cell>
          <cell r="AB1380">
            <v>6</v>
          </cell>
          <cell r="AC1380">
            <v>0</v>
          </cell>
          <cell r="AD1380" t="str">
            <v>前置指纹</v>
          </cell>
          <cell r="AE1380">
            <v>43586</v>
          </cell>
          <cell r="AF1380">
            <v>162.38999999999999</v>
          </cell>
          <cell r="AG1380">
            <v>77.33</v>
          </cell>
          <cell r="AH1380">
            <v>8.85</v>
          </cell>
          <cell r="AJ1380">
            <v>2019</v>
          </cell>
          <cell r="AK1380">
            <v>5</v>
          </cell>
          <cell r="AL1380">
            <v>1.1402317779599999E-2</v>
          </cell>
          <cell r="AM1380" t="str">
            <v>1301-2000</v>
          </cell>
          <cell r="AN1380" t="str">
            <v>4000-</v>
          </cell>
          <cell r="AO1380" t="str">
            <v/>
          </cell>
          <cell r="AP1380" t="str">
            <v>90%-</v>
          </cell>
          <cell r="AQ1380" t="str">
            <v>1301-2000</v>
          </cell>
        </row>
        <row r="1381">
          <cell r="B1381">
            <v>1275812</v>
          </cell>
          <cell r="C1381" t="str">
            <v>vivo</v>
          </cell>
          <cell r="D1381" t="str">
            <v>vivo(含iQOO)</v>
          </cell>
          <cell r="E1381" t="str">
            <v>vivo</v>
          </cell>
          <cell r="F1381">
            <v>0</v>
          </cell>
          <cell r="G1381">
            <v>0</v>
          </cell>
          <cell r="H1381">
            <v>3</v>
          </cell>
          <cell r="I1381">
            <v>1600</v>
          </cell>
          <cell r="J1381">
            <v>800</v>
          </cell>
          <cell r="K1381">
            <v>200</v>
          </cell>
          <cell r="N1381">
            <v>1</v>
          </cell>
          <cell r="O1381">
            <v>1600</v>
          </cell>
          <cell r="S1381">
            <v>1</v>
          </cell>
          <cell r="T1381">
            <v>5000</v>
          </cell>
          <cell r="U1381" t="str">
            <v>高通</v>
          </cell>
          <cell r="V1381" t="str">
            <v>高通 骁龙710更多高通 骁龙710手机&gt;，手机性能排行</v>
          </cell>
          <cell r="W1381">
            <v>394</v>
          </cell>
          <cell r="Y1381">
            <v>8</v>
          </cell>
          <cell r="Z1381">
            <v>128</v>
          </cell>
          <cell r="AA1381">
            <v>0.90800000000000003</v>
          </cell>
          <cell r="AB1381">
            <v>6</v>
          </cell>
          <cell r="AC1381">
            <v>0</v>
          </cell>
          <cell r="AD1381" t="str">
            <v>前置指纹</v>
          </cell>
          <cell r="AE1381">
            <v>43586</v>
          </cell>
          <cell r="AF1381">
            <v>162.38999999999999</v>
          </cell>
          <cell r="AG1381">
            <v>77.33</v>
          </cell>
          <cell r="AH1381">
            <v>8.85</v>
          </cell>
          <cell r="AJ1381">
            <v>2019</v>
          </cell>
          <cell r="AK1381">
            <v>5</v>
          </cell>
          <cell r="AL1381">
            <v>1.1402317779599999E-2</v>
          </cell>
          <cell r="AM1381" t="str">
            <v>1301-2000</v>
          </cell>
          <cell r="AN1381" t="str">
            <v>4000-</v>
          </cell>
          <cell r="AO1381" t="str">
            <v>301-400</v>
          </cell>
          <cell r="AP1381" t="str">
            <v>90%-</v>
          </cell>
          <cell r="AQ1381" t="str">
            <v>1301-2000</v>
          </cell>
        </row>
        <row r="1382">
          <cell r="B1382">
            <v>1249492</v>
          </cell>
          <cell r="C1382" t="str">
            <v>OPPO</v>
          </cell>
          <cell r="D1382" t="str">
            <v>OPPO(含realme)</v>
          </cell>
          <cell r="E1382" t="str">
            <v>OPPO</v>
          </cell>
          <cell r="F1382">
            <v>1</v>
          </cell>
          <cell r="G1382">
            <v>0</v>
          </cell>
          <cell r="H1382">
            <v>2</v>
          </cell>
          <cell r="I1382">
            <v>1600</v>
          </cell>
          <cell r="J1382">
            <v>200</v>
          </cell>
          <cell r="N1382">
            <v>1</v>
          </cell>
          <cell r="O1382">
            <v>1600</v>
          </cell>
          <cell r="S1382">
            <v>1</v>
          </cell>
          <cell r="T1382">
            <v>3765</v>
          </cell>
          <cell r="U1382" t="str">
            <v>高通</v>
          </cell>
          <cell r="V1382" t="str">
            <v>高通 骁龙710更多高通 骁龙710手机&gt;，手机性能排行</v>
          </cell>
          <cell r="W1382">
            <v>394</v>
          </cell>
          <cell r="Y1382">
            <v>6</v>
          </cell>
          <cell r="Z1382">
            <v>64</v>
          </cell>
          <cell r="AA1382">
            <v>0.91100000000000003</v>
          </cell>
          <cell r="AB1382">
            <v>6</v>
          </cell>
          <cell r="AC1382">
            <v>0</v>
          </cell>
          <cell r="AD1382" t="str">
            <v>屏幕指纹</v>
          </cell>
          <cell r="AE1382">
            <v>43586</v>
          </cell>
          <cell r="AF1382">
            <v>161.19999999999999</v>
          </cell>
          <cell r="AG1382">
            <v>76</v>
          </cell>
          <cell r="AH1382">
            <v>9.4</v>
          </cell>
          <cell r="AJ1382">
            <v>2019</v>
          </cell>
          <cell r="AK1382">
            <v>5</v>
          </cell>
          <cell r="AL1382">
            <v>1.1160843199999999E-2</v>
          </cell>
          <cell r="AM1382" t="str">
            <v>1301-2000</v>
          </cell>
          <cell r="AN1382" t="str">
            <v>3001-4000</v>
          </cell>
          <cell r="AO1382" t="str">
            <v>301-400</v>
          </cell>
          <cell r="AP1382" t="str">
            <v>90%-</v>
          </cell>
          <cell r="AQ1382" t="str">
            <v>1301-2000</v>
          </cell>
        </row>
        <row r="1383">
          <cell r="B1383">
            <v>1275905</v>
          </cell>
          <cell r="C1383" t="str">
            <v>OPPO</v>
          </cell>
          <cell r="D1383" t="str">
            <v>OPPO(含realme)</v>
          </cell>
          <cell r="E1383" t="str">
            <v>OPPO</v>
          </cell>
          <cell r="F1383">
            <v>1</v>
          </cell>
          <cell r="G1383">
            <v>0</v>
          </cell>
          <cell r="H1383">
            <v>2</v>
          </cell>
          <cell r="I1383">
            <v>1600</v>
          </cell>
          <cell r="J1383">
            <v>200</v>
          </cell>
          <cell r="N1383">
            <v>1</v>
          </cell>
          <cell r="O1383">
            <v>1600</v>
          </cell>
          <cell r="S1383">
            <v>1</v>
          </cell>
          <cell r="T1383">
            <v>3765</v>
          </cell>
          <cell r="U1383" t="str">
            <v>高通</v>
          </cell>
          <cell r="V1383" t="str">
            <v>高通 骁龙710更多高通 骁龙710手机&gt;，手机性能排行</v>
          </cell>
          <cell r="W1383">
            <v>394</v>
          </cell>
          <cell r="Y1383">
            <v>8</v>
          </cell>
          <cell r="Z1383">
            <v>128</v>
          </cell>
          <cell r="AA1383">
            <v>0.91100000000000003</v>
          </cell>
          <cell r="AB1383">
            <v>6</v>
          </cell>
          <cell r="AC1383">
            <v>0</v>
          </cell>
          <cell r="AD1383" t="str">
            <v>屏幕指纹</v>
          </cell>
          <cell r="AE1383">
            <v>43586</v>
          </cell>
          <cell r="AF1383">
            <v>161.19999999999999</v>
          </cell>
          <cell r="AG1383">
            <v>76</v>
          </cell>
          <cell r="AH1383">
            <v>9.4</v>
          </cell>
          <cell r="AJ1383">
            <v>2019</v>
          </cell>
          <cell r="AK1383">
            <v>5</v>
          </cell>
          <cell r="AL1383">
            <v>1.1160843199999999E-2</v>
          </cell>
          <cell r="AM1383" t="str">
            <v>1301-2000</v>
          </cell>
          <cell r="AN1383" t="str">
            <v>3001-4000</v>
          </cell>
          <cell r="AO1383" t="str">
            <v>301-400</v>
          </cell>
          <cell r="AP1383" t="str">
            <v>90%-</v>
          </cell>
          <cell r="AQ1383" t="str">
            <v>1301-2000</v>
          </cell>
        </row>
        <row r="1384">
          <cell r="B1384">
            <v>1280213</v>
          </cell>
          <cell r="C1384" t="str">
            <v>小辣椒</v>
          </cell>
          <cell r="D1384" t="str">
            <v>其他</v>
          </cell>
          <cell r="E1384" t="str">
            <v>其他</v>
          </cell>
          <cell r="F1384">
            <v>0</v>
          </cell>
          <cell r="G1384">
            <v>1</v>
          </cell>
          <cell r="H1384">
            <v>2</v>
          </cell>
          <cell r="I1384">
            <v>1600</v>
          </cell>
          <cell r="J1384">
            <v>30</v>
          </cell>
          <cell r="N1384">
            <v>1</v>
          </cell>
          <cell r="O1384">
            <v>800</v>
          </cell>
          <cell r="S1384">
            <v>1</v>
          </cell>
          <cell r="T1384">
            <v>3400</v>
          </cell>
          <cell r="U1384" t="str">
            <v>联发科</v>
          </cell>
          <cell r="V1384" t="str">
            <v>联发科 MT6763手机性能排行</v>
          </cell>
          <cell r="W1384">
            <v>271</v>
          </cell>
          <cell r="Y1384">
            <v>4</v>
          </cell>
          <cell r="Z1384">
            <v>64</v>
          </cell>
          <cell r="AA1384">
            <v>0.875</v>
          </cell>
          <cell r="AB1384">
            <v>6</v>
          </cell>
          <cell r="AC1384">
            <v>0</v>
          </cell>
          <cell r="AD1384" t="str">
            <v>后置指纹</v>
          </cell>
          <cell r="AE1384">
            <v>43586</v>
          </cell>
          <cell r="AF1384">
            <v>157.6</v>
          </cell>
          <cell r="AG1384">
            <v>75.7</v>
          </cell>
          <cell r="AH1384">
            <v>7.9</v>
          </cell>
          <cell r="AJ1384">
            <v>2019</v>
          </cell>
          <cell r="AK1384">
            <v>5</v>
          </cell>
          <cell r="AL1384">
            <v>1.043903E-2</v>
          </cell>
          <cell r="AM1384" t="str">
            <v>1301-2000</v>
          </cell>
          <cell r="AN1384" t="str">
            <v>3001-4000</v>
          </cell>
          <cell r="AO1384" t="str">
            <v>201-300</v>
          </cell>
          <cell r="AP1384" t="str">
            <v>80-90%</v>
          </cell>
          <cell r="AQ1384" t="str">
            <v>501-1000</v>
          </cell>
        </row>
        <row r="1385">
          <cell r="B1385">
            <v>1230668</v>
          </cell>
          <cell r="C1385" t="str">
            <v>荣耀</v>
          </cell>
          <cell r="D1385" t="str">
            <v>华为(含荣耀)</v>
          </cell>
          <cell r="E1385" t="str">
            <v>荣耀</v>
          </cell>
          <cell r="F1385">
            <v>0</v>
          </cell>
          <cell r="G1385">
            <v>1</v>
          </cell>
          <cell r="H1385">
            <v>2</v>
          </cell>
          <cell r="I1385">
            <v>2000</v>
          </cell>
          <cell r="J1385">
            <v>200</v>
          </cell>
          <cell r="N1385">
            <v>1</v>
          </cell>
          <cell r="O1385">
            <v>1600</v>
          </cell>
          <cell r="S1385">
            <v>0</v>
          </cell>
          <cell r="T1385">
            <v>3750</v>
          </cell>
          <cell r="U1385" t="str">
            <v>海思</v>
          </cell>
          <cell r="V1385" t="str">
            <v>海思 麒麟 710更多海思 麒麟 710手机&gt;，手机性能排行</v>
          </cell>
          <cell r="W1385">
            <v>397</v>
          </cell>
          <cell r="Y1385">
            <v>6</v>
          </cell>
          <cell r="Z1385">
            <v>64</v>
          </cell>
          <cell r="AB1385">
            <v>6</v>
          </cell>
          <cell r="AC1385">
            <v>0</v>
          </cell>
          <cell r="AD1385" t="str">
            <v>后置指纹</v>
          </cell>
          <cell r="AE1385">
            <v>43586</v>
          </cell>
          <cell r="AF1385">
            <v>160.4</v>
          </cell>
          <cell r="AG1385">
            <v>76.599999999999994</v>
          </cell>
          <cell r="AH1385">
            <v>7.8</v>
          </cell>
          <cell r="AJ1385">
            <v>2019</v>
          </cell>
          <cell r="AK1385">
            <v>5</v>
          </cell>
          <cell r="AL1385" t="str">
            <v/>
          </cell>
          <cell r="AM1385" t="str">
            <v>1301-2000</v>
          </cell>
          <cell r="AN1385" t="str">
            <v>3001-4000</v>
          </cell>
          <cell r="AO1385" t="str">
            <v>301-400</v>
          </cell>
          <cell r="AP1385" t="str">
            <v/>
          </cell>
          <cell r="AQ1385" t="str">
            <v>1301-2000</v>
          </cell>
        </row>
        <row r="1386">
          <cell r="B1386">
            <v>1272206</v>
          </cell>
          <cell r="C1386" t="str">
            <v>realme</v>
          </cell>
          <cell r="D1386" t="str">
            <v>OPPO(含realme)</v>
          </cell>
          <cell r="E1386" t="str">
            <v>OPPO</v>
          </cell>
          <cell r="F1386">
            <v>0</v>
          </cell>
          <cell r="G1386">
            <v>0</v>
          </cell>
          <cell r="H1386">
            <v>2</v>
          </cell>
          <cell r="I1386">
            <v>1600</v>
          </cell>
          <cell r="J1386">
            <v>500</v>
          </cell>
          <cell r="N1386">
            <v>1</v>
          </cell>
          <cell r="O1386">
            <v>2500</v>
          </cell>
          <cell r="S1386">
            <v>1</v>
          </cell>
          <cell r="T1386">
            <v>4045</v>
          </cell>
          <cell r="U1386" t="str">
            <v>高通</v>
          </cell>
          <cell r="V1386" t="str">
            <v>高通 骁龙710更多高通 骁龙710手机&gt;，手机性能排行</v>
          </cell>
          <cell r="Y1386">
            <v>4</v>
          </cell>
          <cell r="Z1386">
            <v>64</v>
          </cell>
          <cell r="AA1386">
            <v>0.90800000000000003</v>
          </cell>
          <cell r="AB1386">
            <v>6</v>
          </cell>
          <cell r="AC1386">
            <v>0</v>
          </cell>
          <cell r="AD1386" t="str">
            <v>后置指纹</v>
          </cell>
          <cell r="AE1386">
            <v>43586</v>
          </cell>
          <cell r="AF1386">
            <v>156.80000000000001</v>
          </cell>
          <cell r="AG1386">
            <v>74.2</v>
          </cell>
          <cell r="AH1386">
            <v>8.3000000000000007</v>
          </cell>
          <cell r="AJ1386">
            <v>2019</v>
          </cell>
          <cell r="AK1386">
            <v>5</v>
          </cell>
          <cell r="AL1386">
            <v>1.0564180480000003E-2</v>
          </cell>
          <cell r="AM1386" t="str">
            <v>1301-2000</v>
          </cell>
          <cell r="AN1386" t="str">
            <v>4000-</v>
          </cell>
          <cell r="AO1386" t="str">
            <v/>
          </cell>
          <cell r="AP1386" t="str">
            <v>90%-</v>
          </cell>
          <cell r="AQ1386" t="str">
            <v>2001-</v>
          </cell>
        </row>
        <row r="1387">
          <cell r="B1387">
            <v>1273752</v>
          </cell>
          <cell r="C1387" t="str">
            <v>OPPO</v>
          </cell>
          <cell r="D1387" t="str">
            <v>OPPO(含realme)</v>
          </cell>
          <cell r="E1387" t="str">
            <v>OPPO</v>
          </cell>
          <cell r="F1387">
            <v>1</v>
          </cell>
          <cell r="G1387">
            <v>0</v>
          </cell>
          <cell r="H1387">
            <v>2</v>
          </cell>
          <cell r="I1387">
            <v>4800</v>
          </cell>
          <cell r="J1387">
            <v>500</v>
          </cell>
          <cell r="N1387">
            <v>1</v>
          </cell>
          <cell r="O1387">
            <v>3200</v>
          </cell>
          <cell r="S1387">
            <v>1</v>
          </cell>
          <cell r="T1387">
            <v>4035</v>
          </cell>
          <cell r="U1387" t="str">
            <v>联发科</v>
          </cell>
          <cell r="V1387" t="str">
            <v>联发科 Helio P90游戏运行完美(击败80.17%手机)手机性能排行</v>
          </cell>
          <cell r="W1387">
            <v>403</v>
          </cell>
          <cell r="Y1387">
            <v>6</v>
          </cell>
          <cell r="Z1387">
            <v>256</v>
          </cell>
          <cell r="AB1387">
            <v>6</v>
          </cell>
          <cell r="AC1387">
            <v>0</v>
          </cell>
          <cell r="AD1387" t="str">
            <v>屏幕指纹</v>
          </cell>
          <cell r="AE1387">
            <v>43586</v>
          </cell>
          <cell r="AF1387">
            <v>157.30000000000001</v>
          </cell>
          <cell r="AG1387">
            <v>74.900000000000006</v>
          </cell>
          <cell r="AH1387">
            <v>9.1</v>
          </cell>
          <cell r="AJ1387">
            <v>2019</v>
          </cell>
          <cell r="AK1387">
            <v>5</v>
          </cell>
          <cell r="AL1387" t="str">
            <v/>
          </cell>
          <cell r="AM1387" t="str">
            <v>4800-6399</v>
          </cell>
          <cell r="AN1387" t="str">
            <v>4000-</v>
          </cell>
          <cell r="AO1387" t="str">
            <v>401-500</v>
          </cell>
          <cell r="AP1387" t="str">
            <v/>
          </cell>
          <cell r="AQ1387" t="str">
            <v>2001-</v>
          </cell>
        </row>
        <row r="1388">
          <cell r="B1388">
            <v>1274220</v>
          </cell>
          <cell r="C1388" t="str">
            <v>realme</v>
          </cell>
          <cell r="D1388" t="str">
            <v>OPPO(含realme)</v>
          </cell>
          <cell r="E1388" t="str">
            <v>OPPO</v>
          </cell>
          <cell r="F1388">
            <v>0</v>
          </cell>
          <cell r="G1388">
            <v>0</v>
          </cell>
          <cell r="H1388">
            <v>2</v>
          </cell>
          <cell r="I1388">
            <v>1600</v>
          </cell>
          <cell r="J1388">
            <v>500</v>
          </cell>
          <cell r="N1388">
            <v>1</v>
          </cell>
          <cell r="O1388">
            <v>2500</v>
          </cell>
          <cell r="S1388">
            <v>1</v>
          </cell>
          <cell r="T1388">
            <v>4045</v>
          </cell>
          <cell r="U1388" t="str">
            <v>高通</v>
          </cell>
          <cell r="V1388" t="str">
            <v>高通 骁龙710更多高通 骁龙710手机&gt;，手机性能排行</v>
          </cell>
          <cell r="Y1388">
            <v>6</v>
          </cell>
          <cell r="Z1388">
            <v>64</v>
          </cell>
          <cell r="AA1388">
            <v>0.90800000000000003</v>
          </cell>
          <cell r="AB1388">
            <v>6</v>
          </cell>
          <cell r="AC1388">
            <v>0</v>
          </cell>
          <cell r="AD1388" t="str">
            <v>后置指纹</v>
          </cell>
          <cell r="AE1388">
            <v>43586</v>
          </cell>
          <cell r="AF1388">
            <v>156.80000000000001</v>
          </cell>
          <cell r="AG1388">
            <v>74.2</v>
          </cell>
          <cell r="AH1388">
            <v>8.3000000000000007</v>
          </cell>
          <cell r="AJ1388">
            <v>2019</v>
          </cell>
          <cell r="AK1388">
            <v>5</v>
          </cell>
          <cell r="AL1388">
            <v>1.0564180480000003E-2</v>
          </cell>
          <cell r="AM1388" t="str">
            <v>1301-2000</v>
          </cell>
          <cell r="AN1388" t="str">
            <v>4000-</v>
          </cell>
          <cell r="AO1388" t="str">
            <v/>
          </cell>
          <cell r="AP1388" t="str">
            <v>90%-</v>
          </cell>
          <cell r="AQ1388" t="str">
            <v>2001-</v>
          </cell>
        </row>
        <row r="1389">
          <cell r="B1389">
            <v>1274222</v>
          </cell>
          <cell r="C1389" t="str">
            <v>realme</v>
          </cell>
          <cell r="D1389" t="str">
            <v>OPPO(含realme)</v>
          </cell>
          <cell r="E1389" t="str">
            <v>OPPO</v>
          </cell>
          <cell r="F1389">
            <v>0</v>
          </cell>
          <cell r="G1389">
            <v>0</v>
          </cell>
          <cell r="H1389">
            <v>2</v>
          </cell>
          <cell r="I1389">
            <v>1600</v>
          </cell>
          <cell r="J1389">
            <v>500</v>
          </cell>
          <cell r="N1389">
            <v>1</v>
          </cell>
          <cell r="O1389">
            <v>2500</v>
          </cell>
          <cell r="S1389">
            <v>1</v>
          </cell>
          <cell r="T1389">
            <v>4045</v>
          </cell>
          <cell r="U1389" t="str">
            <v>高通</v>
          </cell>
          <cell r="V1389" t="str">
            <v>高通 骁龙710更多高通 骁龙710手机&gt;，手机性能排行</v>
          </cell>
          <cell r="Y1389">
            <v>6</v>
          </cell>
          <cell r="Z1389">
            <v>128</v>
          </cell>
          <cell r="AA1389">
            <v>0.90800000000000003</v>
          </cell>
          <cell r="AB1389">
            <v>6</v>
          </cell>
          <cell r="AC1389">
            <v>0</v>
          </cell>
          <cell r="AD1389" t="str">
            <v>后置指纹</v>
          </cell>
          <cell r="AE1389">
            <v>43586</v>
          </cell>
          <cell r="AF1389">
            <v>156.80000000000001</v>
          </cell>
          <cell r="AG1389">
            <v>74.2</v>
          </cell>
          <cell r="AH1389">
            <v>8.3000000000000007</v>
          </cell>
          <cell r="AJ1389">
            <v>2019</v>
          </cell>
          <cell r="AK1389">
            <v>5</v>
          </cell>
          <cell r="AL1389">
            <v>1.0564180480000003E-2</v>
          </cell>
          <cell r="AM1389" t="str">
            <v>1301-2000</v>
          </cell>
          <cell r="AN1389" t="str">
            <v>4000-</v>
          </cell>
          <cell r="AO1389" t="str">
            <v/>
          </cell>
          <cell r="AP1389" t="str">
            <v>90%-</v>
          </cell>
          <cell r="AQ1389" t="str">
            <v>2001-</v>
          </cell>
        </row>
        <row r="1390">
          <cell r="B1390">
            <v>1262487</v>
          </cell>
          <cell r="C1390" t="str">
            <v>努比亚</v>
          </cell>
          <cell r="D1390" t="str">
            <v>其他</v>
          </cell>
          <cell r="E1390" t="str">
            <v>其他</v>
          </cell>
          <cell r="F1390">
            <v>1</v>
          </cell>
          <cell r="G1390">
            <v>0</v>
          </cell>
          <cell r="H1390">
            <v>1</v>
          </cell>
          <cell r="I1390">
            <v>4800</v>
          </cell>
          <cell r="N1390">
            <v>1</v>
          </cell>
          <cell r="O1390">
            <v>1600</v>
          </cell>
          <cell r="S1390">
            <v>1</v>
          </cell>
          <cell r="T1390">
            <v>5000</v>
          </cell>
          <cell r="U1390" t="str">
            <v>高通</v>
          </cell>
          <cell r="V1390" t="str">
            <v>高通 骁龙855游戏运行完美(击败99.71%手机)更多高通 骁龙855手机&gt;，手机性能排行</v>
          </cell>
          <cell r="W1390">
            <v>388</v>
          </cell>
          <cell r="Y1390">
            <v>6</v>
          </cell>
          <cell r="Z1390">
            <v>64</v>
          </cell>
          <cell r="AB1390">
            <v>6</v>
          </cell>
          <cell r="AC1390">
            <v>0</v>
          </cell>
          <cell r="AD1390" t="str">
            <v>后置指纹</v>
          </cell>
          <cell r="AE1390">
            <v>43588</v>
          </cell>
          <cell r="AF1390">
            <v>171.7</v>
          </cell>
          <cell r="AG1390">
            <v>78.5</v>
          </cell>
          <cell r="AH1390">
            <v>9.65</v>
          </cell>
          <cell r="AJ1390">
            <v>2019</v>
          </cell>
          <cell r="AK1390">
            <v>5</v>
          </cell>
          <cell r="AL1390" t="str">
            <v/>
          </cell>
          <cell r="AM1390" t="str">
            <v>4800-6399</v>
          </cell>
          <cell r="AN1390" t="str">
            <v>4000-</v>
          </cell>
          <cell r="AO1390" t="str">
            <v>301-400</v>
          </cell>
          <cell r="AP1390" t="str">
            <v/>
          </cell>
          <cell r="AQ1390" t="str">
            <v>1301-2000</v>
          </cell>
        </row>
        <row r="1391">
          <cell r="B1391">
            <v>1270782</v>
          </cell>
          <cell r="C1391" t="str">
            <v>努比亚</v>
          </cell>
          <cell r="D1391" t="str">
            <v>其他</v>
          </cell>
          <cell r="E1391" t="str">
            <v>其他</v>
          </cell>
          <cell r="F1391">
            <v>1</v>
          </cell>
          <cell r="G1391">
            <v>0</v>
          </cell>
          <cell r="H1391">
            <v>1</v>
          </cell>
          <cell r="I1391">
            <v>4800</v>
          </cell>
          <cell r="N1391">
            <v>1</v>
          </cell>
          <cell r="O1391">
            <v>1600</v>
          </cell>
          <cell r="S1391">
            <v>1</v>
          </cell>
          <cell r="T1391">
            <v>5000</v>
          </cell>
          <cell r="U1391" t="str">
            <v>高通</v>
          </cell>
          <cell r="V1391" t="str">
            <v>高通 骁龙855更多高通 骁龙855手机&gt;，手机性能排行</v>
          </cell>
          <cell r="W1391">
            <v>388</v>
          </cell>
          <cell r="Y1391">
            <v>8</v>
          </cell>
          <cell r="Z1391">
            <v>128</v>
          </cell>
          <cell r="AB1391">
            <v>6</v>
          </cell>
          <cell r="AC1391">
            <v>0</v>
          </cell>
          <cell r="AD1391" t="str">
            <v>后置指纹</v>
          </cell>
          <cell r="AE1391">
            <v>43588</v>
          </cell>
          <cell r="AF1391">
            <v>171.7</v>
          </cell>
          <cell r="AG1391">
            <v>78.5</v>
          </cell>
          <cell r="AH1391">
            <v>9.65</v>
          </cell>
          <cell r="AJ1391">
            <v>2019</v>
          </cell>
          <cell r="AK1391">
            <v>5</v>
          </cell>
          <cell r="AL1391" t="str">
            <v/>
          </cell>
          <cell r="AM1391" t="str">
            <v>4800-6399</v>
          </cell>
          <cell r="AN1391" t="str">
            <v>4000-</v>
          </cell>
          <cell r="AO1391" t="str">
            <v>301-400</v>
          </cell>
          <cell r="AP1391" t="str">
            <v/>
          </cell>
          <cell r="AQ1391" t="str">
            <v>1301-2000</v>
          </cell>
        </row>
        <row r="1392">
          <cell r="B1392">
            <v>1270785</v>
          </cell>
          <cell r="C1392" t="str">
            <v>努比亚</v>
          </cell>
          <cell r="D1392" t="str">
            <v>其他</v>
          </cell>
          <cell r="E1392" t="str">
            <v>其他</v>
          </cell>
          <cell r="F1392">
            <v>1</v>
          </cell>
          <cell r="G1392">
            <v>0</v>
          </cell>
          <cell r="H1392">
            <v>1</v>
          </cell>
          <cell r="I1392">
            <v>4800</v>
          </cell>
          <cell r="N1392">
            <v>1</v>
          </cell>
          <cell r="O1392">
            <v>1600</v>
          </cell>
          <cell r="S1392">
            <v>1</v>
          </cell>
          <cell r="T1392">
            <v>5000</v>
          </cell>
          <cell r="U1392" t="str">
            <v>高通</v>
          </cell>
          <cell r="V1392" t="str">
            <v>高通 骁龙855更多高通 骁龙855手机&gt;，手机性能排行</v>
          </cell>
          <cell r="W1392">
            <v>388</v>
          </cell>
          <cell r="Y1392">
            <v>6</v>
          </cell>
          <cell r="Z1392">
            <v>128</v>
          </cell>
          <cell r="AB1392">
            <v>6</v>
          </cell>
          <cell r="AC1392">
            <v>0</v>
          </cell>
          <cell r="AD1392" t="str">
            <v>后置指纹</v>
          </cell>
          <cell r="AE1392">
            <v>43588</v>
          </cell>
          <cell r="AF1392">
            <v>171.7</v>
          </cell>
          <cell r="AG1392">
            <v>78.5</v>
          </cell>
          <cell r="AH1392">
            <v>9.65</v>
          </cell>
          <cell r="AJ1392">
            <v>2019</v>
          </cell>
          <cell r="AK1392">
            <v>5</v>
          </cell>
          <cell r="AL1392" t="str">
            <v/>
          </cell>
          <cell r="AM1392" t="str">
            <v>4800-6399</v>
          </cell>
          <cell r="AN1392" t="str">
            <v>4000-</v>
          </cell>
          <cell r="AO1392" t="str">
            <v>301-400</v>
          </cell>
          <cell r="AP1392" t="str">
            <v/>
          </cell>
          <cell r="AQ1392" t="str">
            <v>1301-2000</v>
          </cell>
        </row>
        <row r="1393">
          <cell r="B1393">
            <v>1270786</v>
          </cell>
          <cell r="C1393" t="str">
            <v>努比亚</v>
          </cell>
          <cell r="D1393" t="str">
            <v>其他</v>
          </cell>
          <cell r="E1393" t="str">
            <v>其他</v>
          </cell>
          <cell r="F1393">
            <v>1</v>
          </cell>
          <cell r="G1393">
            <v>0</v>
          </cell>
          <cell r="H1393">
            <v>1</v>
          </cell>
          <cell r="I1393">
            <v>4800</v>
          </cell>
          <cell r="N1393">
            <v>1</v>
          </cell>
          <cell r="O1393">
            <v>1600</v>
          </cell>
          <cell r="S1393">
            <v>1</v>
          </cell>
          <cell r="T1393">
            <v>3800</v>
          </cell>
          <cell r="U1393" t="str">
            <v>高通</v>
          </cell>
          <cell r="V1393" t="str">
            <v>高通 骁龙855</v>
          </cell>
          <cell r="W1393">
            <v>388</v>
          </cell>
          <cell r="Y1393">
            <v>12</v>
          </cell>
          <cell r="Z1393">
            <v>256</v>
          </cell>
          <cell r="AB1393">
            <v>6</v>
          </cell>
          <cell r="AC1393">
            <v>0</v>
          </cell>
          <cell r="AD1393" t="str">
            <v>后置指纹</v>
          </cell>
          <cell r="AE1393">
            <v>43588</v>
          </cell>
          <cell r="AF1393">
            <v>171.7</v>
          </cell>
          <cell r="AG1393">
            <v>78.5</v>
          </cell>
          <cell r="AH1393">
            <v>9.65</v>
          </cell>
          <cell r="AJ1393">
            <v>2019</v>
          </cell>
          <cell r="AK1393">
            <v>5</v>
          </cell>
          <cell r="AL1393" t="str">
            <v/>
          </cell>
          <cell r="AM1393" t="str">
            <v>4800-6399</v>
          </cell>
          <cell r="AN1393" t="str">
            <v>3001-4000</v>
          </cell>
          <cell r="AO1393" t="str">
            <v>301-400</v>
          </cell>
          <cell r="AP1393" t="str">
            <v/>
          </cell>
          <cell r="AQ1393" t="str">
            <v>1301-2000</v>
          </cell>
        </row>
        <row r="1394">
          <cell r="B1394">
            <v>1268038</v>
          </cell>
          <cell r="C1394" t="str">
            <v>一加</v>
          </cell>
          <cell r="D1394" t="str">
            <v>其他</v>
          </cell>
          <cell r="E1394" t="str">
            <v>其他</v>
          </cell>
          <cell r="F1394">
            <v>1</v>
          </cell>
          <cell r="G1394">
            <v>0</v>
          </cell>
          <cell r="H1394">
            <v>3</v>
          </cell>
          <cell r="I1394">
            <v>4800</v>
          </cell>
          <cell r="J1394">
            <v>800</v>
          </cell>
          <cell r="K1394">
            <v>1600</v>
          </cell>
          <cell r="N1394">
            <v>1</v>
          </cell>
          <cell r="O1394">
            <v>1600</v>
          </cell>
          <cell r="S1394">
            <v>1</v>
          </cell>
          <cell r="T1394">
            <v>4000</v>
          </cell>
          <cell r="U1394" t="str">
            <v>高通</v>
          </cell>
          <cell r="V1394" t="str">
            <v>高通 骁龙855游戏运行完美(击败98.25%手机)更多高通 骁龙855手机&gt;，手机性能排行</v>
          </cell>
          <cell r="W1394">
            <v>516</v>
          </cell>
          <cell r="Y1394">
            <v>12</v>
          </cell>
          <cell r="Z1394">
            <v>256</v>
          </cell>
          <cell r="AB1394">
            <v>6</v>
          </cell>
          <cell r="AC1394">
            <v>0</v>
          </cell>
          <cell r="AD1394" t="str">
            <v>屏幕指纹</v>
          </cell>
          <cell r="AE1394">
            <v>43606</v>
          </cell>
          <cell r="AF1394">
            <v>162.6</v>
          </cell>
          <cell r="AG1394">
            <v>75.900000000000006</v>
          </cell>
          <cell r="AH1394">
            <v>8.8000000000000007</v>
          </cell>
          <cell r="AJ1394">
            <v>2019</v>
          </cell>
          <cell r="AK1394">
            <v>5</v>
          </cell>
          <cell r="AL1394" t="str">
            <v/>
          </cell>
          <cell r="AM1394" t="str">
            <v>4800-6399</v>
          </cell>
          <cell r="AN1394" t="str">
            <v>3001-4000</v>
          </cell>
          <cell r="AO1394" t="str">
            <v>500-</v>
          </cell>
          <cell r="AP1394" t="str">
            <v/>
          </cell>
          <cell r="AQ1394" t="str">
            <v>1301-2000</v>
          </cell>
        </row>
        <row r="1395">
          <cell r="B1395">
            <v>1274516</v>
          </cell>
          <cell r="C1395" t="str">
            <v>一加</v>
          </cell>
          <cell r="D1395" t="str">
            <v>其他</v>
          </cell>
          <cell r="E1395" t="str">
            <v>其他</v>
          </cell>
          <cell r="F1395">
            <v>1</v>
          </cell>
          <cell r="G1395">
            <v>0</v>
          </cell>
          <cell r="H1395">
            <v>3</v>
          </cell>
          <cell r="I1395">
            <v>4800</v>
          </cell>
          <cell r="J1395">
            <v>800</v>
          </cell>
          <cell r="K1395">
            <v>1600</v>
          </cell>
          <cell r="N1395">
            <v>1</v>
          </cell>
          <cell r="O1395">
            <v>1600</v>
          </cell>
          <cell r="S1395">
            <v>1</v>
          </cell>
          <cell r="T1395">
            <v>4000</v>
          </cell>
          <cell r="U1395" t="str">
            <v>高通</v>
          </cell>
          <cell r="V1395" t="str">
            <v>高通 骁龙855更多高通 骁龙855手机&gt;，手机性能排行</v>
          </cell>
          <cell r="W1395">
            <v>515</v>
          </cell>
          <cell r="Y1395">
            <v>8</v>
          </cell>
          <cell r="Z1395">
            <v>256</v>
          </cell>
          <cell r="AA1395">
            <v>0.88500000000000001</v>
          </cell>
          <cell r="AB1395">
            <v>6</v>
          </cell>
          <cell r="AC1395">
            <v>0</v>
          </cell>
          <cell r="AD1395" t="str">
            <v>屏幕指纹</v>
          </cell>
          <cell r="AE1395">
            <v>43606</v>
          </cell>
          <cell r="AF1395">
            <v>162.6</v>
          </cell>
          <cell r="AG1395">
            <v>75.900000000000006</v>
          </cell>
          <cell r="AH1395">
            <v>8.8000000000000007</v>
          </cell>
          <cell r="AJ1395">
            <v>2019</v>
          </cell>
          <cell r="AK1395">
            <v>5</v>
          </cell>
          <cell r="AL1395">
            <v>1.0922085900000001E-2</v>
          </cell>
          <cell r="AM1395" t="str">
            <v>4800-6399</v>
          </cell>
          <cell r="AN1395" t="str">
            <v>3001-4000</v>
          </cell>
          <cell r="AO1395" t="str">
            <v>500-</v>
          </cell>
          <cell r="AP1395" t="str">
            <v>80-90%</v>
          </cell>
          <cell r="AQ1395" t="str">
            <v>1301-2000</v>
          </cell>
        </row>
        <row r="1396">
          <cell r="B1396">
            <v>1274518</v>
          </cell>
          <cell r="C1396" t="str">
            <v>一加</v>
          </cell>
          <cell r="D1396" t="str">
            <v>其他</v>
          </cell>
          <cell r="E1396" t="str">
            <v>其他</v>
          </cell>
          <cell r="F1396">
            <v>1</v>
          </cell>
          <cell r="G1396">
            <v>0</v>
          </cell>
          <cell r="H1396">
            <v>3</v>
          </cell>
          <cell r="I1396">
            <v>4800</v>
          </cell>
          <cell r="J1396">
            <v>800</v>
          </cell>
          <cell r="K1396">
            <v>1600</v>
          </cell>
          <cell r="N1396">
            <v>1</v>
          </cell>
          <cell r="O1396">
            <v>1600</v>
          </cell>
          <cell r="S1396">
            <v>1</v>
          </cell>
          <cell r="T1396">
            <v>4000</v>
          </cell>
          <cell r="U1396" t="str">
            <v>高通</v>
          </cell>
          <cell r="V1396" t="str">
            <v>高通 骁龙855游戏运行完美(击败98.25%手机)更多高通 骁龙855手机&gt;，手机性能排行</v>
          </cell>
          <cell r="W1396">
            <v>515</v>
          </cell>
          <cell r="Y1396">
            <v>6</v>
          </cell>
          <cell r="Z1396">
            <v>128</v>
          </cell>
          <cell r="AA1396">
            <v>0.88500000000000001</v>
          </cell>
          <cell r="AB1396">
            <v>6</v>
          </cell>
          <cell r="AC1396">
            <v>0</v>
          </cell>
          <cell r="AD1396" t="str">
            <v>屏幕指纹</v>
          </cell>
          <cell r="AE1396">
            <v>43606</v>
          </cell>
          <cell r="AF1396">
            <v>162.6</v>
          </cell>
          <cell r="AG1396">
            <v>75.900000000000006</v>
          </cell>
          <cell r="AH1396">
            <v>8.8000000000000007</v>
          </cell>
          <cell r="AJ1396">
            <v>2019</v>
          </cell>
          <cell r="AK1396">
            <v>5</v>
          </cell>
          <cell r="AL1396">
            <v>1.0922085900000001E-2</v>
          </cell>
          <cell r="AM1396" t="str">
            <v>4800-6399</v>
          </cell>
          <cell r="AN1396" t="str">
            <v>3001-4000</v>
          </cell>
          <cell r="AO1396" t="str">
            <v>500-</v>
          </cell>
          <cell r="AP1396" t="str">
            <v>80-90%</v>
          </cell>
          <cell r="AQ1396" t="str">
            <v>1301-2000</v>
          </cell>
        </row>
        <row r="1397">
          <cell r="B1397">
            <v>1208592</v>
          </cell>
          <cell r="C1397" t="str">
            <v>一加</v>
          </cell>
          <cell r="D1397" t="str">
            <v>其他</v>
          </cell>
          <cell r="E1397" t="str">
            <v>其他</v>
          </cell>
          <cell r="F1397">
            <v>1</v>
          </cell>
          <cell r="G1397">
            <v>0</v>
          </cell>
          <cell r="H1397">
            <v>2</v>
          </cell>
          <cell r="I1397">
            <v>4800</v>
          </cell>
          <cell r="J1397">
            <v>500</v>
          </cell>
          <cell r="N1397">
            <v>1</v>
          </cell>
          <cell r="O1397">
            <v>1600</v>
          </cell>
          <cell r="S1397">
            <v>1</v>
          </cell>
          <cell r="T1397">
            <v>3700</v>
          </cell>
          <cell r="U1397" t="str">
            <v>高通</v>
          </cell>
          <cell r="V1397" t="str">
            <v>高通 骁龙855游戏运行完美(击败98.54%手机)更多高通 骁龙855手机&gt;，手机性能排行</v>
          </cell>
          <cell r="W1397">
            <v>403</v>
          </cell>
          <cell r="Y1397">
            <v>8</v>
          </cell>
          <cell r="Z1397">
            <v>256</v>
          </cell>
          <cell r="AA1397">
            <v>0.85199999999999998</v>
          </cell>
          <cell r="AB1397">
            <v>6</v>
          </cell>
          <cell r="AC1397">
            <v>0</v>
          </cell>
          <cell r="AD1397" t="str">
            <v>屏幕指纹</v>
          </cell>
          <cell r="AE1397">
            <v>43606</v>
          </cell>
          <cell r="AF1397">
            <v>157.69999999999999</v>
          </cell>
          <cell r="AG1397">
            <v>74.8</v>
          </cell>
          <cell r="AH1397">
            <v>8.1999999999999993</v>
          </cell>
          <cell r="AJ1397">
            <v>2019</v>
          </cell>
          <cell r="AK1397">
            <v>5</v>
          </cell>
          <cell r="AL1397">
            <v>1.0050157919999999E-2</v>
          </cell>
          <cell r="AM1397" t="str">
            <v>4800-6399</v>
          </cell>
          <cell r="AN1397" t="str">
            <v>3001-4000</v>
          </cell>
          <cell r="AO1397" t="str">
            <v>401-500</v>
          </cell>
          <cell r="AP1397" t="str">
            <v>80-90%</v>
          </cell>
          <cell r="AQ1397" t="str">
            <v>1301-2000</v>
          </cell>
        </row>
        <row r="1398">
          <cell r="B1398">
            <v>1274496</v>
          </cell>
          <cell r="C1398" t="str">
            <v>一加</v>
          </cell>
          <cell r="D1398" t="str">
            <v>其他</v>
          </cell>
          <cell r="E1398" t="str">
            <v>其他</v>
          </cell>
          <cell r="F1398">
            <v>1</v>
          </cell>
          <cell r="G1398">
            <v>0</v>
          </cell>
          <cell r="H1398">
            <v>2</v>
          </cell>
          <cell r="I1398">
            <v>4800</v>
          </cell>
          <cell r="J1398">
            <v>500</v>
          </cell>
          <cell r="N1398">
            <v>1</v>
          </cell>
          <cell r="O1398">
            <v>1600</v>
          </cell>
          <cell r="S1398">
            <v>1</v>
          </cell>
          <cell r="T1398">
            <v>3700</v>
          </cell>
          <cell r="U1398" t="str">
            <v>高通</v>
          </cell>
          <cell r="V1398" t="str">
            <v>高通 骁龙855更多高通 骁龙855手机&gt;，手机性能排行</v>
          </cell>
          <cell r="W1398">
            <v>403</v>
          </cell>
          <cell r="Y1398">
            <v>12</v>
          </cell>
          <cell r="Z1398">
            <v>256</v>
          </cell>
          <cell r="AA1398">
            <v>0.85199999999999998</v>
          </cell>
          <cell r="AB1398">
            <v>6</v>
          </cell>
          <cell r="AC1398">
            <v>0</v>
          </cell>
          <cell r="AD1398" t="str">
            <v>屏幕指纹</v>
          </cell>
          <cell r="AE1398">
            <v>43606</v>
          </cell>
          <cell r="AF1398">
            <v>157.69999999999999</v>
          </cell>
          <cell r="AG1398">
            <v>74.8</v>
          </cell>
          <cell r="AH1398">
            <v>8.1999999999999993</v>
          </cell>
          <cell r="AJ1398">
            <v>2019</v>
          </cell>
          <cell r="AK1398">
            <v>5</v>
          </cell>
          <cell r="AL1398">
            <v>1.0050157919999999E-2</v>
          </cell>
          <cell r="AM1398" t="str">
            <v>4800-6399</v>
          </cell>
          <cell r="AN1398" t="str">
            <v>3001-4000</v>
          </cell>
          <cell r="AO1398" t="str">
            <v>401-500</v>
          </cell>
          <cell r="AP1398" t="str">
            <v>80-90%</v>
          </cell>
          <cell r="AQ1398" t="str">
            <v>1301-2000</v>
          </cell>
        </row>
        <row r="1399">
          <cell r="B1399">
            <v>1270952</v>
          </cell>
          <cell r="C1399" t="str">
            <v>红米</v>
          </cell>
          <cell r="D1399" t="str">
            <v>小米(含红米）</v>
          </cell>
          <cell r="E1399" t="str">
            <v>红米</v>
          </cell>
          <cell r="F1399">
            <v>1</v>
          </cell>
          <cell r="G1399">
            <v>0</v>
          </cell>
          <cell r="H1399">
            <v>3</v>
          </cell>
          <cell r="I1399">
            <v>4800</v>
          </cell>
          <cell r="J1399">
            <v>1300</v>
          </cell>
          <cell r="K1399">
            <v>800</v>
          </cell>
          <cell r="N1399">
            <v>1</v>
          </cell>
          <cell r="O1399">
            <v>2000</v>
          </cell>
          <cell r="S1399">
            <v>1</v>
          </cell>
          <cell r="T1399">
            <v>4000</v>
          </cell>
          <cell r="U1399" t="str">
            <v>高通</v>
          </cell>
          <cell r="V1399" t="str">
            <v>高通 骁龙730手机性能排行</v>
          </cell>
          <cell r="W1399">
            <v>403</v>
          </cell>
          <cell r="Y1399">
            <v>6</v>
          </cell>
          <cell r="Z1399">
            <v>64</v>
          </cell>
          <cell r="AA1399">
            <v>0.91900000000000004</v>
          </cell>
          <cell r="AB1399">
            <v>6</v>
          </cell>
          <cell r="AC1399">
            <v>0</v>
          </cell>
          <cell r="AD1399" t="str">
            <v>屏幕指纹</v>
          </cell>
          <cell r="AE1399">
            <v>43613</v>
          </cell>
          <cell r="AF1399">
            <v>156.69999999999999</v>
          </cell>
          <cell r="AG1399">
            <v>74.3</v>
          </cell>
          <cell r="AH1399">
            <v>8.8000000000000007</v>
          </cell>
          <cell r="AJ1399">
            <v>2019</v>
          </cell>
          <cell r="AK1399">
            <v>5</v>
          </cell>
          <cell r="AL1399">
            <v>1.0699742390000001E-2</v>
          </cell>
          <cell r="AM1399" t="str">
            <v>4800-6399</v>
          </cell>
          <cell r="AN1399" t="str">
            <v>3001-4000</v>
          </cell>
          <cell r="AO1399" t="str">
            <v>401-500</v>
          </cell>
          <cell r="AP1399" t="str">
            <v>90%-</v>
          </cell>
          <cell r="AQ1399" t="str">
            <v>1301-2000</v>
          </cell>
        </row>
        <row r="1400">
          <cell r="B1400">
            <v>1273134</v>
          </cell>
          <cell r="C1400" t="str">
            <v>联想</v>
          </cell>
          <cell r="D1400" t="str">
            <v>其他</v>
          </cell>
          <cell r="E1400" t="str">
            <v>其他</v>
          </cell>
          <cell r="F1400">
            <v>0</v>
          </cell>
          <cell r="G1400">
            <v>0</v>
          </cell>
          <cell r="H1400">
            <v>3</v>
          </cell>
          <cell r="I1400">
            <v>1600</v>
          </cell>
          <cell r="J1400">
            <v>800</v>
          </cell>
          <cell r="K1400">
            <v>500</v>
          </cell>
          <cell r="N1400">
            <v>1</v>
          </cell>
          <cell r="O1400">
            <v>1600</v>
          </cell>
          <cell r="S1400">
            <v>1</v>
          </cell>
          <cell r="T1400">
            <v>4050</v>
          </cell>
          <cell r="U1400" t="str">
            <v>高通</v>
          </cell>
          <cell r="V1400" t="str">
            <v>高通 骁龙710更多高通 骁龙710手机&gt;，手机性能排行</v>
          </cell>
          <cell r="Y1400">
            <v>4</v>
          </cell>
          <cell r="Z1400">
            <v>64</v>
          </cell>
          <cell r="AA1400">
            <v>0.93100000000000005</v>
          </cell>
          <cell r="AB1400">
            <v>6</v>
          </cell>
          <cell r="AC1400">
            <v>0</v>
          </cell>
          <cell r="AD1400" t="str">
            <v>后置指纹</v>
          </cell>
          <cell r="AE1400">
            <v>43613</v>
          </cell>
          <cell r="AF1400">
            <v>156.6</v>
          </cell>
          <cell r="AG1400">
            <v>74.3</v>
          </cell>
          <cell r="AH1400">
            <v>7.88</v>
          </cell>
          <cell r="AJ1400">
            <v>2019</v>
          </cell>
          <cell r="AK1400">
            <v>5</v>
          </cell>
          <cell r="AL1400">
            <v>1.083253878E-2</v>
          </cell>
          <cell r="AM1400" t="str">
            <v>1301-2000</v>
          </cell>
          <cell r="AN1400" t="str">
            <v>4000-</v>
          </cell>
          <cell r="AO1400" t="str">
            <v/>
          </cell>
          <cell r="AP1400" t="str">
            <v>90%-</v>
          </cell>
          <cell r="AQ1400" t="str">
            <v>1301-2000</v>
          </cell>
        </row>
        <row r="1401">
          <cell r="B1401">
            <v>1275362</v>
          </cell>
          <cell r="C1401" t="str">
            <v>红米</v>
          </cell>
          <cell r="D1401" t="str">
            <v>小米(含红米）</v>
          </cell>
          <cell r="E1401" t="str">
            <v>红米</v>
          </cell>
          <cell r="F1401">
            <v>1</v>
          </cell>
          <cell r="G1401">
            <v>0</v>
          </cell>
          <cell r="H1401">
            <v>3</v>
          </cell>
          <cell r="I1401">
            <v>4800</v>
          </cell>
          <cell r="J1401">
            <v>1300</v>
          </cell>
          <cell r="K1401">
            <v>800</v>
          </cell>
          <cell r="N1401">
            <v>1</v>
          </cell>
          <cell r="O1401">
            <v>2000</v>
          </cell>
          <cell r="S1401">
            <v>1</v>
          </cell>
          <cell r="T1401">
            <v>4000</v>
          </cell>
          <cell r="U1401" t="str">
            <v>高通</v>
          </cell>
          <cell r="V1401" t="str">
            <v>高通 骁龙855更多高通 骁龙855手机&gt;，手机性能排行</v>
          </cell>
          <cell r="W1401">
            <v>403</v>
          </cell>
          <cell r="Y1401">
            <v>6</v>
          </cell>
          <cell r="Z1401">
            <v>64</v>
          </cell>
          <cell r="AA1401">
            <v>0.91900000000000004</v>
          </cell>
          <cell r="AB1401">
            <v>6</v>
          </cell>
          <cell r="AC1401">
            <v>0</v>
          </cell>
          <cell r="AD1401" t="str">
            <v>屏幕指纹</v>
          </cell>
          <cell r="AE1401">
            <v>43613</v>
          </cell>
          <cell r="AF1401">
            <v>156.69999999999999</v>
          </cell>
          <cell r="AG1401">
            <v>74.3</v>
          </cell>
          <cell r="AH1401">
            <v>8.8000000000000007</v>
          </cell>
          <cell r="AJ1401">
            <v>2019</v>
          </cell>
          <cell r="AK1401">
            <v>5</v>
          </cell>
          <cell r="AL1401">
            <v>1.0699742390000001E-2</v>
          </cell>
          <cell r="AM1401" t="str">
            <v>4800-6399</v>
          </cell>
          <cell r="AN1401" t="str">
            <v>3001-4000</v>
          </cell>
          <cell r="AO1401" t="str">
            <v>401-500</v>
          </cell>
          <cell r="AP1401" t="str">
            <v>90%-</v>
          </cell>
          <cell r="AQ1401" t="str">
            <v>1301-2000</v>
          </cell>
        </row>
        <row r="1402">
          <cell r="B1402">
            <v>1275612</v>
          </cell>
          <cell r="C1402" t="str">
            <v>联想</v>
          </cell>
          <cell r="D1402" t="str">
            <v>其他</v>
          </cell>
          <cell r="E1402" t="str">
            <v>其他</v>
          </cell>
          <cell r="F1402">
            <v>0</v>
          </cell>
          <cell r="G1402">
            <v>0</v>
          </cell>
          <cell r="H1402">
            <v>3</v>
          </cell>
          <cell r="I1402">
            <v>1600</v>
          </cell>
          <cell r="J1402">
            <v>800</v>
          </cell>
          <cell r="K1402">
            <v>500</v>
          </cell>
          <cell r="N1402">
            <v>1</v>
          </cell>
          <cell r="O1402">
            <v>1600</v>
          </cell>
          <cell r="S1402">
            <v>1</v>
          </cell>
          <cell r="T1402">
            <v>4050</v>
          </cell>
          <cell r="U1402" t="str">
            <v>高通</v>
          </cell>
          <cell r="V1402" t="str">
            <v>高通 骁龙710更多高通 骁龙710手机&gt;，手机性能排行</v>
          </cell>
          <cell r="Y1402">
            <v>6</v>
          </cell>
          <cell r="Z1402">
            <v>64</v>
          </cell>
          <cell r="AA1402">
            <v>0.93100000000000005</v>
          </cell>
          <cell r="AB1402">
            <v>6</v>
          </cell>
          <cell r="AC1402">
            <v>0</v>
          </cell>
          <cell r="AD1402" t="str">
            <v>后置指纹</v>
          </cell>
          <cell r="AE1402">
            <v>43613</v>
          </cell>
          <cell r="AF1402">
            <v>156.6</v>
          </cell>
          <cell r="AG1402">
            <v>74.3</v>
          </cell>
          <cell r="AH1402">
            <v>7.99</v>
          </cell>
          <cell r="AJ1402">
            <v>2019</v>
          </cell>
          <cell r="AK1402">
            <v>5</v>
          </cell>
          <cell r="AL1402">
            <v>1.083253878E-2</v>
          </cell>
          <cell r="AM1402" t="str">
            <v>1301-2000</v>
          </cell>
          <cell r="AN1402" t="str">
            <v>4000-</v>
          </cell>
          <cell r="AO1402" t="str">
            <v/>
          </cell>
          <cell r="AP1402" t="str">
            <v>90%-</v>
          </cell>
          <cell r="AQ1402" t="str">
            <v>1301-2000</v>
          </cell>
        </row>
        <row r="1403">
          <cell r="B1403">
            <v>1275613</v>
          </cell>
          <cell r="C1403" t="str">
            <v>联想</v>
          </cell>
          <cell r="D1403" t="str">
            <v>其他</v>
          </cell>
          <cell r="E1403" t="str">
            <v>其他</v>
          </cell>
          <cell r="F1403">
            <v>0</v>
          </cell>
          <cell r="G1403">
            <v>0</v>
          </cell>
          <cell r="H1403">
            <v>3</v>
          </cell>
          <cell r="I1403">
            <v>1600</v>
          </cell>
          <cell r="J1403">
            <v>800</v>
          </cell>
          <cell r="K1403">
            <v>500</v>
          </cell>
          <cell r="N1403">
            <v>1</v>
          </cell>
          <cell r="O1403">
            <v>1600</v>
          </cell>
          <cell r="S1403">
            <v>1</v>
          </cell>
          <cell r="T1403">
            <v>4050</v>
          </cell>
          <cell r="U1403" t="str">
            <v>高通</v>
          </cell>
          <cell r="V1403" t="str">
            <v>高通 骁龙710更多高通 骁龙710手机&gt;，手机性能排行</v>
          </cell>
          <cell r="Y1403">
            <v>6</v>
          </cell>
          <cell r="Z1403">
            <v>64</v>
          </cell>
          <cell r="AA1403">
            <v>0.93100000000000005</v>
          </cell>
          <cell r="AB1403">
            <v>6</v>
          </cell>
          <cell r="AC1403">
            <v>0</v>
          </cell>
          <cell r="AD1403" t="str">
            <v>后置指纹</v>
          </cell>
          <cell r="AE1403">
            <v>43613</v>
          </cell>
          <cell r="AF1403">
            <v>156.6</v>
          </cell>
          <cell r="AG1403">
            <v>74.3</v>
          </cell>
          <cell r="AH1403">
            <v>7.99</v>
          </cell>
          <cell r="AJ1403">
            <v>2019</v>
          </cell>
          <cell r="AK1403">
            <v>5</v>
          </cell>
          <cell r="AL1403">
            <v>1.083253878E-2</v>
          </cell>
          <cell r="AM1403" t="str">
            <v>1301-2000</v>
          </cell>
          <cell r="AN1403" t="str">
            <v>4000-</v>
          </cell>
          <cell r="AO1403" t="str">
            <v/>
          </cell>
          <cell r="AP1403" t="str">
            <v>90%-</v>
          </cell>
          <cell r="AQ1403" t="str">
            <v>1301-2000</v>
          </cell>
        </row>
        <row r="1404">
          <cell r="B1404">
            <v>1277015</v>
          </cell>
          <cell r="C1404" t="str">
            <v>红米</v>
          </cell>
          <cell r="D1404" t="str">
            <v>小米(含红米）</v>
          </cell>
          <cell r="E1404" t="str">
            <v>红米</v>
          </cell>
          <cell r="F1404">
            <v>1</v>
          </cell>
          <cell r="G1404">
            <v>0</v>
          </cell>
          <cell r="H1404">
            <v>3</v>
          </cell>
          <cell r="I1404">
            <v>4800</v>
          </cell>
          <cell r="J1404">
            <v>1300</v>
          </cell>
          <cell r="K1404">
            <v>800</v>
          </cell>
          <cell r="N1404">
            <v>1</v>
          </cell>
          <cell r="O1404">
            <v>2000</v>
          </cell>
          <cell r="S1404">
            <v>1</v>
          </cell>
          <cell r="T1404">
            <v>4000</v>
          </cell>
          <cell r="U1404" t="str">
            <v>高通</v>
          </cell>
          <cell r="V1404" t="str">
            <v>高通 骁龙855更多高通 骁龙855手机&gt;，手机性能排行</v>
          </cell>
          <cell r="W1404">
            <v>403</v>
          </cell>
          <cell r="Y1404">
            <v>6</v>
          </cell>
          <cell r="Z1404">
            <v>128</v>
          </cell>
          <cell r="AA1404">
            <v>0.91900000000000004</v>
          </cell>
          <cell r="AB1404">
            <v>6</v>
          </cell>
          <cell r="AC1404">
            <v>0</v>
          </cell>
          <cell r="AD1404" t="str">
            <v>屏幕指纹</v>
          </cell>
          <cell r="AE1404">
            <v>43613</v>
          </cell>
          <cell r="AF1404">
            <v>156.69999999999999</v>
          </cell>
          <cell r="AG1404">
            <v>74.3</v>
          </cell>
          <cell r="AH1404">
            <v>8.8000000000000007</v>
          </cell>
          <cell r="AJ1404">
            <v>2019</v>
          </cell>
          <cell r="AK1404">
            <v>5</v>
          </cell>
          <cell r="AL1404">
            <v>1.0699742390000001E-2</v>
          </cell>
          <cell r="AM1404" t="str">
            <v>4800-6399</v>
          </cell>
          <cell r="AN1404" t="str">
            <v>3001-4000</v>
          </cell>
          <cell r="AO1404" t="str">
            <v>401-500</v>
          </cell>
          <cell r="AP1404" t="str">
            <v>90%-</v>
          </cell>
          <cell r="AQ1404" t="str">
            <v>1301-2000</v>
          </cell>
        </row>
        <row r="1405">
          <cell r="B1405">
            <v>1277019</v>
          </cell>
          <cell r="C1405" t="str">
            <v>红米</v>
          </cell>
          <cell r="D1405" t="str">
            <v>小米(含红米）</v>
          </cell>
          <cell r="E1405" t="str">
            <v>红米</v>
          </cell>
          <cell r="F1405">
            <v>1</v>
          </cell>
          <cell r="G1405">
            <v>0</v>
          </cell>
          <cell r="H1405">
            <v>3</v>
          </cell>
          <cell r="I1405">
            <v>4800</v>
          </cell>
          <cell r="J1405">
            <v>1300</v>
          </cell>
          <cell r="K1405">
            <v>800</v>
          </cell>
          <cell r="N1405">
            <v>1</v>
          </cell>
          <cell r="O1405">
            <v>2000</v>
          </cell>
          <cell r="S1405">
            <v>1</v>
          </cell>
          <cell r="T1405">
            <v>4000</v>
          </cell>
          <cell r="U1405" t="str">
            <v>高通</v>
          </cell>
          <cell r="V1405" t="str">
            <v>高通 骁龙855更多高通 骁龙855手机&gt;，手机性能排行</v>
          </cell>
          <cell r="W1405">
            <v>403</v>
          </cell>
          <cell r="Y1405">
            <v>8</v>
          </cell>
          <cell r="Z1405">
            <v>128</v>
          </cell>
          <cell r="AA1405">
            <v>0.91900000000000004</v>
          </cell>
          <cell r="AB1405">
            <v>6</v>
          </cell>
          <cell r="AC1405">
            <v>0</v>
          </cell>
          <cell r="AD1405" t="str">
            <v>屏幕指纹</v>
          </cell>
          <cell r="AE1405">
            <v>43613</v>
          </cell>
          <cell r="AF1405">
            <v>156.69999999999999</v>
          </cell>
          <cell r="AG1405">
            <v>74.3</v>
          </cell>
          <cell r="AH1405">
            <v>8.8000000000000007</v>
          </cell>
          <cell r="AJ1405">
            <v>2019</v>
          </cell>
          <cell r="AK1405">
            <v>5</v>
          </cell>
          <cell r="AL1405">
            <v>1.0699742390000001E-2</v>
          </cell>
          <cell r="AM1405" t="str">
            <v>4800-6399</v>
          </cell>
          <cell r="AN1405" t="str">
            <v>3001-4000</v>
          </cell>
          <cell r="AO1405" t="str">
            <v>401-500</v>
          </cell>
          <cell r="AP1405" t="str">
            <v>90%-</v>
          </cell>
          <cell r="AQ1405" t="str">
            <v>1301-2000</v>
          </cell>
        </row>
        <row r="1406">
          <cell r="B1406">
            <v>1277020</v>
          </cell>
          <cell r="C1406" t="str">
            <v>红米</v>
          </cell>
          <cell r="D1406" t="str">
            <v>小米(含红米）</v>
          </cell>
          <cell r="E1406" t="str">
            <v>红米</v>
          </cell>
          <cell r="F1406">
            <v>1</v>
          </cell>
          <cell r="G1406">
            <v>0</v>
          </cell>
          <cell r="H1406">
            <v>3</v>
          </cell>
          <cell r="I1406">
            <v>4800</v>
          </cell>
          <cell r="J1406">
            <v>1300</v>
          </cell>
          <cell r="K1406">
            <v>800</v>
          </cell>
          <cell r="N1406">
            <v>1</v>
          </cell>
          <cell r="O1406">
            <v>2000</v>
          </cell>
          <cell r="S1406">
            <v>1</v>
          </cell>
          <cell r="T1406">
            <v>4000</v>
          </cell>
          <cell r="U1406" t="str">
            <v>高通</v>
          </cell>
          <cell r="V1406" t="str">
            <v>高通 骁龙855更多高通 骁龙855手机&gt;，手机性能排行</v>
          </cell>
          <cell r="W1406">
            <v>403</v>
          </cell>
          <cell r="Y1406">
            <v>8</v>
          </cell>
          <cell r="Z1406">
            <v>256</v>
          </cell>
          <cell r="AA1406">
            <v>0.91900000000000004</v>
          </cell>
          <cell r="AB1406">
            <v>6</v>
          </cell>
          <cell r="AC1406">
            <v>0</v>
          </cell>
          <cell r="AD1406" t="str">
            <v>屏幕指纹</v>
          </cell>
          <cell r="AE1406">
            <v>43613</v>
          </cell>
          <cell r="AF1406">
            <v>156.69999999999999</v>
          </cell>
          <cell r="AG1406">
            <v>74.3</v>
          </cell>
          <cell r="AH1406">
            <v>8.8000000000000007</v>
          </cell>
          <cell r="AJ1406">
            <v>2019</v>
          </cell>
          <cell r="AK1406">
            <v>5</v>
          </cell>
          <cell r="AL1406">
            <v>1.0699742390000001E-2</v>
          </cell>
          <cell r="AM1406" t="str">
            <v>4800-6399</v>
          </cell>
          <cell r="AN1406" t="str">
            <v>3001-4000</v>
          </cell>
          <cell r="AO1406" t="str">
            <v>401-500</v>
          </cell>
          <cell r="AP1406" t="str">
            <v>90%-</v>
          </cell>
          <cell r="AQ1406" t="str">
            <v>1301-2000</v>
          </cell>
        </row>
        <row r="1407">
          <cell r="B1407">
            <v>1277029</v>
          </cell>
          <cell r="C1407" t="str">
            <v>红米</v>
          </cell>
          <cell r="D1407" t="str">
            <v>小米(含红米）</v>
          </cell>
          <cell r="E1407" t="str">
            <v>红米</v>
          </cell>
          <cell r="F1407">
            <v>1</v>
          </cell>
          <cell r="G1407">
            <v>0</v>
          </cell>
          <cell r="H1407">
            <v>3</v>
          </cell>
          <cell r="I1407">
            <v>4800</v>
          </cell>
          <cell r="J1407">
            <v>1300</v>
          </cell>
          <cell r="K1407">
            <v>800</v>
          </cell>
          <cell r="N1407">
            <v>1</v>
          </cell>
          <cell r="O1407">
            <v>2000</v>
          </cell>
          <cell r="S1407">
            <v>1</v>
          </cell>
          <cell r="T1407">
            <v>4000</v>
          </cell>
          <cell r="U1407" t="str">
            <v>高通</v>
          </cell>
          <cell r="V1407" t="str">
            <v>高通 骁龙730手机性能排行</v>
          </cell>
          <cell r="W1407">
            <v>403</v>
          </cell>
          <cell r="Y1407">
            <v>6</v>
          </cell>
          <cell r="Z1407">
            <v>128</v>
          </cell>
          <cell r="AA1407">
            <v>0.91900000000000004</v>
          </cell>
          <cell r="AB1407">
            <v>6</v>
          </cell>
          <cell r="AC1407">
            <v>0</v>
          </cell>
          <cell r="AD1407" t="str">
            <v>屏幕指纹</v>
          </cell>
          <cell r="AE1407">
            <v>43613</v>
          </cell>
          <cell r="AF1407">
            <v>156.69999999999999</v>
          </cell>
          <cell r="AG1407">
            <v>74.3</v>
          </cell>
          <cell r="AH1407">
            <v>8.8000000000000007</v>
          </cell>
          <cell r="AJ1407">
            <v>2019</v>
          </cell>
          <cell r="AK1407">
            <v>5</v>
          </cell>
          <cell r="AL1407">
            <v>1.0699742390000001E-2</v>
          </cell>
          <cell r="AM1407" t="str">
            <v>4800-6399</v>
          </cell>
          <cell r="AN1407" t="str">
            <v>3001-4000</v>
          </cell>
          <cell r="AO1407" t="str">
            <v>401-500</v>
          </cell>
          <cell r="AP1407" t="str">
            <v>90%-</v>
          </cell>
          <cell r="AQ1407" t="str">
            <v>1301-2000</v>
          </cell>
        </row>
        <row r="1408">
          <cell r="B1408">
            <v>1277031</v>
          </cell>
          <cell r="C1408" t="str">
            <v>红米</v>
          </cell>
          <cell r="D1408" t="str">
            <v>小米(含红米）</v>
          </cell>
          <cell r="E1408" t="str">
            <v>红米</v>
          </cell>
          <cell r="F1408">
            <v>1</v>
          </cell>
          <cell r="G1408">
            <v>0</v>
          </cell>
          <cell r="H1408">
            <v>3</v>
          </cell>
          <cell r="I1408">
            <v>4800</v>
          </cell>
          <cell r="J1408">
            <v>1300</v>
          </cell>
          <cell r="K1408">
            <v>800</v>
          </cell>
          <cell r="N1408">
            <v>1</v>
          </cell>
          <cell r="O1408">
            <v>2000</v>
          </cell>
          <cell r="S1408">
            <v>1</v>
          </cell>
          <cell r="T1408">
            <v>4000</v>
          </cell>
          <cell r="U1408" t="str">
            <v>高通</v>
          </cell>
          <cell r="V1408" t="str">
            <v>高通 骁龙730手机性能排行</v>
          </cell>
          <cell r="W1408">
            <v>403</v>
          </cell>
          <cell r="Y1408">
            <v>8</v>
          </cell>
          <cell r="Z1408">
            <v>256</v>
          </cell>
          <cell r="AA1408">
            <v>0.91900000000000004</v>
          </cell>
          <cell r="AB1408">
            <v>6</v>
          </cell>
          <cell r="AC1408">
            <v>0</v>
          </cell>
          <cell r="AD1408" t="str">
            <v>屏幕指纹</v>
          </cell>
          <cell r="AE1408">
            <v>43613</v>
          </cell>
          <cell r="AF1408">
            <v>156.69999999999999</v>
          </cell>
          <cell r="AG1408">
            <v>74.3</v>
          </cell>
          <cell r="AH1408">
            <v>8.8000000000000007</v>
          </cell>
          <cell r="AJ1408">
            <v>2019</v>
          </cell>
          <cell r="AK1408">
            <v>5</v>
          </cell>
          <cell r="AL1408">
            <v>1.0699742390000001E-2</v>
          </cell>
          <cell r="AM1408" t="str">
            <v>4800-6399</v>
          </cell>
          <cell r="AN1408" t="str">
            <v>3001-4000</v>
          </cell>
          <cell r="AO1408" t="str">
            <v>401-500</v>
          </cell>
          <cell r="AP1408" t="str">
            <v>90%-</v>
          </cell>
          <cell r="AQ1408" t="str">
            <v>1301-2000</v>
          </cell>
        </row>
        <row r="1409">
          <cell r="B1409">
            <v>1275176</v>
          </cell>
          <cell r="C1409" t="str">
            <v>红米</v>
          </cell>
          <cell r="D1409" t="str">
            <v>小米(含红米）</v>
          </cell>
          <cell r="E1409" t="str">
            <v>红米</v>
          </cell>
          <cell r="F1409">
            <v>0</v>
          </cell>
          <cell r="G1409">
            <v>0</v>
          </cell>
          <cell r="H1409">
            <v>1</v>
          </cell>
          <cell r="I1409">
            <v>1300</v>
          </cell>
          <cell r="N1409">
            <v>1</v>
          </cell>
          <cell r="O1409">
            <v>500</v>
          </cell>
          <cell r="S1409">
            <v>1</v>
          </cell>
          <cell r="T1409">
            <v>4000</v>
          </cell>
          <cell r="U1409" t="str">
            <v>高通</v>
          </cell>
          <cell r="V1409" t="str">
            <v>高通 骁龙SDM439手机性能排行</v>
          </cell>
          <cell r="W1409">
            <v>295</v>
          </cell>
          <cell r="Y1409">
            <v>2</v>
          </cell>
          <cell r="Z1409">
            <v>16</v>
          </cell>
          <cell r="AA1409">
            <v>0.74399999999999999</v>
          </cell>
          <cell r="AB1409">
            <v>5</v>
          </cell>
          <cell r="AC1409">
            <v>0</v>
          </cell>
          <cell r="AE1409">
            <v>43613</v>
          </cell>
          <cell r="AF1409">
            <v>146.30000000000001</v>
          </cell>
          <cell r="AG1409">
            <v>70.41</v>
          </cell>
          <cell r="AH1409">
            <v>9.5500000000000007</v>
          </cell>
          <cell r="AJ1409">
            <v>2019</v>
          </cell>
          <cell r="AK1409">
            <v>5</v>
          </cell>
          <cell r="AL1409">
            <v>7.663931352E-3</v>
          </cell>
          <cell r="AM1409" t="str">
            <v>1001-1300</v>
          </cell>
          <cell r="AN1409" t="str">
            <v>3001-4000</v>
          </cell>
          <cell r="AO1409" t="str">
            <v>201-300</v>
          </cell>
          <cell r="AP1409" t="str">
            <v>70-80%</v>
          </cell>
          <cell r="AQ1409" t="str">
            <v>0-500</v>
          </cell>
        </row>
        <row r="1410">
          <cell r="B1410">
            <v>1277036</v>
          </cell>
          <cell r="C1410" t="str">
            <v>红米</v>
          </cell>
          <cell r="D1410" t="str">
            <v>小米(含红米）</v>
          </cell>
          <cell r="E1410" t="str">
            <v>红米</v>
          </cell>
          <cell r="F1410">
            <v>0</v>
          </cell>
          <cell r="G1410">
            <v>0</v>
          </cell>
          <cell r="H1410">
            <v>1</v>
          </cell>
          <cell r="I1410">
            <v>1300</v>
          </cell>
          <cell r="N1410">
            <v>1</v>
          </cell>
          <cell r="O1410">
            <v>500</v>
          </cell>
          <cell r="S1410">
            <v>1</v>
          </cell>
          <cell r="T1410">
            <v>4000</v>
          </cell>
          <cell r="U1410" t="str">
            <v>高通</v>
          </cell>
          <cell r="V1410" t="str">
            <v>高通 骁龙SDM439手机性能排行</v>
          </cell>
          <cell r="W1410">
            <v>295</v>
          </cell>
          <cell r="Y1410">
            <v>2</v>
          </cell>
          <cell r="Z1410">
            <v>32</v>
          </cell>
          <cell r="AA1410">
            <v>0.74399999999999999</v>
          </cell>
          <cell r="AB1410">
            <v>5</v>
          </cell>
          <cell r="AC1410">
            <v>0</v>
          </cell>
          <cell r="AE1410">
            <v>43613</v>
          </cell>
          <cell r="AF1410">
            <v>146.30000000000001</v>
          </cell>
          <cell r="AG1410">
            <v>70.41</v>
          </cell>
          <cell r="AH1410">
            <v>9.5500000000000007</v>
          </cell>
          <cell r="AJ1410">
            <v>2019</v>
          </cell>
          <cell r="AK1410">
            <v>5</v>
          </cell>
          <cell r="AL1410">
            <v>7.663931352E-3</v>
          </cell>
          <cell r="AM1410" t="str">
            <v>1001-1300</v>
          </cell>
          <cell r="AN1410" t="str">
            <v>3001-4000</v>
          </cell>
          <cell r="AO1410" t="str">
            <v>201-300</v>
          </cell>
          <cell r="AP1410" t="str">
            <v>70-80%</v>
          </cell>
          <cell r="AQ1410" t="str">
            <v>0-500</v>
          </cell>
        </row>
        <row r="1411">
          <cell r="B1411">
            <v>1277037</v>
          </cell>
          <cell r="C1411" t="str">
            <v>红米</v>
          </cell>
          <cell r="D1411" t="str">
            <v>小米(含红米）</v>
          </cell>
          <cell r="E1411" t="str">
            <v>红米</v>
          </cell>
          <cell r="F1411">
            <v>0</v>
          </cell>
          <cell r="G1411">
            <v>0</v>
          </cell>
          <cell r="H1411">
            <v>1</v>
          </cell>
          <cell r="I1411">
            <v>1300</v>
          </cell>
          <cell r="N1411">
            <v>1</v>
          </cell>
          <cell r="O1411">
            <v>500</v>
          </cell>
          <cell r="S1411">
            <v>1</v>
          </cell>
          <cell r="T1411">
            <v>4000</v>
          </cell>
          <cell r="U1411" t="str">
            <v>高通</v>
          </cell>
          <cell r="V1411" t="str">
            <v>高通 骁龙SDM439手机性能排行</v>
          </cell>
          <cell r="W1411">
            <v>295</v>
          </cell>
          <cell r="Y1411">
            <v>3</v>
          </cell>
          <cell r="Z1411">
            <v>32</v>
          </cell>
          <cell r="AA1411">
            <v>0.74399999999999999</v>
          </cell>
          <cell r="AB1411">
            <v>5</v>
          </cell>
          <cell r="AC1411">
            <v>0</v>
          </cell>
          <cell r="AE1411">
            <v>43613</v>
          </cell>
          <cell r="AF1411">
            <v>146.30000000000001</v>
          </cell>
          <cell r="AG1411">
            <v>70.41</v>
          </cell>
          <cell r="AH1411">
            <v>9.5500000000000007</v>
          </cell>
          <cell r="AJ1411">
            <v>2019</v>
          </cell>
          <cell r="AK1411">
            <v>5</v>
          </cell>
          <cell r="AL1411">
            <v>7.663931352E-3</v>
          </cell>
          <cell r="AM1411" t="str">
            <v>1001-1300</v>
          </cell>
          <cell r="AN1411" t="str">
            <v>3001-4000</v>
          </cell>
          <cell r="AO1411" t="str">
            <v>201-300</v>
          </cell>
          <cell r="AP1411" t="str">
            <v>70-80%</v>
          </cell>
          <cell r="AQ1411" t="str">
            <v>0-500</v>
          </cell>
        </row>
        <row r="1412">
          <cell r="B1412">
            <v>1279167</v>
          </cell>
          <cell r="C1412" t="str">
            <v>HTC</v>
          </cell>
          <cell r="D1412" t="str">
            <v>其他</v>
          </cell>
          <cell r="E1412" t="str">
            <v>其他</v>
          </cell>
          <cell r="F1412">
            <v>1</v>
          </cell>
          <cell r="G1412">
            <v>1</v>
          </cell>
          <cell r="H1412">
            <v>2</v>
          </cell>
          <cell r="I1412">
            <v>2000</v>
          </cell>
          <cell r="J1412">
            <v>1200</v>
          </cell>
          <cell r="N1412">
            <v>2</v>
          </cell>
          <cell r="O1412">
            <v>2400</v>
          </cell>
          <cell r="P1412">
            <v>200</v>
          </cell>
          <cell r="S1412">
            <v>1</v>
          </cell>
          <cell r="T1412">
            <v>3930</v>
          </cell>
          <cell r="U1412" t="str">
            <v>高通</v>
          </cell>
          <cell r="V1412" t="str">
            <v>高通 骁龙710更多高通 骁龙710手机&gt;，手机性能排行</v>
          </cell>
          <cell r="W1412">
            <v>402</v>
          </cell>
          <cell r="Y1412">
            <v>6</v>
          </cell>
          <cell r="Z1412">
            <v>128</v>
          </cell>
          <cell r="AA1412">
            <v>0.78200000000000003</v>
          </cell>
          <cell r="AB1412">
            <v>6</v>
          </cell>
          <cell r="AC1412">
            <v>0</v>
          </cell>
          <cell r="AD1412" t="str">
            <v>前置指纹</v>
          </cell>
          <cell r="AE1412">
            <v>43617</v>
          </cell>
          <cell r="AJ1412">
            <v>2019</v>
          </cell>
          <cell r="AK1412">
            <v>6</v>
          </cell>
          <cell r="AL1412" t="str">
            <v/>
          </cell>
          <cell r="AM1412" t="str">
            <v>1301-2000</v>
          </cell>
          <cell r="AN1412" t="str">
            <v>3001-4000</v>
          </cell>
          <cell r="AO1412" t="str">
            <v>401-500</v>
          </cell>
          <cell r="AP1412" t="str">
            <v>70-80%</v>
          </cell>
          <cell r="AQ1412" t="str">
            <v>2001-</v>
          </cell>
        </row>
        <row r="1413">
          <cell r="B1413">
            <v>1171700</v>
          </cell>
          <cell r="C1413" t="str">
            <v>索尼移动</v>
          </cell>
          <cell r="D1413" t="str">
            <v>其他</v>
          </cell>
          <cell r="E1413" t="str">
            <v>其他</v>
          </cell>
          <cell r="F1413">
            <v>1</v>
          </cell>
          <cell r="G1413">
            <v>0</v>
          </cell>
          <cell r="H1413">
            <v>3</v>
          </cell>
          <cell r="I1413">
            <v>1200</v>
          </cell>
          <cell r="J1413">
            <v>1200</v>
          </cell>
          <cell r="K1413">
            <v>1200</v>
          </cell>
          <cell r="N1413">
            <v>1</v>
          </cell>
          <cell r="O1413">
            <v>800</v>
          </cell>
          <cell r="S1413">
            <v>0</v>
          </cell>
          <cell r="T1413">
            <v>3200</v>
          </cell>
          <cell r="U1413" t="str">
            <v>高通</v>
          </cell>
          <cell r="V1413" t="str">
            <v>高通 骁龙855更多高通 骁龙855手机&gt;，手机性能排行</v>
          </cell>
          <cell r="W1413">
            <v>339</v>
          </cell>
          <cell r="X1413" t="str">
            <v>IP65</v>
          </cell>
          <cell r="Y1413">
            <v>6</v>
          </cell>
          <cell r="Z1413">
            <v>128</v>
          </cell>
          <cell r="AB1413">
            <v>6</v>
          </cell>
          <cell r="AC1413">
            <v>0</v>
          </cell>
          <cell r="AE1413">
            <v>43617</v>
          </cell>
          <cell r="AJ1413">
            <v>2019</v>
          </cell>
          <cell r="AK1413">
            <v>6</v>
          </cell>
          <cell r="AL1413" t="str">
            <v/>
          </cell>
          <cell r="AM1413" t="str">
            <v>1001-1300</v>
          </cell>
          <cell r="AN1413" t="str">
            <v>3001-4000</v>
          </cell>
          <cell r="AO1413" t="str">
            <v>301-400</v>
          </cell>
          <cell r="AP1413" t="str">
            <v/>
          </cell>
          <cell r="AQ1413" t="str">
            <v>501-1000</v>
          </cell>
        </row>
        <row r="1414">
          <cell r="B1414">
            <v>1259528</v>
          </cell>
          <cell r="C1414" t="str">
            <v>荣耀</v>
          </cell>
          <cell r="D1414" t="str">
            <v>华为(含荣耀)</v>
          </cell>
          <cell r="E1414" t="str">
            <v>荣耀</v>
          </cell>
          <cell r="F1414">
            <v>0</v>
          </cell>
          <cell r="G1414">
            <v>0</v>
          </cell>
          <cell r="H1414">
            <v>4</v>
          </cell>
          <cell r="I1414">
            <v>4800</v>
          </cell>
          <cell r="J1414">
            <v>1600</v>
          </cell>
          <cell r="K1414">
            <v>200</v>
          </cell>
          <cell r="L1414">
            <v>200</v>
          </cell>
          <cell r="N1414">
            <v>1</v>
          </cell>
          <cell r="O1414">
            <v>3200</v>
          </cell>
          <cell r="S1414">
            <v>1</v>
          </cell>
          <cell r="T1414">
            <v>3750</v>
          </cell>
          <cell r="U1414" t="str">
            <v>海思</v>
          </cell>
          <cell r="V1414" t="str">
            <v>海思 麒麟 980更多海思 麒麟 980手机&gt;，手机性能排行</v>
          </cell>
          <cell r="W1414">
            <v>412</v>
          </cell>
          <cell r="Y1414">
            <v>8</v>
          </cell>
          <cell r="Z1414">
            <v>256</v>
          </cell>
          <cell r="AB1414">
            <v>6</v>
          </cell>
          <cell r="AC1414">
            <v>0</v>
          </cell>
          <cell r="AD1414" t="str">
            <v>侧面指纹</v>
          </cell>
          <cell r="AE1414">
            <v>43617</v>
          </cell>
          <cell r="AF1414">
            <v>154.25</v>
          </cell>
          <cell r="AG1414">
            <v>73.97</v>
          </cell>
          <cell r="AH1414">
            <v>7.87</v>
          </cell>
          <cell r="AJ1414">
            <v>2019</v>
          </cell>
          <cell r="AK1414">
            <v>6</v>
          </cell>
          <cell r="AL1414" t="str">
            <v/>
          </cell>
          <cell r="AM1414" t="str">
            <v>4800-6399</v>
          </cell>
          <cell r="AN1414" t="str">
            <v>3001-4000</v>
          </cell>
          <cell r="AO1414" t="str">
            <v>401-500</v>
          </cell>
          <cell r="AP1414" t="str">
            <v/>
          </cell>
          <cell r="AQ1414" t="str">
            <v>2001-</v>
          </cell>
        </row>
        <row r="1415">
          <cell r="B1415">
            <v>1267079</v>
          </cell>
          <cell r="C1415" t="str">
            <v>荣耀</v>
          </cell>
          <cell r="D1415" t="str">
            <v>华为(含荣耀)</v>
          </cell>
          <cell r="E1415" t="str">
            <v>荣耀</v>
          </cell>
          <cell r="F1415">
            <v>0</v>
          </cell>
          <cell r="G1415">
            <v>0</v>
          </cell>
          <cell r="H1415">
            <v>4</v>
          </cell>
          <cell r="I1415">
            <v>4800</v>
          </cell>
          <cell r="J1415">
            <v>1600</v>
          </cell>
          <cell r="K1415">
            <v>800</v>
          </cell>
          <cell r="L1415">
            <v>200</v>
          </cell>
          <cell r="N1415">
            <v>1</v>
          </cell>
          <cell r="O1415">
            <v>3200</v>
          </cell>
          <cell r="S1415">
            <v>1</v>
          </cell>
          <cell r="T1415">
            <v>4000</v>
          </cell>
          <cell r="U1415" t="str">
            <v>海思</v>
          </cell>
          <cell r="V1415" t="str">
            <v>海思 麒麟 980更多海思 麒麟 980手机&gt;，手机性能排行</v>
          </cell>
          <cell r="W1415">
            <v>412</v>
          </cell>
          <cell r="Y1415">
            <v>8</v>
          </cell>
          <cell r="Z1415">
            <v>256</v>
          </cell>
          <cell r="AB1415">
            <v>6</v>
          </cell>
          <cell r="AC1415">
            <v>0</v>
          </cell>
          <cell r="AD1415" t="str">
            <v>侧面指纹</v>
          </cell>
          <cell r="AE1415">
            <v>43617</v>
          </cell>
          <cell r="AF1415">
            <v>154.6</v>
          </cell>
          <cell r="AG1415">
            <v>73.97</v>
          </cell>
          <cell r="AH1415">
            <v>8.44</v>
          </cell>
          <cell r="AJ1415">
            <v>2019</v>
          </cell>
          <cell r="AK1415">
            <v>6</v>
          </cell>
          <cell r="AL1415" t="str">
            <v/>
          </cell>
          <cell r="AM1415" t="str">
            <v>4800-6399</v>
          </cell>
          <cell r="AN1415" t="str">
            <v>3001-4000</v>
          </cell>
          <cell r="AO1415" t="str">
            <v>401-500</v>
          </cell>
          <cell r="AP1415" t="str">
            <v/>
          </cell>
          <cell r="AQ1415" t="str">
            <v>2001-</v>
          </cell>
        </row>
        <row r="1416">
          <cell r="B1416">
            <v>1275469</v>
          </cell>
          <cell r="C1416" t="str">
            <v>荣耀</v>
          </cell>
          <cell r="D1416" t="str">
            <v>华为(含荣耀)</v>
          </cell>
          <cell r="E1416" t="str">
            <v>荣耀</v>
          </cell>
          <cell r="F1416">
            <v>0</v>
          </cell>
          <cell r="G1416">
            <v>0</v>
          </cell>
          <cell r="H1416">
            <v>4</v>
          </cell>
          <cell r="I1416">
            <v>4800</v>
          </cell>
          <cell r="J1416">
            <v>1600</v>
          </cell>
          <cell r="K1416">
            <v>200</v>
          </cell>
          <cell r="L1416">
            <v>200</v>
          </cell>
          <cell r="N1416">
            <v>1</v>
          </cell>
          <cell r="O1416">
            <v>3200</v>
          </cell>
          <cell r="S1416">
            <v>1</v>
          </cell>
          <cell r="T1416">
            <v>3750</v>
          </cell>
          <cell r="U1416" t="str">
            <v>海思</v>
          </cell>
          <cell r="V1416" t="str">
            <v>海思 麒麟 980更多海思 麒麟 980手机&gt;，手机性能排行</v>
          </cell>
          <cell r="W1416">
            <v>412</v>
          </cell>
          <cell r="Y1416">
            <v>8</v>
          </cell>
          <cell r="Z1416">
            <v>128</v>
          </cell>
          <cell r="AB1416">
            <v>6</v>
          </cell>
          <cell r="AC1416">
            <v>0</v>
          </cell>
          <cell r="AD1416" t="str">
            <v>侧面指纹</v>
          </cell>
          <cell r="AE1416">
            <v>43617</v>
          </cell>
          <cell r="AF1416">
            <v>154.25</v>
          </cell>
          <cell r="AG1416">
            <v>73.97</v>
          </cell>
          <cell r="AH1416">
            <v>7.87</v>
          </cell>
          <cell r="AJ1416">
            <v>2019</v>
          </cell>
          <cell r="AK1416">
            <v>6</v>
          </cell>
          <cell r="AL1416" t="str">
            <v/>
          </cell>
          <cell r="AM1416" t="str">
            <v>4800-6399</v>
          </cell>
          <cell r="AN1416" t="str">
            <v>3001-4000</v>
          </cell>
          <cell r="AO1416" t="str">
            <v>401-500</v>
          </cell>
          <cell r="AP1416" t="str">
            <v/>
          </cell>
          <cell r="AQ1416" t="str">
            <v>2001-</v>
          </cell>
        </row>
        <row r="1417">
          <cell r="B1417">
            <v>1277851</v>
          </cell>
          <cell r="C1417" t="str">
            <v>荣耀</v>
          </cell>
          <cell r="D1417" t="str">
            <v>华为(含荣耀)</v>
          </cell>
          <cell r="E1417" t="str">
            <v>荣耀</v>
          </cell>
          <cell r="F1417">
            <v>0</v>
          </cell>
          <cell r="G1417">
            <v>0</v>
          </cell>
          <cell r="H1417">
            <v>4</v>
          </cell>
          <cell r="I1417">
            <v>4800</v>
          </cell>
          <cell r="J1417">
            <v>1600</v>
          </cell>
          <cell r="K1417">
            <v>800</v>
          </cell>
          <cell r="L1417">
            <v>200</v>
          </cell>
          <cell r="N1417">
            <v>1</v>
          </cell>
          <cell r="O1417">
            <v>3200</v>
          </cell>
          <cell r="S1417">
            <v>1</v>
          </cell>
          <cell r="T1417">
            <v>4000</v>
          </cell>
          <cell r="U1417" t="str">
            <v>海思</v>
          </cell>
          <cell r="V1417" t="str">
            <v>海思 麒麟 980更多海思 麒麟 980手机&gt;，手机性能排行</v>
          </cell>
          <cell r="W1417">
            <v>412</v>
          </cell>
          <cell r="Y1417">
            <v>8</v>
          </cell>
          <cell r="Z1417">
            <v>128</v>
          </cell>
          <cell r="AB1417">
            <v>6</v>
          </cell>
          <cell r="AC1417">
            <v>0</v>
          </cell>
          <cell r="AD1417" t="str">
            <v>侧面指纹</v>
          </cell>
          <cell r="AE1417">
            <v>43617</v>
          </cell>
          <cell r="AF1417">
            <v>154.6</v>
          </cell>
          <cell r="AG1417">
            <v>73.97</v>
          </cell>
          <cell r="AH1417">
            <v>8.44</v>
          </cell>
          <cell r="AJ1417">
            <v>2019</v>
          </cell>
          <cell r="AK1417">
            <v>6</v>
          </cell>
          <cell r="AL1417" t="str">
            <v/>
          </cell>
          <cell r="AM1417" t="str">
            <v>4800-6399</v>
          </cell>
          <cell r="AN1417" t="str">
            <v>3001-4000</v>
          </cell>
          <cell r="AO1417" t="str">
            <v>401-500</v>
          </cell>
          <cell r="AP1417" t="str">
            <v/>
          </cell>
          <cell r="AQ1417" t="str">
            <v>2001-</v>
          </cell>
        </row>
        <row r="1418">
          <cell r="B1418">
            <v>1277856</v>
          </cell>
          <cell r="C1418" t="str">
            <v>荣耀</v>
          </cell>
          <cell r="D1418" t="str">
            <v>华为(含荣耀)</v>
          </cell>
          <cell r="E1418" t="str">
            <v>荣耀</v>
          </cell>
          <cell r="F1418">
            <v>0</v>
          </cell>
          <cell r="G1418">
            <v>0</v>
          </cell>
          <cell r="H1418">
            <v>4</v>
          </cell>
          <cell r="I1418">
            <v>4800</v>
          </cell>
          <cell r="J1418">
            <v>1600</v>
          </cell>
          <cell r="K1418">
            <v>800</v>
          </cell>
          <cell r="L1418">
            <v>200</v>
          </cell>
          <cell r="N1418">
            <v>1</v>
          </cell>
          <cell r="O1418">
            <v>3200</v>
          </cell>
          <cell r="S1418">
            <v>1</v>
          </cell>
          <cell r="T1418">
            <v>4000</v>
          </cell>
          <cell r="U1418" t="str">
            <v>海思</v>
          </cell>
          <cell r="V1418" t="str">
            <v>海思 麒麟 980更多海思 麒麟 980手机&gt;，手机性能排行</v>
          </cell>
          <cell r="W1418">
            <v>412</v>
          </cell>
          <cell r="Y1418">
            <v>8</v>
          </cell>
          <cell r="Z1418">
            <v>256</v>
          </cell>
          <cell r="AB1418">
            <v>6</v>
          </cell>
          <cell r="AC1418">
            <v>0</v>
          </cell>
          <cell r="AD1418" t="str">
            <v>侧面指纹</v>
          </cell>
          <cell r="AE1418">
            <v>43617</v>
          </cell>
          <cell r="AF1418">
            <v>154.6</v>
          </cell>
          <cell r="AG1418">
            <v>73.97</v>
          </cell>
          <cell r="AH1418">
            <v>8.44</v>
          </cell>
          <cell r="AJ1418">
            <v>2019</v>
          </cell>
          <cell r="AK1418">
            <v>6</v>
          </cell>
          <cell r="AL1418" t="str">
            <v/>
          </cell>
          <cell r="AM1418" t="str">
            <v>4800-6399</v>
          </cell>
          <cell r="AN1418" t="str">
            <v>3001-4000</v>
          </cell>
          <cell r="AO1418" t="str">
            <v>401-500</v>
          </cell>
          <cell r="AP1418" t="str">
            <v/>
          </cell>
          <cell r="AQ1418" t="str">
            <v>2001-</v>
          </cell>
        </row>
        <row r="1419">
          <cell r="B1419">
            <v>1279521</v>
          </cell>
          <cell r="C1419" t="str">
            <v>华为</v>
          </cell>
          <cell r="D1419" t="str">
            <v>华为(含荣耀)</v>
          </cell>
          <cell r="E1419" t="str">
            <v>华为</v>
          </cell>
          <cell r="F1419">
            <v>1</v>
          </cell>
          <cell r="G1419">
            <v>0</v>
          </cell>
          <cell r="H1419">
            <v>4</v>
          </cell>
          <cell r="I1419">
            <v>4800</v>
          </cell>
          <cell r="J1419">
            <v>1600</v>
          </cell>
          <cell r="K1419">
            <v>200</v>
          </cell>
          <cell r="L1419">
            <v>200</v>
          </cell>
          <cell r="N1419">
            <v>1</v>
          </cell>
          <cell r="O1419">
            <v>3200</v>
          </cell>
          <cell r="S1419">
            <v>0</v>
          </cell>
          <cell r="T1419">
            <v>3500</v>
          </cell>
          <cell r="U1419" t="str">
            <v>海思</v>
          </cell>
          <cell r="V1419" t="str">
            <v>海思 麒麟 980更多海思 麒麟 980手机&gt;，手机性能排行</v>
          </cell>
          <cell r="W1419">
            <v>403</v>
          </cell>
          <cell r="Y1419">
            <v>8</v>
          </cell>
          <cell r="Z1419">
            <v>128</v>
          </cell>
          <cell r="AB1419">
            <v>6</v>
          </cell>
          <cell r="AC1419">
            <v>0</v>
          </cell>
          <cell r="AD1419" t="str">
            <v>屏幕指纹</v>
          </cell>
          <cell r="AE1419">
            <v>43617</v>
          </cell>
          <cell r="AF1419">
            <v>157.4</v>
          </cell>
          <cell r="AG1419">
            <v>74.8</v>
          </cell>
          <cell r="AH1419">
            <v>7.33</v>
          </cell>
          <cell r="AJ1419">
            <v>2019</v>
          </cell>
          <cell r="AK1419">
            <v>6</v>
          </cell>
          <cell r="AL1419" t="str">
            <v/>
          </cell>
          <cell r="AM1419" t="str">
            <v>4800-6399</v>
          </cell>
          <cell r="AN1419" t="str">
            <v>3001-4000</v>
          </cell>
          <cell r="AO1419" t="str">
            <v>401-500</v>
          </cell>
          <cell r="AP1419" t="str">
            <v/>
          </cell>
          <cell r="AQ1419" t="str">
            <v>2001-</v>
          </cell>
        </row>
        <row r="1420">
          <cell r="B1420">
            <v>1279525</v>
          </cell>
          <cell r="C1420" t="str">
            <v>华为</v>
          </cell>
          <cell r="D1420" t="str">
            <v>华为(含荣耀)</v>
          </cell>
          <cell r="E1420" t="str">
            <v>华为</v>
          </cell>
          <cell r="F1420">
            <v>1</v>
          </cell>
          <cell r="G1420">
            <v>0</v>
          </cell>
          <cell r="H1420">
            <v>4</v>
          </cell>
          <cell r="I1420">
            <v>4800</v>
          </cell>
          <cell r="J1420">
            <v>1600</v>
          </cell>
          <cell r="K1420">
            <v>200</v>
          </cell>
          <cell r="L1420">
            <v>200</v>
          </cell>
          <cell r="N1420">
            <v>1</v>
          </cell>
          <cell r="O1420">
            <v>3200</v>
          </cell>
          <cell r="S1420">
            <v>0</v>
          </cell>
          <cell r="T1420">
            <v>3500</v>
          </cell>
          <cell r="U1420" t="str">
            <v>海思</v>
          </cell>
          <cell r="V1420" t="str">
            <v>海思 麒麟 980更多海思 麒麟 980手机&gt;，手机性能排行</v>
          </cell>
          <cell r="W1420">
            <v>403</v>
          </cell>
          <cell r="Y1420">
            <v>8</v>
          </cell>
          <cell r="Z1420">
            <v>256</v>
          </cell>
          <cell r="AB1420">
            <v>6</v>
          </cell>
          <cell r="AC1420">
            <v>0</v>
          </cell>
          <cell r="AD1420" t="str">
            <v>屏幕指纹</v>
          </cell>
          <cell r="AE1420">
            <v>43617</v>
          </cell>
          <cell r="AF1420">
            <v>157.4</v>
          </cell>
          <cell r="AG1420">
            <v>74.8</v>
          </cell>
          <cell r="AH1420">
            <v>7.33</v>
          </cell>
          <cell r="AJ1420">
            <v>2019</v>
          </cell>
          <cell r="AK1420">
            <v>6</v>
          </cell>
          <cell r="AL1420" t="str">
            <v/>
          </cell>
          <cell r="AM1420" t="str">
            <v>4800-6399</v>
          </cell>
          <cell r="AN1420" t="str">
            <v>3001-4000</v>
          </cell>
          <cell r="AO1420" t="str">
            <v>401-500</v>
          </cell>
          <cell r="AP1420" t="str">
            <v/>
          </cell>
          <cell r="AQ1420" t="str">
            <v>2001-</v>
          </cell>
        </row>
        <row r="1421">
          <cell r="B1421">
            <v>1277904</v>
          </cell>
          <cell r="C1421" t="str">
            <v>华为</v>
          </cell>
          <cell r="D1421" t="str">
            <v>华为(含荣耀)</v>
          </cell>
          <cell r="E1421" t="str">
            <v>华为</v>
          </cell>
          <cell r="F1421">
            <v>0</v>
          </cell>
          <cell r="G1421">
            <v>0</v>
          </cell>
          <cell r="H1421">
            <v>3</v>
          </cell>
          <cell r="I1421">
            <v>2400</v>
          </cell>
          <cell r="J1421">
            <v>200</v>
          </cell>
          <cell r="K1421">
            <v>1600</v>
          </cell>
          <cell r="N1421">
            <v>1</v>
          </cell>
          <cell r="O1421">
            <v>800</v>
          </cell>
          <cell r="S1421">
            <v>0</v>
          </cell>
          <cell r="T1421">
            <v>3400</v>
          </cell>
          <cell r="U1421" t="str">
            <v>海思</v>
          </cell>
          <cell r="V1421" t="str">
            <v>海思 麒麟 710游戏运行完美(击败78.13%手机)更多海思 麒麟 710手机&gt;，手机性能排行</v>
          </cell>
          <cell r="W1421">
            <v>415</v>
          </cell>
          <cell r="Y1421">
            <v>6</v>
          </cell>
          <cell r="Z1421">
            <v>128</v>
          </cell>
          <cell r="AA1421">
            <v>0.79400000000000004</v>
          </cell>
          <cell r="AB1421">
            <v>6</v>
          </cell>
          <cell r="AC1421">
            <v>0</v>
          </cell>
          <cell r="AD1421" t="str">
            <v>前置指纹</v>
          </cell>
          <cell r="AE1421">
            <v>43617</v>
          </cell>
          <cell r="AF1421">
            <v>158.30000000000001</v>
          </cell>
          <cell r="AG1421">
            <v>75.3</v>
          </cell>
          <cell r="AH1421">
            <v>7.6</v>
          </cell>
          <cell r="AJ1421">
            <v>2019</v>
          </cell>
          <cell r="AK1421">
            <v>6</v>
          </cell>
          <cell r="AL1421">
            <v>9.4644720600000013E-3</v>
          </cell>
          <cell r="AM1421" t="str">
            <v>2001-3999</v>
          </cell>
          <cell r="AN1421" t="str">
            <v>3001-4000</v>
          </cell>
          <cell r="AO1421" t="str">
            <v>401-500</v>
          </cell>
          <cell r="AP1421" t="str">
            <v>70-80%</v>
          </cell>
          <cell r="AQ1421" t="str">
            <v>501-1000</v>
          </cell>
        </row>
        <row r="1422">
          <cell r="B1422">
            <v>1275930</v>
          </cell>
          <cell r="C1422" t="str">
            <v>OPPO</v>
          </cell>
          <cell r="D1422" t="str">
            <v>OPPO(含realme)</v>
          </cell>
          <cell r="E1422" t="str">
            <v>OPPO</v>
          </cell>
          <cell r="F1422">
            <v>1</v>
          </cell>
          <cell r="G1422">
            <v>0</v>
          </cell>
          <cell r="H1422">
            <v>2</v>
          </cell>
          <cell r="I1422">
            <v>1600</v>
          </cell>
          <cell r="J1422">
            <v>200</v>
          </cell>
          <cell r="N1422">
            <v>1</v>
          </cell>
          <cell r="O1422">
            <v>1600</v>
          </cell>
          <cell r="S1422">
            <v>1</v>
          </cell>
          <cell r="T1422">
            <v>3765</v>
          </cell>
          <cell r="U1422" t="str">
            <v>高通</v>
          </cell>
          <cell r="V1422" t="str">
            <v>高通 骁龙710更多高通 骁龙710手机&gt;，手机性能排行</v>
          </cell>
          <cell r="W1422">
            <v>394</v>
          </cell>
          <cell r="Y1422">
            <v>8</v>
          </cell>
          <cell r="Z1422">
            <v>256</v>
          </cell>
          <cell r="AA1422">
            <v>0.91100000000000003</v>
          </cell>
          <cell r="AB1422">
            <v>6</v>
          </cell>
          <cell r="AC1422">
            <v>0</v>
          </cell>
          <cell r="AD1422" t="str">
            <v>屏幕指纹</v>
          </cell>
          <cell r="AE1422">
            <v>43617</v>
          </cell>
          <cell r="AF1422">
            <v>161.19999999999999</v>
          </cell>
          <cell r="AG1422">
            <v>76</v>
          </cell>
          <cell r="AH1422">
            <v>9.4</v>
          </cell>
          <cell r="AJ1422">
            <v>2019</v>
          </cell>
          <cell r="AK1422">
            <v>6</v>
          </cell>
          <cell r="AL1422">
            <v>1.1160843199999999E-2</v>
          </cell>
          <cell r="AM1422" t="str">
            <v>1301-2000</v>
          </cell>
          <cell r="AN1422" t="str">
            <v>3001-4000</v>
          </cell>
          <cell r="AO1422" t="str">
            <v>301-400</v>
          </cell>
          <cell r="AP1422" t="str">
            <v>90%-</v>
          </cell>
          <cell r="AQ1422" t="str">
            <v>1301-2000</v>
          </cell>
        </row>
        <row r="1423">
          <cell r="B1423">
            <v>1278070</v>
          </cell>
          <cell r="C1423" t="str">
            <v>酷派</v>
          </cell>
          <cell r="D1423" t="str">
            <v>其他</v>
          </cell>
          <cell r="E1423" t="str">
            <v>其他</v>
          </cell>
          <cell r="F1423">
            <v>0</v>
          </cell>
          <cell r="G1423">
            <v>0</v>
          </cell>
          <cell r="H1423">
            <v>2</v>
          </cell>
          <cell r="I1423">
            <v>1300</v>
          </cell>
          <cell r="J1423">
            <v>30</v>
          </cell>
          <cell r="N1423">
            <v>1</v>
          </cell>
          <cell r="O1423">
            <v>500</v>
          </cell>
          <cell r="S1423">
            <v>0</v>
          </cell>
          <cell r="T1423">
            <v>3000</v>
          </cell>
          <cell r="U1423" t="str">
            <v>联发科</v>
          </cell>
          <cell r="V1423" t="str">
            <v>联发科 MT6761手机性能排行</v>
          </cell>
          <cell r="W1423">
            <v>295</v>
          </cell>
          <cell r="Y1423">
            <v>4</v>
          </cell>
          <cell r="Z1423">
            <v>64</v>
          </cell>
          <cell r="AA1423">
            <v>0.90300000000000002</v>
          </cell>
          <cell r="AB1423">
            <v>5</v>
          </cell>
          <cell r="AC1423">
            <v>0</v>
          </cell>
          <cell r="AD1423" t="str">
            <v>后置指纹</v>
          </cell>
          <cell r="AE1423">
            <v>43617</v>
          </cell>
          <cell r="AF1423">
            <v>148</v>
          </cell>
          <cell r="AG1423">
            <v>71</v>
          </cell>
          <cell r="AH1423">
            <v>8.1999999999999993</v>
          </cell>
          <cell r="AJ1423">
            <v>2019</v>
          </cell>
          <cell r="AK1423">
            <v>6</v>
          </cell>
          <cell r="AL1423">
            <v>9.4887240000000005E-3</v>
          </cell>
          <cell r="AM1423" t="str">
            <v>1001-1300</v>
          </cell>
          <cell r="AN1423" t="str">
            <v>2000-3000</v>
          </cell>
          <cell r="AO1423" t="str">
            <v>201-300</v>
          </cell>
          <cell r="AP1423" t="str">
            <v>90%-</v>
          </cell>
          <cell r="AQ1423" t="str">
            <v>0-500</v>
          </cell>
        </row>
        <row r="1424">
          <cell r="B1424">
            <v>1282947</v>
          </cell>
          <cell r="C1424" t="str">
            <v>飞利浦</v>
          </cell>
          <cell r="D1424" t="str">
            <v>其他</v>
          </cell>
          <cell r="E1424" t="str">
            <v>其他</v>
          </cell>
          <cell r="F1424">
            <v>0</v>
          </cell>
          <cell r="G1424">
            <v>0</v>
          </cell>
          <cell r="H1424">
            <v>1</v>
          </cell>
          <cell r="I1424">
            <v>30</v>
          </cell>
          <cell r="N1424">
            <v>1</v>
          </cell>
          <cell r="S1424">
            <v>0</v>
          </cell>
          <cell r="T1424">
            <v>1700</v>
          </cell>
          <cell r="U1424" t="str">
            <v>联发科</v>
          </cell>
          <cell r="V1424" t="str">
            <v>联发科手机性能排行</v>
          </cell>
          <cell r="AB1424">
            <v>2</v>
          </cell>
          <cell r="AC1424">
            <v>0</v>
          </cell>
          <cell r="AE1424">
            <v>43617</v>
          </cell>
          <cell r="AF1424">
            <v>125</v>
          </cell>
          <cell r="AG1424">
            <v>53.4</v>
          </cell>
          <cell r="AH1424">
            <v>14.4</v>
          </cell>
          <cell r="AJ1424">
            <v>2019</v>
          </cell>
          <cell r="AK1424">
            <v>6</v>
          </cell>
          <cell r="AL1424" t="str">
            <v/>
          </cell>
          <cell r="AM1424" t="str">
            <v>0-500</v>
          </cell>
          <cell r="AN1424" t="str">
            <v>0-2000</v>
          </cell>
          <cell r="AO1424" t="str">
            <v/>
          </cell>
          <cell r="AP1424" t="str">
            <v/>
          </cell>
          <cell r="AQ1424" t="str">
            <v/>
          </cell>
        </row>
        <row r="1425">
          <cell r="B1425">
            <v>1278893</v>
          </cell>
          <cell r="C1425" t="str">
            <v>华为</v>
          </cell>
          <cell r="D1425" t="str">
            <v>华为(含荣耀)</v>
          </cell>
          <cell r="E1425" t="str">
            <v>华为</v>
          </cell>
          <cell r="F1425">
            <v>0</v>
          </cell>
          <cell r="G1425">
            <v>0</v>
          </cell>
          <cell r="H1425">
            <v>4</v>
          </cell>
          <cell r="I1425">
            <v>2400</v>
          </cell>
          <cell r="J1425">
            <v>800</v>
          </cell>
          <cell r="K1425">
            <v>200</v>
          </cell>
          <cell r="L1425">
            <v>200</v>
          </cell>
          <cell r="N1425">
            <v>1</v>
          </cell>
          <cell r="O1425">
            <v>2400</v>
          </cell>
          <cell r="S1425">
            <v>0</v>
          </cell>
          <cell r="T1425">
            <v>4000</v>
          </cell>
          <cell r="U1425" t="str">
            <v>海思</v>
          </cell>
          <cell r="V1425" t="str">
            <v>海思 麒麟 710更多海思 麒麟 710手机&gt;，手机性能排行</v>
          </cell>
          <cell r="W1425">
            <v>398</v>
          </cell>
          <cell r="Y1425">
            <v>6</v>
          </cell>
          <cell r="Z1425">
            <v>128</v>
          </cell>
          <cell r="AA1425">
            <v>0.84</v>
          </cell>
          <cell r="AB1425">
            <v>6</v>
          </cell>
          <cell r="AC1425">
            <v>0</v>
          </cell>
          <cell r="AD1425" t="str">
            <v>后置指纹</v>
          </cell>
          <cell r="AE1425">
            <v>43637</v>
          </cell>
          <cell r="AF1425">
            <v>159.1</v>
          </cell>
          <cell r="AG1425">
            <v>75.900000000000006</v>
          </cell>
          <cell r="AH1425">
            <v>8.3000000000000007</v>
          </cell>
          <cell r="AJ1425">
            <v>2019</v>
          </cell>
          <cell r="AK1425">
            <v>6</v>
          </cell>
          <cell r="AL1425">
            <v>1.0143579599999999E-2</v>
          </cell>
          <cell r="AM1425" t="str">
            <v>2001-3999</v>
          </cell>
          <cell r="AN1425" t="str">
            <v>3001-4000</v>
          </cell>
          <cell r="AO1425" t="str">
            <v>301-400</v>
          </cell>
          <cell r="AP1425" t="str">
            <v>80-90%</v>
          </cell>
          <cell r="AQ1425" t="str">
            <v>2001-</v>
          </cell>
        </row>
        <row r="1426">
          <cell r="B1426">
            <v>1280628</v>
          </cell>
          <cell r="C1426" t="str">
            <v>华为</v>
          </cell>
          <cell r="D1426" t="str">
            <v>华为(含荣耀)</v>
          </cell>
          <cell r="E1426" t="str">
            <v>华为</v>
          </cell>
          <cell r="F1426">
            <v>0</v>
          </cell>
          <cell r="G1426">
            <v>0</v>
          </cell>
          <cell r="H1426">
            <v>4</v>
          </cell>
          <cell r="I1426">
            <v>2400</v>
          </cell>
          <cell r="J1426">
            <v>800</v>
          </cell>
          <cell r="K1426">
            <v>200</v>
          </cell>
          <cell r="L1426">
            <v>200</v>
          </cell>
          <cell r="N1426">
            <v>1</v>
          </cell>
          <cell r="O1426">
            <v>2400</v>
          </cell>
          <cell r="S1426">
            <v>0</v>
          </cell>
          <cell r="T1426">
            <v>4000</v>
          </cell>
          <cell r="U1426" t="str">
            <v>海思</v>
          </cell>
          <cell r="V1426" t="str">
            <v>海思 麒麟 710更多海思 麒麟 710手机&gt;，手机性能排行</v>
          </cell>
          <cell r="W1426">
            <v>398</v>
          </cell>
          <cell r="Y1426">
            <v>8</v>
          </cell>
          <cell r="Z1426">
            <v>128</v>
          </cell>
          <cell r="AA1426">
            <v>0.84</v>
          </cell>
          <cell r="AB1426">
            <v>6</v>
          </cell>
          <cell r="AC1426">
            <v>0</v>
          </cell>
          <cell r="AD1426" t="str">
            <v>后置指纹</v>
          </cell>
          <cell r="AE1426">
            <v>43637</v>
          </cell>
          <cell r="AF1426">
            <v>159.1</v>
          </cell>
          <cell r="AG1426">
            <v>75.900000000000006</v>
          </cell>
          <cell r="AH1426">
            <v>8.3000000000000007</v>
          </cell>
          <cell r="AJ1426">
            <v>2019</v>
          </cell>
          <cell r="AK1426">
            <v>6</v>
          </cell>
          <cell r="AL1426">
            <v>1.0143579599999999E-2</v>
          </cell>
          <cell r="AM1426" t="str">
            <v>2001-3999</v>
          </cell>
          <cell r="AN1426" t="str">
            <v>3001-4000</v>
          </cell>
          <cell r="AO1426" t="str">
            <v>301-400</v>
          </cell>
          <cell r="AP1426" t="str">
            <v>80-90%</v>
          </cell>
          <cell r="AQ1426" t="str">
            <v>2001-</v>
          </cell>
        </row>
        <row r="1427">
          <cell r="B1427">
            <v>1279175</v>
          </cell>
          <cell r="C1427" t="str">
            <v>HTC</v>
          </cell>
          <cell r="D1427" t="str">
            <v>其他</v>
          </cell>
          <cell r="E1427" t="str">
            <v>其他</v>
          </cell>
          <cell r="F1427">
            <v>0</v>
          </cell>
          <cell r="G1427">
            <v>0</v>
          </cell>
          <cell r="H1427">
            <v>3</v>
          </cell>
          <cell r="I1427">
            <v>1300</v>
          </cell>
          <cell r="J1427">
            <v>800</v>
          </cell>
          <cell r="K1427">
            <v>500</v>
          </cell>
          <cell r="N1427">
            <v>1</v>
          </cell>
          <cell r="O1427">
            <v>1600</v>
          </cell>
          <cell r="S1427">
            <v>0</v>
          </cell>
          <cell r="T1427">
            <v>3850</v>
          </cell>
          <cell r="U1427" t="str">
            <v>联发科</v>
          </cell>
          <cell r="V1427" t="str">
            <v>联发科 Helio P35更多联发科 Helio P35手机&gt;，手机性能排行</v>
          </cell>
          <cell r="W1427">
            <v>260</v>
          </cell>
          <cell r="Y1427">
            <v>6</v>
          </cell>
          <cell r="Z1427">
            <v>128</v>
          </cell>
          <cell r="AA1427">
            <v>0.84899999999999998</v>
          </cell>
          <cell r="AB1427">
            <v>6</v>
          </cell>
          <cell r="AC1427">
            <v>0</v>
          </cell>
          <cell r="AD1427" t="str">
            <v>前置指纹</v>
          </cell>
          <cell r="AE1427">
            <v>43647</v>
          </cell>
          <cell r="AJ1427">
            <v>2019</v>
          </cell>
          <cell r="AK1427">
            <v>7</v>
          </cell>
          <cell r="AL1427" t="str">
            <v/>
          </cell>
          <cell r="AM1427" t="str">
            <v>1001-1300</v>
          </cell>
          <cell r="AN1427" t="str">
            <v>3001-4000</v>
          </cell>
          <cell r="AO1427" t="str">
            <v>201-300</v>
          </cell>
          <cell r="AP1427" t="str">
            <v>80-90%</v>
          </cell>
          <cell r="AQ1427" t="str">
            <v>1301-2000</v>
          </cell>
        </row>
        <row r="1428">
          <cell r="B1428">
            <v>1283965</v>
          </cell>
          <cell r="C1428" t="str">
            <v>vivo</v>
          </cell>
          <cell r="D1428" t="str">
            <v>vivo(含iQOO)</v>
          </cell>
          <cell r="E1428" t="str">
            <v>vivo</v>
          </cell>
          <cell r="F1428">
            <v>1</v>
          </cell>
          <cell r="G1428">
            <v>0</v>
          </cell>
          <cell r="H1428">
            <v>3</v>
          </cell>
          <cell r="I1428">
            <v>1600</v>
          </cell>
          <cell r="J1428">
            <v>800</v>
          </cell>
          <cell r="K1428">
            <v>200</v>
          </cell>
          <cell r="N1428">
            <v>1</v>
          </cell>
          <cell r="O1428">
            <v>1600</v>
          </cell>
          <cell r="S1428">
            <v>0</v>
          </cell>
          <cell r="T1428">
            <v>4500</v>
          </cell>
          <cell r="U1428" t="str">
            <v>联发科</v>
          </cell>
          <cell r="V1428" t="str">
            <v>联发科 Helio P65手机性能排行</v>
          </cell>
          <cell r="W1428">
            <v>268</v>
          </cell>
          <cell r="Y1428">
            <v>6</v>
          </cell>
          <cell r="Z1428">
            <v>128</v>
          </cell>
          <cell r="AB1428">
            <v>6</v>
          </cell>
          <cell r="AC1428">
            <v>0</v>
          </cell>
          <cell r="AD1428" t="str">
            <v>屏幕指纹</v>
          </cell>
          <cell r="AE1428">
            <v>43647</v>
          </cell>
          <cell r="AJ1428">
            <v>2019</v>
          </cell>
          <cell r="AK1428">
            <v>7</v>
          </cell>
          <cell r="AL1428" t="str">
            <v/>
          </cell>
          <cell r="AM1428" t="str">
            <v>1301-2000</v>
          </cell>
          <cell r="AN1428" t="str">
            <v>4000-</v>
          </cell>
          <cell r="AO1428" t="str">
            <v>201-300</v>
          </cell>
          <cell r="AP1428" t="str">
            <v/>
          </cell>
          <cell r="AQ1428" t="str">
            <v>1301-2000</v>
          </cell>
        </row>
        <row r="1429">
          <cell r="B1429">
            <v>1226208</v>
          </cell>
          <cell r="C1429" t="str">
            <v>中国移动</v>
          </cell>
          <cell r="D1429" t="str">
            <v>其他</v>
          </cell>
          <cell r="E1429" t="str">
            <v>其他</v>
          </cell>
          <cell r="F1429">
            <v>0</v>
          </cell>
          <cell r="G1429">
            <v>0</v>
          </cell>
          <cell r="H1429">
            <v>1</v>
          </cell>
          <cell r="I1429">
            <v>800</v>
          </cell>
          <cell r="N1429">
            <v>1</v>
          </cell>
          <cell r="O1429">
            <v>200</v>
          </cell>
          <cell r="S1429">
            <v>0</v>
          </cell>
          <cell r="T1429">
            <v>3000</v>
          </cell>
          <cell r="U1429" t="str">
            <v>其他</v>
          </cell>
          <cell r="V1429" t="str">
            <v>SC9863A手机性能排行</v>
          </cell>
          <cell r="Y1429">
            <v>3</v>
          </cell>
          <cell r="Z1429">
            <v>32</v>
          </cell>
          <cell r="AB1429">
            <v>5</v>
          </cell>
          <cell r="AC1429">
            <v>0</v>
          </cell>
          <cell r="AE1429">
            <v>43647</v>
          </cell>
          <cell r="AJ1429">
            <v>2019</v>
          </cell>
          <cell r="AK1429">
            <v>7</v>
          </cell>
          <cell r="AL1429" t="str">
            <v/>
          </cell>
          <cell r="AM1429" t="str">
            <v>501-1000</v>
          </cell>
          <cell r="AN1429" t="str">
            <v>2000-3000</v>
          </cell>
          <cell r="AO1429" t="str">
            <v/>
          </cell>
          <cell r="AP1429" t="str">
            <v/>
          </cell>
          <cell r="AQ1429" t="str">
            <v>0-500</v>
          </cell>
        </row>
        <row r="1430">
          <cell r="B1430">
            <v>1286789</v>
          </cell>
          <cell r="C1430" t="str">
            <v>中国移动</v>
          </cell>
          <cell r="D1430" t="str">
            <v>其他</v>
          </cell>
          <cell r="E1430" t="str">
            <v>其他</v>
          </cell>
          <cell r="F1430">
            <v>0</v>
          </cell>
          <cell r="G1430">
            <v>0</v>
          </cell>
          <cell r="H1430">
            <v>1</v>
          </cell>
          <cell r="I1430">
            <v>800</v>
          </cell>
          <cell r="N1430">
            <v>1</v>
          </cell>
          <cell r="O1430">
            <v>200</v>
          </cell>
          <cell r="S1430">
            <v>0</v>
          </cell>
          <cell r="T1430">
            <v>3000</v>
          </cell>
          <cell r="U1430" t="str">
            <v>其他</v>
          </cell>
          <cell r="V1430" t="str">
            <v>SC9863A手机性能排行</v>
          </cell>
          <cell r="Y1430">
            <v>2</v>
          </cell>
          <cell r="Z1430">
            <v>32</v>
          </cell>
          <cell r="AB1430">
            <v>5</v>
          </cell>
          <cell r="AC1430">
            <v>0</v>
          </cell>
          <cell r="AE1430">
            <v>43647</v>
          </cell>
          <cell r="AJ1430">
            <v>2019</v>
          </cell>
          <cell r="AK1430">
            <v>7</v>
          </cell>
          <cell r="AL1430" t="str">
            <v/>
          </cell>
          <cell r="AM1430" t="str">
            <v>501-1000</v>
          </cell>
          <cell r="AN1430" t="str">
            <v>2000-3000</v>
          </cell>
          <cell r="AO1430" t="str">
            <v/>
          </cell>
          <cell r="AP1430" t="str">
            <v/>
          </cell>
          <cell r="AQ1430" t="str">
            <v>0-500</v>
          </cell>
        </row>
        <row r="1431">
          <cell r="B1431">
            <v>1286790</v>
          </cell>
          <cell r="C1431" t="str">
            <v>中国移动</v>
          </cell>
          <cell r="D1431" t="str">
            <v>其他</v>
          </cell>
          <cell r="E1431" t="str">
            <v>其他</v>
          </cell>
          <cell r="F1431">
            <v>0</v>
          </cell>
          <cell r="G1431">
            <v>0</v>
          </cell>
          <cell r="H1431">
            <v>1</v>
          </cell>
          <cell r="I1431">
            <v>800</v>
          </cell>
          <cell r="N1431">
            <v>1</v>
          </cell>
          <cell r="O1431">
            <v>200</v>
          </cell>
          <cell r="S1431">
            <v>0</v>
          </cell>
          <cell r="T1431">
            <v>3000</v>
          </cell>
          <cell r="U1431" t="str">
            <v>其他</v>
          </cell>
          <cell r="V1431" t="str">
            <v>SC9863A手机性能排行</v>
          </cell>
          <cell r="Y1431">
            <v>2</v>
          </cell>
          <cell r="Z1431">
            <v>16</v>
          </cell>
          <cell r="AB1431">
            <v>5</v>
          </cell>
          <cell r="AC1431">
            <v>0</v>
          </cell>
          <cell r="AE1431">
            <v>43647</v>
          </cell>
          <cell r="AJ1431">
            <v>2019</v>
          </cell>
          <cell r="AK1431">
            <v>7</v>
          </cell>
          <cell r="AL1431" t="str">
            <v/>
          </cell>
          <cell r="AM1431" t="str">
            <v>501-1000</v>
          </cell>
          <cell r="AN1431" t="str">
            <v>2000-3000</v>
          </cell>
          <cell r="AO1431" t="str">
            <v/>
          </cell>
          <cell r="AP1431" t="str">
            <v/>
          </cell>
          <cell r="AQ1431" t="str">
            <v>0-500</v>
          </cell>
        </row>
        <row r="1432">
          <cell r="B1432">
            <v>1282401</v>
          </cell>
          <cell r="C1432" t="str">
            <v>realme</v>
          </cell>
          <cell r="D1432" t="str">
            <v>OPPO(含realme)</v>
          </cell>
          <cell r="E1432" t="str">
            <v>OPPO</v>
          </cell>
          <cell r="F1432">
            <v>1</v>
          </cell>
          <cell r="G1432">
            <v>1</v>
          </cell>
          <cell r="H1432">
            <v>2</v>
          </cell>
          <cell r="I1432">
            <v>4800</v>
          </cell>
          <cell r="J1432">
            <v>500</v>
          </cell>
          <cell r="N1432">
            <v>1</v>
          </cell>
          <cell r="O1432">
            <v>1600</v>
          </cell>
          <cell r="S1432">
            <v>1</v>
          </cell>
          <cell r="T1432">
            <v>3765</v>
          </cell>
          <cell r="U1432" t="str">
            <v>高通</v>
          </cell>
          <cell r="V1432" t="str">
            <v>高通 骁龙710更多高通 骁龙710手机&gt;，手机性能排行</v>
          </cell>
          <cell r="W1432">
            <v>394</v>
          </cell>
          <cell r="Y1432">
            <v>8</v>
          </cell>
          <cell r="Z1432">
            <v>128</v>
          </cell>
          <cell r="AA1432">
            <v>0.91200000000000003</v>
          </cell>
          <cell r="AB1432">
            <v>6</v>
          </cell>
          <cell r="AC1432">
            <v>0</v>
          </cell>
          <cell r="AD1432" t="str">
            <v>屏幕指纹</v>
          </cell>
          <cell r="AE1432">
            <v>43647</v>
          </cell>
          <cell r="AF1432">
            <v>161.19999999999999</v>
          </cell>
          <cell r="AG1432">
            <v>76</v>
          </cell>
          <cell r="AJ1432">
            <v>2019</v>
          </cell>
          <cell r="AK1432">
            <v>7</v>
          </cell>
          <cell r="AL1432">
            <v>1.11730944E-2</v>
          </cell>
          <cell r="AM1432" t="str">
            <v>4800-6399</v>
          </cell>
          <cell r="AN1432" t="str">
            <v>3001-4000</v>
          </cell>
          <cell r="AO1432" t="str">
            <v>301-400</v>
          </cell>
          <cell r="AP1432" t="str">
            <v>90%-</v>
          </cell>
          <cell r="AQ1432" t="str">
            <v>1301-2000</v>
          </cell>
        </row>
        <row r="1433">
          <cell r="B1433">
            <v>1284512</v>
          </cell>
          <cell r="C1433" t="str">
            <v>华为</v>
          </cell>
          <cell r="D1433" t="str">
            <v>华为(含荣耀)</v>
          </cell>
          <cell r="E1433" t="str">
            <v>华为</v>
          </cell>
          <cell r="F1433">
            <v>0</v>
          </cell>
          <cell r="G1433">
            <v>0</v>
          </cell>
          <cell r="H1433">
            <v>4</v>
          </cell>
          <cell r="I1433">
            <v>4800</v>
          </cell>
          <cell r="J1433">
            <v>800</v>
          </cell>
          <cell r="K1433">
            <v>200</v>
          </cell>
          <cell r="L1433">
            <v>200</v>
          </cell>
          <cell r="N1433">
            <v>1</v>
          </cell>
          <cell r="O1433">
            <v>3200</v>
          </cell>
          <cell r="S1433">
            <v>1</v>
          </cell>
          <cell r="T1433">
            <v>4000</v>
          </cell>
          <cell r="U1433" t="str">
            <v>海思</v>
          </cell>
          <cell r="V1433" t="str">
            <v>海思 麒麟 810手机性能排行</v>
          </cell>
          <cell r="W1433">
            <v>412</v>
          </cell>
          <cell r="Y1433">
            <v>8</v>
          </cell>
          <cell r="Z1433">
            <v>256</v>
          </cell>
          <cell r="AA1433">
            <v>0.83399999999999996</v>
          </cell>
          <cell r="AB1433">
            <v>6</v>
          </cell>
          <cell r="AC1433">
            <v>0</v>
          </cell>
          <cell r="AD1433" t="str">
            <v>后置指纹</v>
          </cell>
          <cell r="AE1433">
            <v>43647</v>
          </cell>
          <cell r="AF1433">
            <v>156.1</v>
          </cell>
          <cell r="AG1433">
            <v>73.900000000000006</v>
          </cell>
          <cell r="AH1433">
            <v>8.3000000000000007</v>
          </cell>
          <cell r="AJ1433">
            <v>2019</v>
          </cell>
          <cell r="AK1433">
            <v>7</v>
          </cell>
          <cell r="AL1433">
            <v>9.6208488599999996E-3</v>
          </cell>
          <cell r="AM1433" t="str">
            <v>4800-6399</v>
          </cell>
          <cell r="AN1433" t="str">
            <v>3001-4000</v>
          </cell>
          <cell r="AO1433" t="str">
            <v>401-500</v>
          </cell>
          <cell r="AP1433" t="str">
            <v>80-90%</v>
          </cell>
          <cell r="AQ1433" t="str">
            <v>2001-</v>
          </cell>
        </row>
        <row r="1434">
          <cell r="B1434">
            <v>1285495</v>
          </cell>
          <cell r="C1434" t="str">
            <v>华为</v>
          </cell>
          <cell r="D1434" t="str">
            <v>华为(含荣耀)</v>
          </cell>
          <cell r="E1434" t="str">
            <v>华为</v>
          </cell>
          <cell r="F1434">
            <v>0</v>
          </cell>
          <cell r="G1434">
            <v>0</v>
          </cell>
          <cell r="H1434">
            <v>4</v>
          </cell>
          <cell r="I1434">
            <v>4800</v>
          </cell>
          <cell r="J1434">
            <v>800</v>
          </cell>
          <cell r="K1434">
            <v>200</v>
          </cell>
          <cell r="L1434">
            <v>200</v>
          </cell>
          <cell r="N1434">
            <v>1</v>
          </cell>
          <cell r="O1434">
            <v>3200</v>
          </cell>
          <cell r="S1434">
            <v>1</v>
          </cell>
          <cell r="T1434">
            <v>4000</v>
          </cell>
          <cell r="U1434" t="str">
            <v>海思</v>
          </cell>
          <cell r="V1434" t="str">
            <v>海思 麒麟 810手机性能排行</v>
          </cell>
          <cell r="W1434">
            <v>412</v>
          </cell>
          <cell r="Y1434">
            <v>8</v>
          </cell>
          <cell r="Z1434">
            <v>128</v>
          </cell>
          <cell r="AA1434">
            <v>0.83399999999999996</v>
          </cell>
          <cell r="AB1434">
            <v>6</v>
          </cell>
          <cell r="AC1434">
            <v>0</v>
          </cell>
          <cell r="AD1434" t="str">
            <v>后置指纹</v>
          </cell>
          <cell r="AE1434">
            <v>43647</v>
          </cell>
          <cell r="AF1434">
            <v>156.1</v>
          </cell>
          <cell r="AG1434">
            <v>73.900000000000006</v>
          </cell>
          <cell r="AH1434">
            <v>8.3000000000000007</v>
          </cell>
          <cell r="AJ1434">
            <v>2019</v>
          </cell>
          <cell r="AK1434">
            <v>7</v>
          </cell>
          <cell r="AL1434">
            <v>9.6208488599999996E-3</v>
          </cell>
          <cell r="AM1434" t="str">
            <v>4800-6399</v>
          </cell>
          <cell r="AN1434" t="str">
            <v>3001-4000</v>
          </cell>
          <cell r="AO1434" t="str">
            <v>401-500</v>
          </cell>
          <cell r="AP1434" t="str">
            <v>80-90%</v>
          </cell>
          <cell r="AQ1434" t="str">
            <v>2001-</v>
          </cell>
        </row>
        <row r="1435">
          <cell r="B1435">
            <v>1285496</v>
          </cell>
          <cell r="C1435" t="str">
            <v>华为</v>
          </cell>
          <cell r="D1435" t="str">
            <v>华为(含荣耀)</v>
          </cell>
          <cell r="E1435" t="str">
            <v>华为</v>
          </cell>
          <cell r="F1435">
            <v>0</v>
          </cell>
          <cell r="G1435">
            <v>0</v>
          </cell>
          <cell r="H1435">
            <v>4</v>
          </cell>
          <cell r="I1435">
            <v>4800</v>
          </cell>
          <cell r="J1435">
            <v>800</v>
          </cell>
          <cell r="K1435">
            <v>200</v>
          </cell>
          <cell r="L1435">
            <v>200</v>
          </cell>
          <cell r="N1435">
            <v>1</v>
          </cell>
          <cell r="O1435">
            <v>3200</v>
          </cell>
          <cell r="S1435">
            <v>1</v>
          </cell>
          <cell r="T1435">
            <v>4000</v>
          </cell>
          <cell r="U1435" t="str">
            <v>海思</v>
          </cell>
          <cell r="V1435" t="str">
            <v>海思 麒麟 810手机性能排行</v>
          </cell>
          <cell r="W1435">
            <v>412</v>
          </cell>
          <cell r="Y1435">
            <v>6</v>
          </cell>
          <cell r="Z1435">
            <v>128</v>
          </cell>
          <cell r="AA1435">
            <v>0.83399999999999996</v>
          </cell>
          <cell r="AB1435">
            <v>6</v>
          </cell>
          <cell r="AC1435">
            <v>0</v>
          </cell>
          <cell r="AD1435" t="str">
            <v>后置指纹</v>
          </cell>
          <cell r="AE1435">
            <v>43647</v>
          </cell>
          <cell r="AF1435">
            <v>156.1</v>
          </cell>
          <cell r="AG1435">
            <v>73.900000000000006</v>
          </cell>
          <cell r="AH1435">
            <v>8.3000000000000007</v>
          </cell>
          <cell r="AJ1435">
            <v>2019</v>
          </cell>
          <cell r="AK1435">
            <v>7</v>
          </cell>
          <cell r="AL1435">
            <v>9.6208488599999996E-3</v>
          </cell>
          <cell r="AM1435" t="str">
            <v>4800-6399</v>
          </cell>
          <cell r="AN1435" t="str">
            <v>3001-4000</v>
          </cell>
          <cell r="AO1435" t="str">
            <v>401-500</v>
          </cell>
          <cell r="AP1435" t="str">
            <v>80-90%</v>
          </cell>
          <cell r="AQ1435" t="str">
            <v>2001-</v>
          </cell>
        </row>
        <row r="1436">
          <cell r="B1436">
            <v>1267070</v>
          </cell>
          <cell r="C1436" t="str">
            <v>三星</v>
          </cell>
          <cell r="D1436" t="str">
            <v>其他</v>
          </cell>
          <cell r="E1436" t="str">
            <v>其他</v>
          </cell>
          <cell r="F1436">
            <v>1</v>
          </cell>
          <cell r="G1436">
            <v>0</v>
          </cell>
          <cell r="H1436">
            <v>3</v>
          </cell>
          <cell r="I1436">
            <v>4800</v>
          </cell>
          <cell r="J1436">
            <v>800</v>
          </cell>
          <cell r="K1436">
            <v>3</v>
          </cell>
          <cell r="N1436">
            <v>3</v>
          </cell>
          <cell r="O1436">
            <v>4800</v>
          </cell>
          <cell r="P1436">
            <v>800</v>
          </cell>
          <cell r="Q1436">
            <v>3</v>
          </cell>
          <cell r="S1436">
            <v>1</v>
          </cell>
          <cell r="T1436">
            <v>3700</v>
          </cell>
          <cell r="U1436" t="str">
            <v>高通</v>
          </cell>
          <cell r="V1436" t="str">
            <v>高通 骁龙730G手机性能排行</v>
          </cell>
          <cell r="W1436">
            <v>393</v>
          </cell>
          <cell r="Y1436">
            <v>8</v>
          </cell>
          <cell r="Z1436">
            <v>128</v>
          </cell>
          <cell r="AA1436">
            <v>0.93799999999999994</v>
          </cell>
          <cell r="AB1436">
            <v>6</v>
          </cell>
          <cell r="AC1436">
            <v>0</v>
          </cell>
          <cell r="AD1436" t="str">
            <v>屏幕指纹</v>
          </cell>
          <cell r="AE1436">
            <v>43647</v>
          </cell>
          <cell r="AF1436">
            <v>165.2</v>
          </cell>
          <cell r="AG1436">
            <v>76.5</v>
          </cell>
          <cell r="AH1436">
            <v>9.3000000000000007</v>
          </cell>
          <cell r="AJ1436">
            <v>2019</v>
          </cell>
          <cell r="AK1436">
            <v>7</v>
          </cell>
          <cell r="AL1436">
            <v>1.1854256399999999E-2</v>
          </cell>
          <cell r="AM1436" t="str">
            <v>4800-6399</v>
          </cell>
          <cell r="AN1436" t="str">
            <v>3001-4000</v>
          </cell>
          <cell r="AO1436" t="str">
            <v>301-400</v>
          </cell>
          <cell r="AP1436" t="str">
            <v>90%-</v>
          </cell>
          <cell r="AQ1436" t="str">
            <v>2001-</v>
          </cell>
        </row>
        <row r="1437">
          <cell r="B1437">
            <v>1272249</v>
          </cell>
          <cell r="C1437" t="str">
            <v>中兴</v>
          </cell>
          <cell r="D1437" t="str">
            <v>其他</v>
          </cell>
          <cell r="E1437" t="str">
            <v>其他</v>
          </cell>
          <cell r="F1437">
            <v>1</v>
          </cell>
          <cell r="G1437">
            <v>1</v>
          </cell>
          <cell r="H1437">
            <v>3</v>
          </cell>
          <cell r="I1437">
            <v>4800</v>
          </cell>
          <cell r="J1437">
            <v>2000</v>
          </cell>
          <cell r="K1437">
            <v>800</v>
          </cell>
          <cell r="N1437">
            <v>1</v>
          </cell>
          <cell r="O1437">
            <v>2000</v>
          </cell>
          <cell r="S1437">
            <v>1</v>
          </cell>
          <cell r="T1437">
            <v>4000</v>
          </cell>
          <cell r="U1437" t="str">
            <v>高通</v>
          </cell>
          <cell r="V1437" t="str">
            <v>高通 骁龙855更多高通 骁龙855手机&gt;，手机性能排行</v>
          </cell>
          <cell r="W1437">
            <v>398</v>
          </cell>
          <cell r="Y1437">
            <v>6</v>
          </cell>
          <cell r="Z1437">
            <v>128</v>
          </cell>
          <cell r="AB1437">
            <v>6</v>
          </cell>
          <cell r="AC1437">
            <v>0</v>
          </cell>
          <cell r="AD1437" t="str">
            <v>前置指纹</v>
          </cell>
          <cell r="AE1437">
            <v>43647</v>
          </cell>
          <cell r="AF1437">
            <v>159.19999999999999</v>
          </cell>
          <cell r="AG1437">
            <v>73.400000000000006</v>
          </cell>
          <cell r="AH1437">
            <v>7.9</v>
          </cell>
          <cell r="AI1437">
            <v>1</v>
          </cell>
          <cell r="AJ1437">
            <v>2019</v>
          </cell>
          <cell r="AK1437">
            <v>7</v>
          </cell>
          <cell r="AL1437" t="str">
            <v/>
          </cell>
          <cell r="AM1437" t="str">
            <v>4800-6399</v>
          </cell>
          <cell r="AN1437" t="str">
            <v>3001-4000</v>
          </cell>
          <cell r="AO1437" t="str">
            <v>301-400</v>
          </cell>
          <cell r="AP1437" t="str">
            <v/>
          </cell>
          <cell r="AQ1437" t="str">
            <v>1301-2000</v>
          </cell>
        </row>
        <row r="1438">
          <cell r="B1438">
            <v>1278421</v>
          </cell>
          <cell r="C1438" t="str">
            <v>联想</v>
          </cell>
          <cell r="D1438" t="str">
            <v>其他</v>
          </cell>
          <cell r="E1438" t="str">
            <v>其他</v>
          </cell>
          <cell r="F1438">
            <v>1</v>
          </cell>
          <cell r="G1438">
            <v>0</v>
          </cell>
          <cell r="H1438">
            <v>3</v>
          </cell>
          <cell r="I1438">
            <v>2400</v>
          </cell>
          <cell r="J1438">
            <v>800</v>
          </cell>
          <cell r="K1438">
            <v>500</v>
          </cell>
          <cell r="N1438">
            <v>1</v>
          </cell>
          <cell r="O1438">
            <v>1600</v>
          </cell>
          <cell r="S1438">
            <v>1</v>
          </cell>
          <cell r="T1438">
            <v>4000</v>
          </cell>
          <cell r="U1438" t="str">
            <v>高通</v>
          </cell>
          <cell r="V1438" t="str">
            <v>高通 骁龙730手机性能排行</v>
          </cell>
          <cell r="W1438">
            <v>403</v>
          </cell>
          <cell r="Y1438">
            <v>6</v>
          </cell>
          <cell r="Z1438">
            <v>64</v>
          </cell>
          <cell r="AA1438">
            <v>0.93100000000000005</v>
          </cell>
          <cell r="AB1438">
            <v>6</v>
          </cell>
          <cell r="AC1438">
            <v>0</v>
          </cell>
          <cell r="AD1438" t="str">
            <v>屏幕指纹</v>
          </cell>
          <cell r="AE1438">
            <v>43647</v>
          </cell>
          <cell r="AF1438">
            <v>157</v>
          </cell>
          <cell r="AG1438">
            <v>74.5</v>
          </cell>
          <cell r="AH1438">
            <v>7.97</v>
          </cell>
          <cell r="AJ1438">
            <v>2019</v>
          </cell>
          <cell r="AK1438">
            <v>7</v>
          </cell>
          <cell r="AL1438">
            <v>1.0889441500000001E-2</v>
          </cell>
          <cell r="AM1438" t="str">
            <v>2001-3999</v>
          </cell>
          <cell r="AN1438" t="str">
            <v>3001-4000</v>
          </cell>
          <cell r="AO1438" t="str">
            <v>401-500</v>
          </cell>
          <cell r="AP1438" t="str">
            <v>90%-</v>
          </cell>
          <cell r="AQ1438" t="str">
            <v>1301-2000</v>
          </cell>
        </row>
        <row r="1439">
          <cell r="B1439">
            <v>1280299</v>
          </cell>
          <cell r="C1439" t="str">
            <v>vivo</v>
          </cell>
          <cell r="D1439" t="str">
            <v>vivo(含iQOO)</v>
          </cell>
          <cell r="E1439" t="str">
            <v>vivo</v>
          </cell>
          <cell r="F1439">
            <v>1</v>
          </cell>
          <cell r="G1439">
            <v>0</v>
          </cell>
          <cell r="H1439">
            <v>3</v>
          </cell>
          <cell r="I1439">
            <v>1200</v>
          </cell>
          <cell r="J1439">
            <v>800</v>
          </cell>
          <cell r="K1439">
            <v>200</v>
          </cell>
          <cell r="N1439">
            <v>1</v>
          </cell>
          <cell r="O1439">
            <v>1200</v>
          </cell>
          <cell r="S1439">
            <v>0</v>
          </cell>
          <cell r="T1439">
            <v>4500</v>
          </cell>
          <cell r="U1439" t="str">
            <v>高通</v>
          </cell>
          <cell r="V1439" t="str">
            <v>高通 骁龙845更多高通 骁龙845手机&gt;，手机性能排行</v>
          </cell>
          <cell r="W1439">
            <v>404</v>
          </cell>
          <cell r="Y1439">
            <v>6</v>
          </cell>
          <cell r="Z1439">
            <v>64</v>
          </cell>
          <cell r="AB1439">
            <v>6</v>
          </cell>
          <cell r="AC1439">
            <v>0</v>
          </cell>
          <cell r="AD1439" t="str">
            <v>屏幕指纹</v>
          </cell>
          <cell r="AE1439">
            <v>43647</v>
          </cell>
          <cell r="AF1439">
            <v>159.53</v>
          </cell>
          <cell r="AG1439">
            <v>75.23</v>
          </cell>
          <cell r="AH1439">
            <v>8.1300000000000008</v>
          </cell>
          <cell r="AJ1439">
            <v>2019</v>
          </cell>
          <cell r="AK1439">
            <v>7</v>
          </cell>
          <cell r="AL1439" t="str">
            <v/>
          </cell>
          <cell r="AM1439" t="str">
            <v>1001-1300</v>
          </cell>
          <cell r="AN1439" t="str">
            <v>4000-</v>
          </cell>
          <cell r="AO1439" t="str">
            <v>401-500</v>
          </cell>
          <cell r="AP1439" t="str">
            <v/>
          </cell>
          <cell r="AQ1439" t="str">
            <v>1001-1300</v>
          </cell>
        </row>
        <row r="1440">
          <cell r="B1440">
            <v>1281179</v>
          </cell>
          <cell r="C1440" t="str">
            <v>联想</v>
          </cell>
          <cell r="D1440" t="str">
            <v>其他</v>
          </cell>
          <cell r="E1440" t="str">
            <v>其他</v>
          </cell>
          <cell r="F1440">
            <v>1</v>
          </cell>
          <cell r="G1440">
            <v>0</v>
          </cell>
          <cell r="H1440">
            <v>3</v>
          </cell>
          <cell r="I1440">
            <v>2400</v>
          </cell>
          <cell r="J1440">
            <v>800</v>
          </cell>
          <cell r="K1440">
            <v>500</v>
          </cell>
          <cell r="N1440">
            <v>1</v>
          </cell>
          <cell r="O1440">
            <v>1600</v>
          </cell>
          <cell r="S1440">
            <v>1</v>
          </cell>
          <cell r="T1440">
            <v>4000</v>
          </cell>
          <cell r="U1440" t="str">
            <v>高通</v>
          </cell>
          <cell r="V1440" t="str">
            <v>高通 骁龙730手机性能排行</v>
          </cell>
          <cell r="W1440">
            <v>403</v>
          </cell>
          <cell r="Y1440">
            <v>6</v>
          </cell>
          <cell r="Z1440">
            <v>128</v>
          </cell>
          <cell r="AA1440">
            <v>0.93100000000000005</v>
          </cell>
          <cell r="AB1440">
            <v>6</v>
          </cell>
          <cell r="AC1440">
            <v>0</v>
          </cell>
          <cell r="AD1440" t="str">
            <v>屏幕指纹</v>
          </cell>
          <cell r="AE1440">
            <v>43647</v>
          </cell>
          <cell r="AF1440">
            <v>157</v>
          </cell>
          <cell r="AG1440">
            <v>74.5</v>
          </cell>
          <cell r="AH1440">
            <v>7.97</v>
          </cell>
          <cell r="AJ1440">
            <v>2019</v>
          </cell>
          <cell r="AK1440">
            <v>7</v>
          </cell>
          <cell r="AL1440">
            <v>1.0889441500000001E-2</v>
          </cell>
          <cell r="AM1440" t="str">
            <v>2001-3999</v>
          </cell>
          <cell r="AN1440" t="str">
            <v>3001-4000</v>
          </cell>
          <cell r="AO1440" t="str">
            <v>401-500</v>
          </cell>
          <cell r="AP1440" t="str">
            <v>90%-</v>
          </cell>
          <cell r="AQ1440" t="str">
            <v>1301-2000</v>
          </cell>
        </row>
        <row r="1441">
          <cell r="B1441">
            <v>1282203</v>
          </cell>
          <cell r="C1441" t="str">
            <v>vivo</v>
          </cell>
          <cell r="D1441" t="str">
            <v>vivo(含iQOO)</v>
          </cell>
          <cell r="E1441" t="str">
            <v>vivo</v>
          </cell>
          <cell r="F1441">
            <v>1</v>
          </cell>
          <cell r="G1441">
            <v>0</v>
          </cell>
          <cell r="H1441">
            <v>3</v>
          </cell>
          <cell r="I1441">
            <v>1200</v>
          </cell>
          <cell r="J1441">
            <v>800</v>
          </cell>
          <cell r="K1441">
            <v>200</v>
          </cell>
          <cell r="N1441">
            <v>1</v>
          </cell>
          <cell r="O1441">
            <v>1200</v>
          </cell>
          <cell r="S1441">
            <v>0</v>
          </cell>
          <cell r="T1441">
            <v>4500</v>
          </cell>
          <cell r="U1441" t="str">
            <v>高通</v>
          </cell>
          <cell r="V1441" t="str">
            <v>高通 骁龙845更多高通 骁龙845手机&gt;，手机性能排行</v>
          </cell>
          <cell r="W1441">
            <v>404</v>
          </cell>
          <cell r="Y1441">
            <v>8</v>
          </cell>
          <cell r="Z1441">
            <v>64</v>
          </cell>
          <cell r="AB1441">
            <v>6</v>
          </cell>
          <cell r="AC1441">
            <v>0</v>
          </cell>
          <cell r="AD1441" t="str">
            <v>屏幕指纹</v>
          </cell>
          <cell r="AE1441">
            <v>43647</v>
          </cell>
          <cell r="AF1441">
            <v>159.53</v>
          </cell>
          <cell r="AG1441">
            <v>75.23</v>
          </cell>
          <cell r="AH1441">
            <v>8.1300000000000008</v>
          </cell>
          <cell r="AJ1441">
            <v>2019</v>
          </cell>
          <cell r="AK1441">
            <v>7</v>
          </cell>
          <cell r="AL1441" t="str">
            <v/>
          </cell>
          <cell r="AM1441" t="str">
            <v>1001-1300</v>
          </cell>
          <cell r="AN1441" t="str">
            <v>4000-</v>
          </cell>
          <cell r="AO1441" t="str">
            <v>401-500</v>
          </cell>
          <cell r="AP1441" t="str">
            <v/>
          </cell>
          <cell r="AQ1441" t="str">
            <v>1001-1300</v>
          </cell>
        </row>
        <row r="1442">
          <cell r="B1442">
            <v>1282204</v>
          </cell>
          <cell r="C1442" t="str">
            <v>vivo</v>
          </cell>
          <cell r="D1442" t="str">
            <v>vivo(含iQOO)</v>
          </cell>
          <cell r="E1442" t="str">
            <v>vivo</v>
          </cell>
          <cell r="F1442">
            <v>1</v>
          </cell>
          <cell r="G1442">
            <v>0</v>
          </cell>
          <cell r="H1442">
            <v>3</v>
          </cell>
          <cell r="I1442">
            <v>1200</v>
          </cell>
          <cell r="J1442">
            <v>800</v>
          </cell>
          <cell r="K1442">
            <v>200</v>
          </cell>
          <cell r="N1442">
            <v>1</v>
          </cell>
          <cell r="O1442">
            <v>1200</v>
          </cell>
          <cell r="S1442">
            <v>0</v>
          </cell>
          <cell r="T1442">
            <v>4500</v>
          </cell>
          <cell r="U1442" t="str">
            <v>高通</v>
          </cell>
          <cell r="V1442" t="str">
            <v>高通 骁龙845更多高通 骁龙845手机&gt;，手机性能排行</v>
          </cell>
          <cell r="W1442">
            <v>404</v>
          </cell>
          <cell r="Y1442">
            <v>6</v>
          </cell>
          <cell r="Z1442">
            <v>128</v>
          </cell>
          <cell r="AB1442">
            <v>6</v>
          </cell>
          <cell r="AC1442">
            <v>0</v>
          </cell>
          <cell r="AD1442" t="str">
            <v>屏幕指纹</v>
          </cell>
          <cell r="AE1442">
            <v>43647</v>
          </cell>
          <cell r="AF1442">
            <v>159.53</v>
          </cell>
          <cell r="AG1442">
            <v>75.23</v>
          </cell>
          <cell r="AH1442">
            <v>8.1300000000000008</v>
          </cell>
          <cell r="AJ1442">
            <v>2019</v>
          </cell>
          <cell r="AK1442">
            <v>7</v>
          </cell>
          <cell r="AL1442" t="str">
            <v/>
          </cell>
          <cell r="AM1442" t="str">
            <v>1001-1300</v>
          </cell>
          <cell r="AN1442" t="str">
            <v>4000-</v>
          </cell>
          <cell r="AO1442" t="str">
            <v>401-500</v>
          </cell>
          <cell r="AP1442" t="str">
            <v/>
          </cell>
          <cell r="AQ1442" t="str">
            <v>1001-1300</v>
          </cell>
        </row>
        <row r="1443">
          <cell r="B1443">
            <v>1282205</v>
          </cell>
          <cell r="C1443" t="str">
            <v>vivo</v>
          </cell>
          <cell r="D1443" t="str">
            <v>vivo(含iQOO)</v>
          </cell>
          <cell r="E1443" t="str">
            <v>vivo</v>
          </cell>
          <cell r="F1443">
            <v>1</v>
          </cell>
          <cell r="G1443">
            <v>0</v>
          </cell>
          <cell r="H1443">
            <v>3</v>
          </cell>
          <cell r="I1443">
            <v>1200</v>
          </cell>
          <cell r="J1443">
            <v>800</v>
          </cell>
          <cell r="K1443">
            <v>200</v>
          </cell>
          <cell r="N1443">
            <v>1</v>
          </cell>
          <cell r="O1443">
            <v>1200</v>
          </cell>
          <cell r="S1443">
            <v>0</v>
          </cell>
          <cell r="T1443">
            <v>4500</v>
          </cell>
          <cell r="U1443" t="str">
            <v>高通</v>
          </cell>
          <cell r="V1443" t="str">
            <v>高通 骁龙845更多高通 骁龙845手机&gt;，手机性能排行</v>
          </cell>
          <cell r="W1443">
            <v>404</v>
          </cell>
          <cell r="Y1443">
            <v>8</v>
          </cell>
          <cell r="Z1443">
            <v>128</v>
          </cell>
          <cell r="AB1443">
            <v>6</v>
          </cell>
          <cell r="AC1443">
            <v>0</v>
          </cell>
          <cell r="AD1443" t="str">
            <v>屏幕指纹</v>
          </cell>
          <cell r="AE1443">
            <v>43647</v>
          </cell>
          <cell r="AF1443">
            <v>159.53</v>
          </cell>
          <cell r="AG1443">
            <v>75.23</v>
          </cell>
          <cell r="AH1443">
            <v>8.1300000000000008</v>
          </cell>
          <cell r="AJ1443">
            <v>2019</v>
          </cell>
          <cell r="AK1443">
            <v>7</v>
          </cell>
          <cell r="AL1443" t="str">
            <v/>
          </cell>
          <cell r="AM1443" t="str">
            <v>1001-1300</v>
          </cell>
          <cell r="AN1443" t="str">
            <v>4000-</v>
          </cell>
          <cell r="AO1443" t="str">
            <v>401-500</v>
          </cell>
          <cell r="AP1443" t="str">
            <v/>
          </cell>
          <cell r="AQ1443" t="str">
            <v>1001-1300</v>
          </cell>
        </row>
        <row r="1444">
          <cell r="B1444">
            <v>1282422</v>
          </cell>
          <cell r="C1444" t="str">
            <v>联想</v>
          </cell>
          <cell r="D1444" t="str">
            <v>其他</v>
          </cell>
          <cell r="E1444" t="str">
            <v>其他</v>
          </cell>
          <cell r="F1444">
            <v>1</v>
          </cell>
          <cell r="G1444">
            <v>0</v>
          </cell>
          <cell r="H1444">
            <v>3</v>
          </cell>
          <cell r="I1444">
            <v>2400</v>
          </cell>
          <cell r="J1444">
            <v>800</v>
          </cell>
          <cell r="K1444">
            <v>500</v>
          </cell>
          <cell r="N1444">
            <v>1</v>
          </cell>
          <cell r="O1444">
            <v>1600</v>
          </cell>
          <cell r="S1444">
            <v>1</v>
          </cell>
          <cell r="T1444">
            <v>4000</v>
          </cell>
          <cell r="U1444" t="str">
            <v>高通</v>
          </cell>
          <cell r="V1444" t="str">
            <v>高通 骁龙730手机性能排行</v>
          </cell>
          <cell r="W1444">
            <v>403</v>
          </cell>
          <cell r="Y1444">
            <v>8</v>
          </cell>
          <cell r="Z1444">
            <v>128</v>
          </cell>
          <cell r="AA1444">
            <v>0.93100000000000005</v>
          </cell>
          <cell r="AB1444">
            <v>6</v>
          </cell>
          <cell r="AC1444">
            <v>0</v>
          </cell>
          <cell r="AD1444" t="str">
            <v>屏幕指纹</v>
          </cell>
          <cell r="AE1444">
            <v>43647</v>
          </cell>
          <cell r="AF1444">
            <v>157</v>
          </cell>
          <cell r="AG1444">
            <v>74.5</v>
          </cell>
          <cell r="AH1444">
            <v>7.97</v>
          </cell>
          <cell r="AJ1444">
            <v>2019</v>
          </cell>
          <cell r="AK1444">
            <v>7</v>
          </cell>
          <cell r="AL1444">
            <v>1.0889441500000001E-2</v>
          </cell>
          <cell r="AM1444" t="str">
            <v>2001-3999</v>
          </cell>
          <cell r="AN1444" t="str">
            <v>3001-4000</v>
          </cell>
          <cell r="AO1444" t="str">
            <v>401-500</v>
          </cell>
          <cell r="AP1444" t="str">
            <v>90%-</v>
          </cell>
          <cell r="AQ1444" t="str">
            <v>1301-2000</v>
          </cell>
        </row>
        <row r="1445">
          <cell r="B1445">
            <v>1272893</v>
          </cell>
          <cell r="C1445" t="str">
            <v>Moto</v>
          </cell>
          <cell r="D1445" t="str">
            <v>其他</v>
          </cell>
          <cell r="E1445" t="str">
            <v>其他</v>
          </cell>
          <cell r="F1445">
            <v>1</v>
          </cell>
          <cell r="G1445">
            <v>0</v>
          </cell>
          <cell r="H1445">
            <v>2</v>
          </cell>
          <cell r="I1445">
            <v>4800</v>
          </cell>
          <cell r="J1445">
            <v>500</v>
          </cell>
          <cell r="N1445">
            <v>1</v>
          </cell>
          <cell r="O1445">
            <v>2500</v>
          </cell>
          <cell r="S1445">
            <v>0</v>
          </cell>
          <cell r="T1445">
            <v>3500</v>
          </cell>
          <cell r="U1445" t="str">
            <v>三星</v>
          </cell>
          <cell r="V1445" t="str">
            <v>三星 Exynos 9609手机性能排行</v>
          </cell>
          <cell r="W1445">
            <v>414</v>
          </cell>
          <cell r="Y1445">
            <v>6</v>
          </cell>
          <cell r="Z1445">
            <v>128</v>
          </cell>
          <cell r="AB1445">
            <v>6</v>
          </cell>
          <cell r="AC1445">
            <v>0</v>
          </cell>
          <cell r="AD1445" t="str">
            <v>后置指纹</v>
          </cell>
          <cell r="AE1445">
            <v>43647</v>
          </cell>
          <cell r="AF1445">
            <v>160.1</v>
          </cell>
          <cell r="AG1445">
            <v>71.2</v>
          </cell>
          <cell r="AH1445">
            <v>8.6999999999999993</v>
          </cell>
          <cell r="AJ1445">
            <v>2019</v>
          </cell>
          <cell r="AK1445">
            <v>7</v>
          </cell>
          <cell r="AL1445" t="str">
            <v/>
          </cell>
          <cell r="AM1445" t="str">
            <v>4800-6399</v>
          </cell>
          <cell r="AN1445" t="str">
            <v>3001-4000</v>
          </cell>
          <cell r="AO1445" t="str">
            <v>401-500</v>
          </cell>
          <cell r="AP1445" t="str">
            <v/>
          </cell>
          <cell r="AQ1445" t="str">
            <v>2001-</v>
          </cell>
        </row>
        <row r="1446">
          <cell r="B1446">
            <v>1307196</v>
          </cell>
          <cell r="C1446" t="str">
            <v>飞利浦</v>
          </cell>
          <cell r="D1446" t="str">
            <v>其他</v>
          </cell>
          <cell r="E1446" t="str">
            <v>其他</v>
          </cell>
          <cell r="F1446">
            <v>0</v>
          </cell>
          <cell r="G1446">
            <v>0</v>
          </cell>
          <cell r="H1446">
            <v>1</v>
          </cell>
          <cell r="I1446">
            <v>200</v>
          </cell>
          <cell r="N1446">
            <v>1</v>
          </cell>
          <cell r="S1446">
            <v>0</v>
          </cell>
          <cell r="T1446">
            <v>2070</v>
          </cell>
          <cell r="U1446" t="str">
            <v>联发科</v>
          </cell>
          <cell r="V1446" t="str">
            <v>联发科手机性能排行</v>
          </cell>
          <cell r="Y1446">
            <v>512</v>
          </cell>
          <cell r="Z1446">
            <v>4</v>
          </cell>
          <cell r="AB1446">
            <v>2</v>
          </cell>
          <cell r="AC1446">
            <v>0</v>
          </cell>
          <cell r="AE1446">
            <v>43647</v>
          </cell>
          <cell r="AF1446">
            <v>133</v>
          </cell>
          <cell r="AG1446">
            <v>56.9</v>
          </cell>
          <cell r="AH1446">
            <v>14</v>
          </cell>
          <cell r="AI1446">
            <v>0</v>
          </cell>
          <cell r="AJ1446">
            <v>2019</v>
          </cell>
          <cell r="AK1446">
            <v>7</v>
          </cell>
          <cell r="AL1446" t="str">
            <v/>
          </cell>
          <cell r="AM1446" t="str">
            <v>0-500</v>
          </cell>
          <cell r="AN1446" t="str">
            <v>2000-3000</v>
          </cell>
          <cell r="AO1446" t="str">
            <v/>
          </cell>
          <cell r="AP1446" t="str">
            <v/>
          </cell>
          <cell r="AQ1446" t="str">
            <v/>
          </cell>
        </row>
        <row r="1447">
          <cell r="B1447">
            <v>1308313</v>
          </cell>
          <cell r="C1447" t="str">
            <v>天语</v>
          </cell>
          <cell r="D1447" t="str">
            <v>其他</v>
          </cell>
          <cell r="E1447" t="str">
            <v>其他</v>
          </cell>
          <cell r="F1447">
            <v>0</v>
          </cell>
          <cell r="G1447">
            <v>0</v>
          </cell>
          <cell r="H1447">
            <v>1</v>
          </cell>
          <cell r="I1447">
            <v>200</v>
          </cell>
          <cell r="N1447">
            <v>1</v>
          </cell>
          <cell r="S1447">
            <v>0</v>
          </cell>
          <cell r="T1447">
            <v>2000</v>
          </cell>
          <cell r="U1447" t="str">
            <v>联发科</v>
          </cell>
          <cell r="V1447" t="str">
            <v>联发科 MTK9820E手机性能排行</v>
          </cell>
          <cell r="Y1447">
            <v>512</v>
          </cell>
          <cell r="Z1447">
            <v>4</v>
          </cell>
          <cell r="AB1447">
            <v>2</v>
          </cell>
          <cell r="AC1447">
            <v>0</v>
          </cell>
          <cell r="AE1447">
            <v>43647</v>
          </cell>
          <cell r="AF1447">
            <v>139</v>
          </cell>
          <cell r="AG1447">
            <v>56.8</v>
          </cell>
          <cell r="AH1447">
            <v>16.3</v>
          </cell>
          <cell r="AI1447">
            <v>0</v>
          </cell>
          <cell r="AJ1447">
            <v>2019</v>
          </cell>
          <cell r="AK1447">
            <v>7</v>
          </cell>
          <cell r="AL1447" t="str">
            <v/>
          </cell>
          <cell r="AM1447" t="str">
            <v>0-500</v>
          </cell>
          <cell r="AN1447" t="str">
            <v>0-2000</v>
          </cell>
          <cell r="AO1447" t="str">
            <v/>
          </cell>
          <cell r="AP1447" t="str">
            <v/>
          </cell>
          <cell r="AQ1447" t="str">
            <v/>
          </cell>
        </row>
        <row r="1448">
          <cell r="B1448">
            <v>1282953</v>
          </cell>
          <cell r="C1448" t="str">
            <v>荣耀</v>
          </cell>
          <cell r="D1448" t="str">
            <v>华为(含荣耀)</v>
          </cell>
          <cell r="E1448" t="str">
            <v>荣耀</v>
          </cell>
          <cell r="F1448">
            <v>0</v>
          </cell>
          <cell r="G1448">
            <v>0</v>
          </cell>
          <cell r="H1448">
            <v>1</v>
          </cell>
          <cell r="I1448">
            <v>1300</v>
          </cell>
          <cell r="N1448">
            <v>1</v>
          </cell>
          <cell r="O1448">
            <v>500</v>
          </cell>
          <cell r="S1448">
            <v>1</v>
          </cell>
          <cell r="T1448">
            <v>3020</v>
          </cell>
          <cell r="U1448" t="str">
            <v>联发科</v>
          </cell>
          <cell r="V1448" t="str">
            <v>联发科 MT6761手机性能排行</v>
          </cell>
          <cell r="W1448">
            <v>294</v>
          </cell>
          <cell r="Y1448">
            <v>2</v>
          </cell>
          <cell r="Z1448">
            <v>32</v>
          </cell>
          <cell r="AA1448">
            <v>0.84599999999999997</v>
          </cell>
          <cell r="AB1448">
            <v>5</v>
          </cell>
          <cell r="AC1448">
            <v>0</v>
          </cell>
          <cell r="AD1448" t="str">
            <v>后置指纹</v>
          </cell>
          <cell r="AE1448">
            <v>43647</v>
          </cell>
          <cell r="AF1448">
            <v>147.13</v>
          </cell>
          <cell r="AG1448">
            <v>70.78</v>
          </cell>
          <cell r="AH1448">
            <v>8.4499999999999993</v>
          </cell>
          <cell r="AJ1448">
            <v>2019</v>
          </cell>
          <cell r="AK1448">
            <v>7</v>
          </cell>
          <cell r="AL1448">
            <v>8.8101267443999997E-3</v>
          </cell>
          <cell r="AM1448" t="str">
            <v>1001-1300</v>
          </cell>
          <cell r="AN1448" t="str">
            <v>3001-4000</v>
          </cell>
          <cell r="AO1448" t="str">
            <v>201-300</v>
          </cell>
          <cell r="AP1448" t="str">
            <v>80-90%</v>
          </cell>
          <cell r="AQ1448" t="str">
            <v>0-500</v>
          </cell>
        </row>
        <row r="1449">
          <cell r="B1449">
            <v>1280311</v>
          </cell>
          <cell r="C1449" t="str">
            <v>小米</v>
          </cell>
          <cell r="D1449" t="str">
            <v>小米(含红米）</v>
          </cell>
          <cell r="E1449" t="str">
            <v>小米</v>
          </cell>
          <cell r="F1449">
            <v>1</v>
          </cell>
          <cell r="G1449">
            <v>0</v>
          </cell>
          <cell r="H1449">
            <v>3</v>
          </cell>
          <cell r="I1449">
            <v>4800</v>
          </cell>
          <cell r="J1449">
            <v>800</v>
          </cell>
          <cell r="K1449">
            <v>200</v>
          </cell>
          <cell r="N1449">
            <v>1</v>
          </cell>
          <cell r="O1449">
            <v>3200</v>
          </cell>
          <cell r="S1449">
            <v>1</v>
          </cell>
          <cell r="T1449">
            <v>4030</v>
          </cell>
          <cell r="U1449" t="str">
            <v>高通</v>
          </cell>
          <cell r="V1449" t="str">
            <v>高通 骁龙710更多高通 骁龙710手机&gt;，手机性能排行</v>
          </cell>
          <cell r="W1449">
            <v>403</v>
          </cell>
          <cell r="Y1449">
            <v>6</v>
          </cell>
          <cell r="Z1449">
            <v>64</v>
          </cell>
          <cell r="AB1449">
            <v>6</v>
          </cell>
          <cell r="AC1449">
            <v>0</v>
          </cell>
          <cell r="AD1449" t="str">
            <v>屏幕指纹</v>
          </cell>
          <cell r="AE1449">
            <v>43648</v>
          </cell>
          <cell r="AF1449">
            <v>156.80000000000001</v>
          </cell>
          <cell r="AG1449">
            <v>74.5</v>
          </cell>
          <cell r="AH1449">
            <v>8.67</v>
          </cell>
          <cell r="AJ1449">
            <v>2019</v>
          </cell>
          <cell r="AK1449">
            <v>7</v>
          </cell>
          <cell r="AL1449" t="str">
            <v/>
          </cell>
          <cell r="AM1449" t="str">
            <v>4800-6399</v>
          </cell>
          <cell r="AN1449" t="str">
            <v>4000-</v>
          </cell>
          <cell r="AO1449" t="str">
            <v>401-500</v>
          </cell>
          <cell r="AP1449" t="str">
            <v/>
          </cell>
          <cell r="AQ1449" t="str">
            <v>2001-</v>
          </cell>
        </row>
        <row r="1450">
          <cell r="B1450">
            <v>1281891</v>
          </cell>
          <cell r="C1450" t="str">
            <v>小米</v>
          </cell>
          <cell r="D1450" t="str">
            <v>小米(含红米）</v>
          </cell>
          <cell r="E1450" t="str">
            <v>小米</v>
          </cell>
          <cell r="F1450">
            <v>1</v>
          </cell>
          <cell r="G1450">
            <v>0</v>
          </cell>
          <cell r="H1450">
            <v>3</v>
          </cell>
          <cell r="I1450">
            <v>4800</v>
          </cell>
          <cell r="J1450">
            <v>800</v>
          </cell>
          <cell r="K1450">
            <v>200</v>
          </cell>
          <cell r="N1450">
            <v>1</v>
          </cell>
          <cell r="O1450">
            <v>3200</v>
          </cell>
          <cell r="S1450">
            <v>1</v>
          </cell>
          <cell r="T1450">
            <v>4030</v>
          </cell>
          <cell r="U1450" t="str">
            <v>高通</v>
          </cell>
          <cell r="V1450" t="str">
            <v>高通 骁龙665手机性能排行</v>
          </cell>
          <cell r="W1450">
            <v>282</v>
          </cell>
          <cell r="Y1450">
            <v>4</v>
          </cell>
          <cell r="Z1450">
            <v>64</v>
          </cell>
          <cell r="AA1450">
            <v>0.82499999999999996</v>
          </cell>
          <cell r="AB1450">
            <v>6</v>
          </cell>
          <cell r="AC1450">
            <v>0</v>
          </cell>
          <cell r="AD1450" t="str">
            <v>屏幕指纹</v>
          </cell>
          <cell r="AE1450">
            <v>43648</v>
          </cell>
          <cell r="AF1450">
            <v>153.47999999999999</v>
          </cell>
          <cell r="AG1450">
            <v>71.849999999999994</v>
          </cell>
          <cell r="AH1450">
            <v>8.48</v>
          </cell>
          <cell r="AJ1450">
            <v>2019</v>
          </cell>
          <cell r="AK1450">
            <v>7</v>
          </cell>
          <cell r="AL1450">
            <v>9.0977188499999986E-3</v>
          </cell>
          <cell r="AM1450" t="str">
            <v>4800-6399</v>
          </cell>
          <cell r="AN1450" t="str">
            <v>4000-</v>
          </cell>
          <cell r="AO1450" t="str">
            <v>201-300</v>
          </cell>
          <cell r="AP1450" t="str">
            <v>80-90%</v>
          </cell>
          <cell r="AQ1450" t="str">
            <v>2001-</v>
          </cell>
        </row>
        <row r="1451">
          <cell r="B1451">
            <v>1282209</v>
          </cell>
          <cell r="C1451" t="str">
            <v>小米</v>
          </cell>
          <cell r="D1451" t="str">
            <v>小米(含红米）</v>
          </cell>
          <cell r="E1451" t="str">
            <v>小米</v>
          </cell>
          <cell r="F1451">
            <v>1</v>
          </cell>
          <cell r="G1451">
            <v>0</v>
          </cell>
          <cell r="H1451">
            <v>3</v>
          </cell>
          <cell r="I1451">
            <v>4800</v>
          </cell>
          <cell r="J1451">
            <v>800</v>
          </cell>
          <cell r="K1451">
            <v>200</v>
          </cell>
          <cell r="N1451">
            <v>1</v>
          </cell>
          <cell r="O1451">
            <v>3200</v>
          </cell>
          <cell r="S1451">
            <v>1</v>
          </cell>
          <cell r="T1451">
            <v>4030</v>
          </cell>
          <cell r="U1451" t="str">
            <v>高通</v>
          </cell>
          <cell r="V1451" t="str">
            <v>高通 骁龙710更多高通 骁龙710手机&gt;，手机性能排行</v>
          </cell>
          <cell r="W1451">
            <v>403</v>
          </cell>
          <cell r="Y1451">
            <v>6</v>
          </cell>
          <cell r="Z1451">
            <v>128</v>
          </cell>
          <cell r="AB1451">
            <v>6</v>
          </cell>
          <cell r="AC1451">
            <v>0</v>
          </cell>
          <cell r="AD1451" t="str">
            <v>屏幕指纹</v>
          </cell>
          <cell r="AE1451">
            <v>43648</v>
          </cell>
          <cell r="AF1451">
            <v>156.80000000000001</v>
          </cell>
          <cell r="AG1451">
            <v>74.5</v>
          </cell>
          <cell r="AH1451">
            <v>8.67</v>
          </cell>
          <cell r="AJ1451">
            <v>2019</v>
          </cell>
          <cell r="AK1451">
            <v>7</v>
          </cell>
          <cell r="AL1451" t="str">
            <v/>
          </cell>
          <cell r="AM1451" t="str">
            <v>4800-6399</v>
          </cell>
          <cell r="AN1451" t="str">
            <v>4000-</v>
          </cell>
          <cell r="AO1451" t="str">
            <v>401-500</v>
          </cell>
          <cell r="AP1451" t="str">
            <v/>
          </cell>
          <cell r="AQ1451" t="str">
            <v>2001-</v>
          </cell>
        </row>
        <row r="1452">
          <cell r="B1452">
            <v>1282210</v>
          </cell>
          <cell r="C1452" t="str">
            <v>小米</v>
          </cell>
          <cell r="D1452" t="str">
            <v>小米(含红米）</v>
          </cell>
          <cell r="E1452" t="str">
            <v>小米</v>
          </cell>
          <cell r="F1452">
            <v>1</v>
          </cell>
          <cell r="G1452">
            <v>0</v>
          </cell>
          <cell r="H1452">
            <v>3</v>
          </cell>
          <cell r="I1452">
            <v>4800</v>
          </cell>
          <cell r="J1452">
            <v>800</v>
          </cell>
          <cell r="K1452">
            <v>200</v>
          </cell>
          <cell r="N1452">
            <v>1</v>
          </cell>
          <cell r="O1452">
            <v>3200</v>
          </cell>
          <cell r="S1452">
            <v>1</v>
          </cell>
          <cell r="T1452">
            <v>4030</v>
          </cell>
          <cell r="U1452" t="str">
            <v>高通</v>
          </cell>
          <cell r="V1452" t="str">
            <v>高通 骁龙665手机性能排行</v>
          </cell>
          <cell r="W1452">
            <v>423</v>
          </cell>
          <cell r="Y1452">
            <v>6</v>
          </cell>
          <cell r="Z1452">
            <v>64</v>
          </cell>
          <cell r="AA1452">
            <v>0.68899999999999995</v>
          </cell>
          <cell r="AB1452">
            <v>6</v>
          </cell>
          <cell r="AC1452">
            <v>0</v>
          </cell>
          <cell r="AD1452" t="str">
            <v>屏幕指纹</v>
          </cell>
          <cell r="AE1452">
            <v>43648</v>
          </cell>
          <cell r="AF1452">
            <v>153.47999999999999</v>
          </cell>
          <cell r="AG1452">
            <v>71.849999999999994</v>
          </cell>
          <cell r="AH1452">
            <v>8.48</v>
          </cell>
          <cell r="AJ1452">
            <v>2019</v>
          </cell>
          <cell r="AK1452">
            <v>7</v>
          </cell>
          <cell r="AL1452">
            <v>7.5979736819999982E-3</v>
          </cell>
          <cell r="AM1452" t="str">
            <v>4800-6399</v>
          </cell>
          <cell r="AN1452" t="str">
            <v>4000-</v>
          </cell>
          <cell r="AO1452" t="str">
            <v>401-500</v>
          </cell>
          <cell r="AP1452" t="str">
            <v>60-70%</v>
          </cell>
          <cell r="AQ1452" t="str">
            <v>2001-</v>
          </cell>
        </row>
        <row r="1453">
          <cell r="B1453">
            <v>1282211</v>
          </cell>
          <cell r="C1453" t="str">
            <v>小米</v>
          </cell>
          <cell r="D1453" t="str">
            <v>小米(含红米）</v>
          </cell>
          <cell r="E1453" t="str">
            <v>小米</v>
          </cell>
          <cell r="F1453">
            <v>1</v>
          </cell>
          <cell r="G1453">
            <v>0</v>
          </cell>
          <cell r="H1453">
            <v>3</v>
          </cell>
          <cell r="I1453">
            <v>4800</v>
          </cell>
          <cell r="J1453">
            <v>800</v>
          </cell>
          <cell r="K1453">
            <v>200</v>
          </cell>
          <cell r="N1453">
            <v>1</v>
          </cell>
          <cell r="O1453">
            <v>3200</v>
          </cell>
          <cell r="S1453">
            <v>1</v>
          </cell>
          <cell r="T1453">
            <v>4030</v>
          </cell>
          <cell r="U1453" t="str">
            <v>高通</v>
          </cell>
          <cell r="V1453" t="str">
            <v>高通 骁龙665手机性能排行</v>
          </cell>
          <cell r="W1453">
            <v>423</v>
          </cell>
          <cell r="Y1453">
            <v>6</v>
          </cell>
          <cell r="Z1453">
            <v>128</v>
          </cell>
          <cell r="AA1453">
            <v>0.88800000000000001</v>
          </cell>
          <cell r="AB1453">
            <v>6</v>
          </cell>
          <cell r="AC1453">
            <v>0</v>
          </cell>
          <cell r="AD1453" t="str">
            <v>屏幕指纹</v>
          </cell>
          <cell r="AE1453">
            <v>43648</v>
          </cell>
          <cell r="AF1453">
            <v>153.47999999999999</v>
          </cell>
          <cell r="AG1453">
            <v>71.849999999999994</v>
          </cell>
          <cell r="AH1453">
            <v>8.48</v>
          </cell>
          <cell r="AJ1453">
            <v>2019</v>
          </cell>
          <cell r="AK1453">
            <v>7</v>
          </cell>
          <cell r="AL1453">
            <v>9.7924537439999983E-3</v>
          </cell>
          <cell r="AM1453" t="str">
            <v>4800-6399</v>
          </cell>
          <cell r="AN1453" t="str">
            <v>4000-</v>
          </cell>
          <cell r="AO1453" t="str">
            <v>401-500</v>
          </cell>
          <cell r="AP1453" t="str">
            <v>80-90%</v>
          </cell>
          <cell r="AQ1453" t="str">
            <v>2001-</v>
          </cell>
        </row>
        <row r="1454">
          <cell r="B1454">
            <v>1282212</v>
          </cell>
          <cell r="C1454" t="str">
            <v>小米</v>
          </cell>
          <cell r="D1454" t="str">
            <v>小米(含红米）</v>
          </cell>
          <cell r="E1454" t="str">
            <v>小米</v>
          </cell>
          <cell r="F1454">
            <v>1</v>
          </cell>
          <cell r="G1454">
            <v>0</v>
          </cell>
          <cell r="H1454">
            <v>3</v>
          </cell>
          <cell r="I1454">
            <v>4800</v>
          </cell>
          <cell r="J1454">
            <v>800</v>
          </cell>
          <cell r="K1454">
            <v>200</v>
          </cell>
          <cell r="N1454">
            <v>1</v>
          </cell>
          <cell r="O1454">
            <v>3200</v>
          </cell>
          <cell r="S1454">
            <v>1</v>
          </cell>
          <cell r="T1454">
            <v>4030</v>
          </cell>
          <cell r="U1454" t="str">
            <v>高通</v>
          </cell>
          <cell r="V1454" t="str">
            <v>高通 骁龙710更多高通 骁龙710手机&gt;，手机性能排行</v>
          </cell>
          <cell r="W1454">
            <v>403</v>
          </cell>
          <cell r="Y1454">
            <v>8</v>
          </cell>
          <cell r="Z1454">
            <v>256</v>
          </cell>
          <cell r="AA1454">
            <v>0.85799999999999998</v>
          </cell>
          <cell r="AB1454">
            <v>6</v>
          </cell>
          <cell r="AC1454">
            <v>0</v>
          </cell>
          <cell r="AD1454" t="str">
            <v>屏幕指纹</v>
          </cell>
          <cell r="AE1454">
            <v>43648</v>
          </cell>
          <cell r="AF1454">
            <v>156.80000000000001</v>
          </cell>
          <cell r="AG1454">
            <v>74.5</v>
          </cell>
          <cell r="AH1454">
            <v>8.67</v>
          </cell>
          <cell r="AJ1454">
            <v>2019</v>
          </cell>
          <cell r="AK1454">
            <v>7</v>
          </cell>
          <cell r="AL1454">
            <v>1.0022812799999999E-2</v>
          </cell>
          <cell r="AM1454" t="str">
            <v>4800-6399</v>
          </cell>
          <cell r="AN1454" t="str">
            <v>4000-</v>
          </cell>
          <cell r="AO1454" t="str">
            <v>401-500</v>
          </cell>
          <cell r="AP1454" t="str">
            <v>80-90%</v>
          </cell>
          <cell r="AQ1454" t="str">
            <v>2001-</v>
          </cell>
        </row>
        <row r="1455">
          <cell r="B1455">
            <v>1273758</v>
          </cell>
          <cell r="C1455" t="str">
            <v>华为</v>
          </cell>
          <cell r="D1455" t="str">
            <v>华为(含荣耀)</v>
          </cell>
          <cell r="E1455" t="str">
            <v>华为</v>
          </cell>
          <cell r="F1455">
            <v>1</v>
          </cell>
          <cell r="G1455">
            <v>0</v>
          </cell>
          <cell r="H1455">
            <v>4</v>
          </cell>
          <cell r="I1455">
            <v>4800</v>
          </cell>
          <cell r="J1455">
            <v>1600</v>
          </cell>
          <cell r="K1455">
            <v>200</v>
          </cell>
          <cell r="L1455">
            <v>200</v>
          </cell>
          <cell r="N1455">
            <v>1</v>
          </cell>
          <cell r="O1455">
            <v>3200</v>
          </cell>
          <cell r="S1455">
            <v>1</v>
          </cell>
          <cell r="T1455">
            <v>3500</v>
          </cell>
          <cell r="U1455" t="str">
            <v>海思</v>
          </cell>
          <cell r="V1455" t="str">
            <v>海思 麒麟 810手机性能排行</v>
          </cell>
          <cell r="W1455">
            <v>403</v>
          </cell>
          <cell r="X1455" t="str">
            <v>IP68</v>
          </cell>
          <cell r="Y1455">
            <v>8</v>
          </cell>
          <cell r="Z1455">
            <v>128</v>
          </cell>
          <cell r="AA1455">
            <v>0.85099999999999998</v>
          </cell>
          <cell r="AB1455">
            <v>6</v>
          </cell>
          <cell r="AC1455">
            <v>0</v>
          </cell>
          <cell r="AD1455" t="str">
            <v>屏幕指纹</v>
          </cell>
          <cell r="AE1455">
            <v>43666</v>
          </cell>
          <cell r="AF1455">
            <v>157.4</v>
          </cell>
          <cell r="AG1455">
            <v>74.8</v>
          </cell>
          <cell r="AH1455">
            <v>7.33</v>
          </cell>
          <cell r="AJ1455">
            <v>2019</v>
          </cell>
          <cell r="AK1455">
            <v>7</v>
          </cell>
          <cell r="AL1455">
            <v>1.0019265520000001E-2</v>
          </cell>
          <cell r="AM1455" t="str">
            <v>4800-6399</v>
          </cell>
          <cell r="AN1455" t="str">
            <v>3001-4000</v>
          </cell>
          <cell r="AO1455" t="str">
            <v>401-500</v>
          </cell>
          <cell r="AP1455" t="str">
            <v>80-90%</v>
          </cell>
          <cell r="AQ1455" t="str">
            <v>2001-</v>
          </cell>
        </row>
        <row r="1456">
          <cell r="B1456">
            <v>1282542</v>
          </cell>
          <cell r="C1456" t="str">
            <v>ROG</v>
          </cell>
          <cell r="D1456" t="str">
            <v>其他</v>
          </cell>
          <cell r="E1456" t="str">
            <v>其他</v>
          </cell>
          <cell r="F1456">
            <v>0</v>
          </cell>
          <cell r="G1456">
            <v>0</v>
          </cell>
          <cell r="H1456">
            <v>2</v>
          </cell>
          <cell r="I1456">
            <v>4800</v>
          </cell>
          <cell r="J1456">
            <v>1300</v>
          </cell>
          <cell r="N1456">
            <v>1</v>
          </cell>
          <cell r="O1456">
            <v>2400</v>
          </cell>
          <cell r="S1456">
            <v>1</v>
          </cell>
          <cell r="T1456">
            <v>6000</v>
          </cell>
          <cell r="U1456" t="str">
            <v>高通</v>
          </cell>
          <cell r="V1456" t="str">
            <v>高通 骁龙855 plus游戏运行完美(击败100%手机)手机性能排行</v>
          </cell>
          <cell r="W1456">
            <v>391</v>
          </cell>
          <cell r="Y1456">
            <v>8</v>
          </cell>
          <cell r="Z1456">
            <v>128</v>
          </cell>
          <cell r="AA1456">
            <v>0.80300000000000005</v>
          </cell>
          <cell r="AB1456">
            <v>6</v>
          </cell>
          <cell r="AC1456">
            <v>0</v>
          </cell>
          <cell r="AD1456" t="str">
            <v>屏幕指纹</v>
          </cell>
          <cell r="AE1456">
            <v>43669</v>
          </cell>
          <cell r="AF1456">
            <v>170.99</v>
          </cell>
          <cell r="AG1456">
            <v>77.599999999999994</v>
          </cell>
          <cell r="AJ1456">
            <v>2019</v>
          </cell>
          <cell r="AK1456">
            <v>7</v>
          </cell>
          <cell r="AL1456">
            <v>1.0654865672E-2</v>
          </cell>
          <cell r="AM1456" t="str">
            <v>4800-6399</v>
          </cell>
          <cell r="AN1456" t="str">
            <v>4000-</v>
          </cell>
          <cell r="AO1456" t="str">
            <v>301-400</v>
          </cell>
          <cell r="AP1456" t="str">
            <v>80-90%</v>
          </cell>
          <cell r="AQ1456" t="str">
            <v>2001-</v>
          </cell>
        </row>
        <row r="1457">
          <cell r="B1457">
            <v>1284839</v>
          </cell>
          <cell r="C1457" t="str">
            <v>ROG</v>
          </cell>
          <cell r="D1457" t="str">
            <v>其他</v>
          </cell>
          <cell r="E1457" t="str">
            <v>其他</v>
          </cell>
          <cell r="F1457">
            <v>0</v>
          </cell>
          <cell r="G1457">
            <v>0</v>
          </cell>
          <cell r="H1457">
            <v>2</v>
          </cell>
          <cell r="I1457">
            <v>4800</v>
          </cell>
          <cell r="J1457">
            <v>1300</v>
          </cell>
          <cell r="N1457">
            <v>1</v>
          </cell>
          <cell r="O1457">
            <v>2400</v>
          </cell>
          <cell r="S1457">
            <v>1</v>
          </cell>
          <cell r="T1457">
            <v>6000</v>
          </cell>
          <cell r="U1457" t="str">
            <v>高通</v>
          </cell>
          <cell r="V1457" t="str">
            <v>高通 骁龙855 plus手机性能排行</v>
          </cell>
          <cell r="W1457">
            <v>391</v>
          </cell>
          <cell r="Y1457">
            <v>12</v>
          </cell>
          <cell r="Z1457">
            <v>512</v>
          </cell>
          <cell r="AA1457">
            <v>0.80300000000000005</v>
          </cell>
          <cell r="AB1457">
            <v>6</v>
          </cell>
          <cell r="AC1457">
            <v>0</v>
          </cell>
          <cell r="AD1457" t="str">
            <v>屏幕指纹</v>
          </cell>
          <cell r="AE1457">
            <v>43669</v>
          </cell>
          <cell r="AF1457">
            <v>170.99</v>
          </cell>
          <cell r="AG1457">
            <v>77.599999999999994</v>
          </cell>
          <cell r="AJ1457">
            <v>2019</v>
          </cell>
          <cell r="AK1457">
            <v>7</v>
          </cell>
          <cell r="AL1457">
            <v>1.0654865672E-2</v>
          </cell>
          <cell r="AM1457" t="str">
            <v>4800-6399</v>
          </cell>
          <cell r="AN1457" t="str">
            <v>4000-</v>
          </cell>
          <cell r="AO1457" t="str">
            <v>301-400</v>
          </cell>
          <cell r="AP1457" t="str">
            <v>80-90%</v>
          </cell>
          <cell r="AQ1457" t="str">
            <v>2001-</v>
          </cell>
        </row>
        <row r="1458">
          <cell r="B1458">
            <v>1284835</v>
          </cell>
          <cell r="C1458" t="str">
            <v>荣耀</v>
          </cell>
          <cell r="D1458" t="str">
            <v>华为(含荣耀)</v>
          </cell>
          <cell r="E1458" t="str">
            <v>荣耀</v>
          </cell>
          <cell r="F1458">
            <v>0</v>
          </cell>
          <cell r="G1458">
            <v>0</v>
          </cell>
          <cell r="H1458">
            <v>3</v>
          </cell>
          <cell r="I1458">
            <v>4800</v>
          </cell>
          <cell r="J1458">
            <v>800</v>
          </cell>
          <cell r="K1458">
            <v>200</v>
          </cell>
          <cell r="N1458">
            <v>1</v>
          </cell>
          <cell r="O1458">
            <v>1600</v>
          </cell>
          <cell r="S1458">
            <v>1</v>
          </cell>
          <cell r="T1458">
            <v>4000</v>
          </cell>
          <cell r="U1458" t="str">
            <v>海思</v>
          </cell>
          <cell r="V1458" t="str">
            <v>海思 麒麟 810手机性能排行</v>
          </cell>
          <cell r="W1458">
            <v>391</v>
          </cell>
          <cell r="Y1458">
            <v>8</v>
          </cell>
          <cell r="Z1458">
            <v>128</v>
          </cell>
          <cell r="AB1458">
            <v>6</v>
          </cell>
          <cell r="AC1458">
            <v>0</v>
          </cell>
          <cell r="AD1458" t="str">
            <v>侧面指纹</v>
          </cell>
          <cell r="AE1458">
            <v>43669</v>
          </cell>
          <cell r="AF1458">
            <v>163.1</v>
          </cell>
          <cell r="AG1458">
            <v>77.2</v>
          </cell>
          <cell r="AH1458">
            <v>8.8000000000000007</v>
          </cell>
          <cell r="AJ1458">
            <v>2019</v>
          </cell>
          <cell r="AK1458">
            <v>7</v>
          </cell>
          <cell r="AL1458" t="str">
            <v/>
          </cell>
          <cell r="AM1458" t="str">
            <v>4800-6399</v>
          </cell>
          <cell r="AN1458" t="str">
            <v>3001-4000</v>
          </cell>
          <cell r="AO1458" t="str">
            <v>301-400</v>
          </cell>
          <cell r="AP1458" t="str">
            <v/>
          </cell>
          <cell r="AQ1458" t="str">
            <v>1301-2000</v>
          </cell>
        </row>
        <row r="1459">
          <cell r="B1459">
            <v>1284836</v>
          </cell>
          <cell r="C1459" t="str">
            <v>荣耀</v>
          </cell>
          <cell r="D1459" t="str">
            <v>华为(含荣耀)</v>
          </cell>
          <cell r="E1459" t="str">
            <v>荣耀</v>
          </cell>
          <cell r="F1459">
            <v>0</v>
          </cell>
          <cell r="G1459">
            <v>0</v>
          </cell>
          <cell r="H1459">
            <v>3</v>
          </cell>
          <cell r="I1459">
            <v>4800</v>
          </cell>
          <cell r="J1459">
            <v>800</v>
          </cell>
          <cell r="K1459">
            <v>200</v>
          </cell>
          <cell r="N1459">
            <v>1</v>
          </cell>
          <cell r="O1459">
            <v>1600</v>
          </cell>
          <cell r="S1459">
            <v>1</v>
          </cell>
          <cell r="T1459">
            <v>4000</v>
          </cell>
          <cell r="U1459" t="str">
            <v>海思</v>
          </cell>
          <cell r="V1459" t="str">
            <v>海思 麒麟 810手机性能排行</v>
          </cell>
          <cell r="W1459">
            <v>391</v>
          </cell>
          <cell r="Y1459">
            <v>8</v>
          </cell>
          <cell r="Z1459">
            <v>256</v>
          </cell>
          <cell r="AB1459">
            <v>6</v>
          </cell>
          <cell r="AC1459">
            <v>0</v>
          </cell>
          <cell r="AD1459" t="str">
            <v>侧面指纹</v>
          </cell>
          <cell r="AE1459">
            <v>43669</v>
          </cell>
          <cell r="AF1459">
            <v>163.1</v>
          </cell>
          <cell r="AG1459">
            <v>77.2</v>
          </cell>
          <cell r="AH1459">
            <v>8.8000000000000007</v>
          </cell>
          <cell r="AJ1459">
            <v>2019</v>
          </cell>
          <cell r="AK1459">
            <v>7</v>
          </cell>
          <cell r="AL1459" t="str">
            <v/>
          </cell>
          <cell r="AM1459" t="str">
            <v>4800-6399</v>
          </cell>
          <cell r="AN1459" t="str">
            <v>3001-4000</v>
          </cell>
          <cell r="AO1459" t="str">
            <v>301-400</v>
          </cell>
          <cell r="AP1459" t="str">
            <v/>
          </cell>
          <cell r="AQ1459" t="str">
            <v>1301-2000</v>
          </cell>
        </row>
        <row r="1460">
          <cell r="B1460">
            <v>1233472</v>
          </cell>
          <cell r="C1460" t="str">
            <v>荣耀</v>
          </cell>
          <cell r="D1460" t="str">
            <v>华为(含荣耀)</v>
          </cell>
          <cell r="E1460" t="str">
            <v>荣耀</v>
          </cell>
          <cell r="F1460">
            <v>0</v>
          </cell>
          <cell r="G1460">
            <v>0</v>
          </cell>
          <cell r="H1460">
            <v>2</v>
          </cell>
          <cell r="I1460">
            <v>4800</v>
          </cell>
          <cell r="J1460">
            <v>200</v>
          </cell>
          <cell r="N1460">
            <v>1</v>
          </cell>
          <cell r="O1460">
            <v>1600</v>
          </cell>
          <cell r="S1460">
            <v>1</v>
          </cell>
          <cell r="T1460">
            <v>4000</v>
          </cell>
          <cell r="U1460" t="str">
            <v>海思</v>
          </cell>
          <cell r="V1460" t="str">
            <v>海思 麒麟 810手机性能排行</v>
          </cell>
          <cell r="W1460">
            <v>391</v>
          </cell>
          <cell r="Y1460">
            <v>4</v>
          </cell>
          <cell r="Z1460">
            <v>64</v>
          </cell>
          <cell r="AB1460">
            <v>6</v>
          </cell>
          <cell r="AC1460">
            <v>0</v>
          </cell>
          <cell r="AD1460" t="str">
            <v>侧面指纹</v>
          </cell>
          <cell r="AE1460">
            <v>43669</v>
          </cell>
          <cell r="AF1460">
            <v>163.1</v>
          </cell>
          <cell r="AG1460">
            <v>77.2</v>
          </cell>
          <cell r="AH1460">
            <v>8.8000000000000007</v>
          </cell>
          <cell r="AJ1460">
            <v>2019</v>
          </cell>
          <cell r="AK1460">
            <v>7</v>
          </cell>
          <cell r="AL1460" t="str">
            <v/>
          </cell>
          <cell r="AM1460" t="str">
            <v>4800-6399</v>
          </cell>
          <cell r="AN1460" t="str">
            <v>3001-4000</v>
          </cell>
          <cell r="AO1460" t="str">
            <v>301-400</v>
          </cell>
          <cell r="AP1460" t="str">
            <v/>
          </cell>
          <cell r="AQ1460" t="str">
            <v>1301-2000</v>
          </cell>
        </row>
        <row r="1461">
          <cell r="B1461">
            <v>1284832</v>
          </cell>
          <cell r="C1461" t="str">
            <v>荣耀</v>
          </cell>
          <cell r="D1461" t="str">
            <v>华为(含荣耀)</v>
          </cell>
          <cell r="E1461" t="str">
            <v>荣耀</v>
          </cell>
          <cell r="F1461">
            <v>0</v>
          </cell>
          <cell r="G1461">
            <v>0</v>
          </cell>
          <cell r="H1461">
            <v>2</v>
          </cell>
          <cell r="I1461">
            <v>4800</v>
          </cell>
          <cell r="J1461">
            <v>200</v>
          </cell>
          <cell r="N1461">
            <v>1</v>
          </cell>
          <cell r="O1461">
            <v>1600</v>
          </cell>
          <cell r="S1461">
            <v>1</v>
          </cell>
          <cell r="T1461">
            <v>4000</v>
          </cell>
          <cell r="U1461" t="str">
            <v>海思</v>
          </cell>
          <cell r="V1461" t="str">
            <v>海思 麒麟 810手机性能排行</v>
          </cell>
          <cell r="W1461">
            <v>391</v>
          </cell>
          <cell r="Y1461">
            <v>6</v>
          </cell>
          <cell r="Z1461">
            <v>64</v>
          </cell>
          <cell r="AB1461">
            <v>6</v>
          </cell>
          <cell r="AC1461">
            <v>0</v>
          </cell>
          <cell r="AD1461" t="str">
            <v>侧面指纹</v>
          </cell>
          <cell r="AE1461">
            <v>43669</v>
          </cell>
          <cell r="AF1461">
            <v>163.1</v>
          </cell>
          <cell r="AG1461">
            <v>77.2</v>
          </cell>
          <cell r="AH1461">
            <v>8.8000000000000007</v>
          </cell>
          <cell r="AJ1461">
            <v>2019</v>
          </cell>
          <cell r="AK1461">
            <v>7</v>
          </cell>
          <cell r="AL1461" t="str">
            <v/>
          </cell>
          <cell r="AM1461" t="str">
            <v>4800-6399</v>
          </cell>
          <cell r="AN1461" t="str">
            <v>3001-4000</v>
          </cell>
          <cell r="AO1461" t="str">
            <v>301-400</v>
          </cell>
          <cell r="AP1461" t="str">
            <v/>
          </cell>
          <cell r="AQ1461" t="str">
            <v>1301-2000</v>
          </cell>
        </row>
        <row r="1462">
          <cell r="B1462">
            <v>1284833</v>
          </cell>
          <cell r="C1462" t="str">
            <v>荣耀</v>
          </cell>
          <cell r="D1462" t="str">
            <v>华为(含荣耀)</v>
          </cell>
          <cell r="E1462" t="str">
            <v>荣耀</v>
          </cell>
          <cell r="F1462">
            <v>0</v>
          </cell>
          <cell r="G1462">
            <v>0</v>
          </cell>
          <cell r="H1462">
            <v>2</v>
          </cell>
          <cell r="I1462">
            <v>4800</v>
          </cell>
          <cell r="J1462">
            <v>200</v>
          </cell>
          <cell r="N1462">
            <v>1</v>
          </cell>
          <cell r="O1462">
            <v>1600</v>
          </cell>
          <cell r="S1462">
            <v>1</v>
          </cell>
          <cell r="T1462">
            <v>4000</v>
          </cell>
          <cell r="U1462" t="str">
            <v>海思</v>
          </cell>
          <cell r="V1462" t="str">
            <v>海思 麒麟 810手机性能排行</v>
          </cell>
          <cell r="W1462">
            <v>391</v>
          </cell>
          <cell r="Y1462">
            <v>6</v>
          </cell>
          <cell r="Z1462">
            <v>128</v>
          </cell>
          <cell r="AB1462">
            <v>6</v>
          </cell>
          <cell r="AC1462">
            <v>0</v>
          </cell>
          <cell r="AD1462" t="str">
            <v>侧面指纹</v>
          </cell>
          <cell r="AE1462">
            <v>43669</v>
          </cell>
          <cell r="AF1462">
            <v>163.1</v>
          </cell>
          <cell r="AG1462">
            <v>77.2</v>
          </cell>
          <cell r="AH1462">
            <v>8.8000000000000007</v>
          </cell>
          <cell r="AJ1462">
            <v>2019</v>
          </cell>
          <cell r="AK1462">
            <v>7</v>
          </cell>
          <cell r="AL1462" t="str">
            <v/>
          </cell>
          <cell r="AM1462" t="str">
            <v>4800-6399</v>
          </cell>
          <cell r="AN1462" t="str">
            <v>3001-4000</v>
          </cell>
          <cell r="AO1462" t="str">
            <v>301-400</v>
          </cell>
          <cell r="AP1462" t="str">
            <v/>
          </cell>
          <cell r="AQ1462" t="str">
            <v>1301-2000</v>
          </cell>
        </row>
        <row r="1463">
          <cell r="B1463">
            <v>1295046</v>
          </cell>
          <cell r="C1463" t="str">
            <v>荣耀</v>
          </cell>
          <cell r="D1463" t="str">
            <v>华为(含荣耀)</v>
          </cell>
          <cell r="E1463" t="str">
            <v>荣耀</v>
          </cell>
          <cell r="F1463">
            <v>0</v>
          </cell>
          <cell r="G1463">
            <v>0</v>
          </cell>
          <cell r="H1463">
            <v>2</v>
          </cell>
          <cell r="I1463">
            <v>4800</v>
          </cell>
          <cell r="J1463">
            <v>200</v>
          </cell>
          <cell r="N1463">
            <v>1</v>
          </cell>
          <cell r="O1463">
            <v>1600</v>
          </cell>
          <cell r="S1463">
            <v>1</v>
          </cell>
          <cell r="T1463">
            <v>4000</v>
          </cell>
          <cell r="U1463" t="str">
            <v>海思</v>
          </cell>
          <cell r="V1463" t="str">
            <v>海思 麒麟 810手机性能排行</v>
          </cell>
          <cell r="W1463">
            <v>391</v>
          </cell>
          <cell r="Y1463">
            <v>8</v>
          </cell>
          <cell r="Z1463">
            <v>128</v>
          </cell>
          <cell r="AB1463">
            <v>6</v>
          </cell>
          <cell r="AC1463">
            <v>0</v>
          </cell>
          <cell r="AD1463" t="str">
            <v>侧面指纹</v>
          </cell>
          <cell r="AE1463">
            <v>43669</v>
          </cell>
          <cell r="AF1463">
            <v>163.1</v>
          </cell>
          <cell r="AG1463">
            <v>77.2</v>
          </cell>
          <cell r="AH1463">
            <v>8.8000000000000007</v>
          </cell>
          <cell r="AI1463">
            <v>0</v>
          </cell>
          <cell r="AJ1463">
            <v>2019</v>
          </cell>
          <cell r="AK1463">
            <v>7</v>
          </cell>
          <cell r="AL1463" t="str">
            <v/>
          </cell>
          <cell r="AM1463" t="str">
            <v>4800-6399</v>
          </cell>
          <cell r="AN1463" t="str">
            <v>3001-4000</v>
          </cell>
          <cell r="AO1463" t="str">
            <v>301-400</v>
          </cell>
          <cell r="AP1463" t="str">
            <v/>
          </cell>
          <cell r="AQ1463" t="str">
            <v>1301-2000</v>
          </cell>
        </row>
        <row r="1464">
          <cell r="B1464">
            <v>1284516</v>
          </cell>
          <cell r="C1464" t="str">
            <v>黑鲨</v>
          </cell>
          <cell r="D1464" t="str">
            <v>其他</v>
          </cell>
          <cell r="E1464" t="str">
            <v>其他</v>
          </cell>
          <cell r="F1464">
            <v>1</v>
          </cell>
          <cell r="G1464">
            <v>0</v>
          </cell>
          <cell r="H1464">
            <v>2</v>
          </cell>
          <cell r="I1464">
            <v>4800</v>
          </cell>
          <cell r="J1464">
            <v>1200</v>
          </cell>
          <cell r="N1464">
            <v>1</v>
          </cell>
          <cell r="O1464">
            <v>2000</v>
          </cell>
          <cell r="S1464">
            <v>1</v>
          </cell>
          <cell r="T1464">
            <v>4000</v>
          </cell>
          <cell r="U1464" t="str">
            <v>高通</v>
          </cell>
          <cell r="V1464" t="str">
            <v>高通 骁龙855 plus手机性能排行</v>
          </cell>
          <cell r="W1464">
            <v>403</v>
          </cell>
          <cell r="Y1464">
            <v>12</v>
          </cell>
          <cell r="Z1464">
            <v>128</v>
          </cell>
          <cell r="AA1464">
            <v>0.81699999999999995</v>
          </cell>
          <cell r="AB1464">
            <v>6</v>
          </cell>
          <cell r="AC1464">
            <v>0</v>
          </cell>
          <cell r="AD1464" t="str">
            <v>屏幕指纹</v>
          </cell>
          <cell r="AE1464">
            <v>43676</v>
          </cell>
          <cell r="AF1464">
            <v>163.61000000000001</v>
          </cell>
          <cell r="AG1464">
            <v>75.010000000000005</v>
          </cell>
          <cell r="AJ1464">
            <v>2019</v>
          </cell>
          <cell r="AK1464">
            <v>7</v>
          </cell>
          <cell r="AL1464">
            <v>1.00265394437E-2</v>
          </cell>
          <cell r="AM1464" t="str">
            <v>4800-6399</v>
          </cell>
          <cell r="AN1464" t="str">
            <v>3001-4000</v>
          </cell>
          <cell r="AO1464" t="str">
            <v>401-500</v>
          </cell>
          <cell r="AP1464" t="str">
            <v>80-90%</v>
          </cell>
          <cell r="AQ1464" t="str">
            <v>1301-2000</v>
          </cell>
        </row>
        <row r="1465">
          <cell r="B1465">
            <v>1285984</v>
          </cell>
          <cell r="C1465" t="str">
            <v>黑鲨</v>
          </cell>
          <cell r="D1465" t="str">
            <v>其他</v>
          </cell>
          <cell r="E1465" t="str">
            <v>其他</v>
          </cell>
          <cell r="F1465">
            <v>1</v>
          </cell>
          <cell r="G1465">
            <v>0</v>
          </cell>
          <cell r="H1465">
            <v>2</v>
          </cell>
          <cell r="I1465">
            <v>4800</v>
          </cell>
          <cell r="J1465">
            <v>1200</v>
          </cell>
          <cell r="N1465">
            <v>1</v>
          </cell>
          <cell r="O1465">
            <v>2000</v>
          </cell>
          <cell r="S1465">
            <v>1</v>
          </cell>
          <cell r="T1465">
            <v>4000</v>
          </cell>
          <cell r="U1465" t="str">
            <v>高通</v>
          </cell>
          <cell r="V1465" t="str">
            <v>高通 骁龙855 plus手机性能排行</v>
          </cell>
          <cell r="W1465">
            <v>403</v>
          </cell>
          <cell r="Y1465">
            <v>12</v>
          </cell>
          <cell r="Z1465">
            <v>256</v>
          </cell>
          <cell r="AA1465">
            <v>0.81699999999999995</v>
          </cell>
          <cell r="AB1465">
            <v>6</v>
          </cell>
          <cell r="AC1465">
            <v>0</v>
          </cell>
          <cell r="AD1465" t="str">
            <v>屏幕指纹</v>
          </cell>
          <cell r="AE1465">
            <v>43676</v>
          </cell>
          <cell r="AF1465">
            <v>163.61000000000001</v>
          </cell>
          <cell r="AG1465">
            <v>75.010000000000005</v>
          </cell>
          <cell r="AJ1465">
            <v>2019</v>
          </cell>
          <cell r="AK1465">
            <v>7</v>
          </cell>
          <cell r="AL1465">
            <v>1.00265394437E-2</v>
          </cell>
          <cell r="AM1465" t="str">
            <v>4800-6399</v>
          </cell>
          <cell r="AN1465" t="str">
            <v>3001-4000</v>
          </cell>
          <cell r="AO1465" t="str">
            <v>401-500</v>
          </cell>
          <cell r="AP1465" t="str">
            <v>80-90%</v>
          </cell>
          <cell r="AQ1465" t="str">
            <v>1301-2000</v>
          </cell>
        </row>
        <row r="1466">
          <cell r="B1466">
            <v>1294270</v>
          </cell>
          <cell r="C1466" t="str">
            <v>黑鲨</v>
          </cell>
          <cell r="D1466" t="str">
            <v>其他</v>
          </cell>
          <cell r="E1466" t="str">
            <v>其他</v>
          </cell>
          <cell r="F1466">
            <v>1</v>
          </cell>
          <cell r="G1466">
            <v>0</v>
          </cell>
          <cell r="H1466">
            <v>2</v>
          </cell>
          <cell r="I1466">
            <v>4800</v>
          </cell>
          <cell r="J1466">
            <v>1200</v>
          </cell>
          <cell r="N1466">
            <v>1</v>
          </cell>
          <cell r="O1466">
            <v>2000</v>
          </cell>
          <cell r="S1466">
            <v>1</v>
          </cell>
          <cell r="T1466">
            <v>4000</v>
          </cell>
          <cell r="U1466" t="str">
            <v>高通</v>
          </cell>
          <cell r="V1466" t="str">
            <v>高通 骁龙855 plus手机性能排行</v>
          </cell>
          <cell r="W1466">
            <v>403</v>
          </cell>
          <cell r="Y1466">
            <v>12</v>
          </cell>
          <cell r="Z1466">
            <v>512</v>
          </cell>
          <cell r="AA1466">
            <v>0.81699999999999995</v>
          </cell>
          <cell r="AB1466">
            <v>6</v>
          </cell>
          <cell r="AC1466">
            <v>0</v>
          </cell>
          <cell r="AD1466" t="str">
            <v>屏幕指纹</v>
          </cell>
          <cell r="AE1466">
            <v>43676</v>
          </cell>
          <cell r="AF1466">
            <v>163.61000000000001</v>
          </cell>
          <cell r="AG1466">
            <v>75.010000000000005</v>
          </cell>
          <cell r="AI1466">
            <v>0</v>
          </cell>
          <cell r="AJ1466">
            <v>2019</v>
          </cell>
          <cell r="AK1466">
            <v>7</v>
          </cell>
          <cell r="AL1466">
            <v>1.00265394437E-2</v>
          </cell>
          <cell r="AM1466" t="str">
            <v>4800-6399</v>
          </cell>
          <cell r="AN1466" t="str">
            <v>3001-4000</v>
          </cell>
          <cell r="AO1466" t="str">
            <v>401-500</v>
          </cell>
          <cell r="AP1466" t="str">
            <v>80-90%</v>
          </cell>
          <cell r="AQ1466" t="str">
            <v>1301-2000</v>
          </cell>
        </row>
        <row r="1467">
          <cell r="B1467">
            <v>1287574</v>
          </cell>
          <cell r="C1467" t="str">
            <v>小辣椒</v>
          </cell>
          <cell r="D1467" t="str">
            <v>其他</v>
          </cell>
          <cell r="E1467" t="str">
            <v>其他</v>
          </cell>
          <cell r="F1467">
            <v>0</v>
          </cell>
          <cell r="G1467">
            <v>1</v>
          </cell>
          <cell r="H1467">
            <v>2</v>
          </cell>
          <cell r="I1467">
            <v>1600</v>
          </cell>
          <cell r="J1467">
            <v>500</v>
          </cell>
          <cell r="N1467">
            <v>1</v>
          </cell>
          <cell r="O1467">
            <v>1300</v>
          </cell>
          <cell r="S1467">
            <v>1</v>
          </cell>
          <cell r="T1467">
            <v>4000</v>
          </cell>
          <cell r="U1467" t="str">
            <v>联发科</v>
          </cell>
          <cell r="V1467" t="str">
            <v>联发科 MT6763手机性能排行</v>
          </cell>
          <cell r="W1467">
            <v>271</v>
          </cell>
          <cell r="Y1467">
            <v>4</v>
          </cell>
          <cell r="Z1467">
            <v>64</v>
          </cell>
          <cell r="AA1467">
            <v>0.875</v>
          </cell>
          <cell r="AB1467">
            <v>6</v>
          </cell>
          <cell r="AC1467">
            <v>0</v>
          </cell>
          <cell r="AD1467" t="str">
            <v>后置指纹</v>
          </cell>
          <cell r="AE1467">
            <v>43678</v>
          </cell>
          <cell r="AJ1467">
            <v>2019</v>
          </cell>
          <cell r="AK1467">
            <v>8</v>
          </cell>
          <cell r="AL1467" t="str">
            <v/>
          </cell>
          <cell r="AM1467" t="str">
            <v>1301-2000</v>
          </cell>
          <cell r="AN1467" t="str">
            <v>3001-4000</v>
          </cell>
          <cell r="AO1467" t="str">
            <v>201-300</v>
          </cell>
          <cell r="AP1467" t="str">
            <v>80-90%</v>
          </cell>
          <cell r="AQ1467" t="str">
            <v>1001-1300</v>
          </cell>
        </row>
        <row r="1468">
          <cell r="B1468">
            <v>1309347</v>
          </cell>
          <cell r="C1468" t="str">
            <v>朵唯</v>
          </cell>
          <cell r="D1468" t="str">
            <v>其他</v>
          </cell>
          <cell r="E1468" t="str">
            <v>其他</v>
          </cell>
          <cell r="F1468">
            <v>0</v>
          </cell>
          <cell r="G1468">
            <v>0</v>
          </cell>
          <cell r="H1468">
            <v>1</v>
          </cell>
          <cell r="N1468">
            <v>1</v>
          </cell>
          <cell r="O1468">
            <v>500</v>
          </cell>
          <cell r="S1468">
            <v>0</v>
          </cell>
          <cell r="T1468">
            <v>2000</v>
          </cell>
          <cell r="U1468" t="str">
            <v>联发科</v>
          </cell>
          <cell r="V1468" t="str">
            <v>联发科手机性能排行</v>
          </cell>
          <cell r="Y1468">
            <v>1</v>
          </cell>
          <cell r="Z1468">
            <v>8</v>
          </cell>
          <cell r="AB1468">
            <v>2</v>
          </cell>
          <cell r="AC1468">
            <v>0</v>
          </cell>
          <cell r="AE1468">
            <v>43678</v>
          </cell>
          <cell r="AI1468">
            <v>0</v>
          </cell>
          <cell r="AJ1468">
            <v>2019</v>
          </cell>
          <cell r="AK1468">
            <v>8</v>
          </cell>
          <cell r="AL1468" t="str">
            <v/>
          </cell>
          <cell r="AM1468" t="str">
            <v/>
          </cell>
          <cell r="AN1468" t="str">
            <v>0-2000</v>
          </cell>
          <cell r="AO1468" t="str">
            <v/>
          </cell>
          <cell r="AP1468" t="str">
            <v/>
          </cell>
          <cell r="AQ1468" t="str">
            <v>0-500</v>
          </cell>
        </row>
        <row r="1469">
          <cell r="B1469">
            <v>1285904</v>
          </cell>
          <cell r="C1469" t="str">
            <v>红米</v>
          </cell>
          <cell r="D1469" t="str">
            <v>小米(含红米）</v>
          </cell>
          <cell r="E1469" t="str">
            <v>红米</v>
          </cell>
          <cell r="F1469">
            <v>0</v>
          </cell>
          <cell r="G1469">
            <v>0</v>
          </cell>
          <cell r="H1469">
            <v>4</v>
          </cell>
          <cell r="I1469">
            <v>4800</v>
          </cell>
          <cell r="J1469">
            <v>800</v>
          </cell>
          <cell r="K1469">
            <v>200</v>
          </cell>
          <cell r="L1469">
            <v>200</v>
          </cell>
          <cell r="N1469">
            <v>1</v>
          </cell>
          <cell r="O1469">
            <v>1300</v>
          </cell>
          <cell r="S1469">
            <v>1</v>
          </cell>
          <cell r="T1469">
            <v>4000</v>
          </cell>
          <cell r="U1469" t="str">
            <v>高通</v>
          </cell>
          <cell r="V1469" t="str">
            <v>高通 骁龙665手机性能排行</v>
          </cell>
          <cell r="W1469">
            <v>409</v>
          </cell>
          <cell r="Y1469">
            <v>4</v>
          </cell>
          <cell r="Z1469">
            <v>64</v>
          </cell>
          <cell r="AB1469">
            <v>6</v>
          </cell>
          <cell r="AC1469">
            <v>0</v>
          </cell>
          <cell r="AD1469" t="str">
            <v>后置指纹</v>
          </cell>
          <cell r="AE1469">
            <v>43678</v>
          </cell>
          <cell r="AF1469">
            <v>158.30000000000001</v>
          </cell>
          <cell r="AG1469">
            <v>75.3</v>
          </cell>
          <cell r="AH1469">
            <v>8.35</v>
          </cell>
          <cell r="AI1469">
            <v>0</v>
          </cell>
          <cell r="AJ1469">
            <v>2019</v>
          </cell>
          <cell r="AK1469">
            <v>8</v>
          </cell>
          <cell r="AL1469" t="str">
            <v/>
          </cell>
          <cell r="AM1469" t="str">
            <v>4800-6399</v>
          </cell>
          <cell r="AN1469" t="str">
            <v>3001-4000</v>
          </cell>
          <cell r="AO1469" t="str">
            <v>401-500</v>
          </cell>
          <cell r="AP1469" t="str">
            <v/>
          </cell>
          <cell r="AQ1469" t="str">
            <v>1001-1300</v>
          </cell>
        </row>
        <row r="1470">
          <cell r="B1470">
            <v>1290452</v>
          </cell>
          <cell r="C1470" t="str">
            <v>魅族</v>
          </cell>
          <cell r="D1470" t="str">
            <v>其他</v>
          </cell>
          <cell r="E1470" t="str">
            <v>其他</v>
          </cell>
          <cell r="F1470">
            <v>1</v>
          </cell>
          <cell r="G1470">
            <v>0</v>
          </cell>
          <cell r="H1470">
            <v>3</v>
          </cell>
          <cell r="I1470">
            <v>4800</v>
          </cell>
          <cell r="J1470">
            <v>2000</v>
          </cell>
          <cell r="K1470">
            <v>1600</v>
          </cell>
          <cell r="N1470">
            <v>1</v>
          </cell>
          <cell r="O1470">
            <v>2000</v>
          </cell>
          <cell r="S1470">
            <v>0</v>
          </cell>
          <cell r="T1470">
            <v>3600</v>
          </cell>
          <cell r="U1470" t="str">
            <v>高通</v>
          </cell>
          <cell r="V1470" t="str">
            <v>高通 骁龙855 Plus更多高通 骁龙855 Plus手机&gt;，手机性能排行</v>
          </cell>
          <cell r="W1470">
            <v>403</v>
          </cell>
          <cell r="Y1470">
            <v>6</v>
          </cell>
          <cell r="Z1470">
            <v>128</v>
          </cell>
          <cell r="AA1470">
            <v>0.91500000000000004</v>
          </cell>
          <cell r="AB1470">
            <v>6</v>
          </cell>
          <cell r="AC1470">
            <v>0</v>
          </cell>
          <cell r="AD1470" t="str">
            <v>屏幕指纹</v>
          </cell>
          <cell r="AE1470">
            <v>43678</v>
          </cell>
          <cell r="AF1470">
            <v>151.9</v>
          </cell>
          <cell r="AG1470">
            <v>73.400000000000006</v>
          </cell>
          <cell r="AH1470">
            <v>7.65</v>
          </cell>
          <cell r="AJ1470">
            <v>2019</v>
          </cell>
          <cell r="AK1470">
            <v>8</v>
          </cell>
          <cell r="AL1470">
            <v>1.0201755900000001E-2</v>
          </cell>
          <cell r="AM1470" t="str">
            <v>4800-6399</v>
          </cell>
          <cell r="AN1470" t="str">
            <v>3001-4000</v>
          </cell>
          <cell r="AO1470" t="str">
            <v>401-500</v>
          </cell>
          <cell r="AP1470" t="str">
            <v>90%-</v>
          </cell>
          <cell r="AQ1470" t="str">
            <v>1301-2000</v>
          </cell>
        </row>
        <row r="1471">
          <cell r="B1471">
            <v>1290453</v>
          </cell>
          <cell r="C1471" t="str">
            <v>魅族</v>
          </cell>
          <cell r="D1471" t="str">
            <v>其他</v>
          </cell>
          <cell r="E1471" t="str">
            <v>其他</v>
          </cell>
          <cell r="F1471">
            <v>1</v>
          </cell>
          <cell r="G1471">
            <v>0</v>
          </cell>
          <cell r="H1471">
            <v>3</v>
          </cell>
          <cell r="I1471">
            <v>4800</v>
          </cell>
          <cell r="J1471">
            <v>2000</v>
          </cell>
          <cell r="K1471">
            <v>1600</v>
          </cell>
          <cell r="N1471">
            <v>1</v>
          </cell>
          <cell r="O1471">
            <v>2000</v>
          </cell>
          <cell r="S1471">
            <v>0</v>
          </cell>
          <cell r="T1471">
            <v>3600</v>
          </cell>
          <cell r="U1471" t="str">
            <v>高通</v>
          </cell>
          <cell r="V1471" t="str">
            <v>高通 骁龙855 Plus更多高通 骁龙855 Plus手机&gt;，手机性能排行</v>
          </cell>
          <cell r="W1471">
            <v>403</v>
          </cell>
          <cell r="Y1471">
            <v>8</v>
          </cell>
          <cell r="Z1471">
            <v>256</v>
          </cell>
          <cell r="AA1471">
            <v>0.91500000000000004</v>
          </cell>
          <cell r="AB1471">
            <v>6</v>
          </cell>
          <cell r="AC1471">
            <v>0</v>
          </cell>
          <cell r="AD1471" t="str">
            <v>屏幕指纹</v>
          </cell>
          <cell r="AE1471">
            <v>43678</v>
          </cell>
          <cell r="AF1471">
            <v>151.9</v>
          </cell>
          <cell r="AG1471">
            <v>73.400000000000006</v>
          </cell>
          <cell r="AH1471">
            <v>7.65</v>
          </cell>
          <cell r="AJ1471">
            <v>2019</v>
          </cell>
          <cell r="AK1471">
            <v>8</v>
          </cell>
          <cell r="AL1471">
            <v>1.0201755900000001E-2</v>
          </cell>
          <cell r="AM1471" t="str">
            <v>4800-6399</v>
          </cell>
          <cell r="AN1471" t="str">
            <v>3001-4000</v>
          </cell>
          <cell r="AO1471" t="str">
            <v>401-500</v>
          </cell>
          <cell r="AP1471" t="str">
            <v>90%-</v>
          </cell>
          <cell r="AQ1471" t="str">
            <v>1301-2000</v>
          </cell>
        </row>
        <row r="1472">
          <cell r="B1472">
            <v>1258285</v>
          </cell>
          <cell r="C1472" t="str">
            <v>vivo</v>
          </cell>
          <cell r="D1472" t="str">
            <v>vivo(含iQOO)</v>
          </cell>
          <cell r="E1472" t="str">
            <v>vivo</v>
          </cell>
          <cell r="F1472">
            <v>1</v>
          </cell>
          <cell r="G1472">
            <v>0</v>
          </cell>
          <cell r="H1472">
            <v>3</v>
          </cell>
          <cell r="I1472">
            <v>4800</v>
          </cell>
          <cell r="J1472">
            <v>800</v>
          </cell>
          <cell r="K1472">
            <v>200</v>
          </cell>
          <cell r="N1472">
            <v>1</v>
          </cell>
          <cell r="O1472">
            <v>3200</v>
          </cell>
          <cell r="S1472">
            <v>1</v>
          </cell>
          <cell r="T1472">
            <v>4500</v>
          </cell>
          <cell r="U1472" t="str">
            <v>高通</v>
          </cell>
          <cell r="V1472" t="str">
            <v>高通 骁龙712手机性能排行</v>
          </cell>
          <cell r="W1472">
            <v>404</v>
          </cell>
          <cell r="Y1472">
            <v>6</v>
          </cell>
          <cell r="Z1472">
            <v>128</v>
          </cell>
          <cell r="AB1472">
            <v>6</v>
          </cell>
          <cell r="AC1472">
            <v>0</v>
          </cell>
          <cell r="AD1472" t="str">
            <v>屏幕指纹</v>
          </cell>
          <cell r="AE1472">
            <v>43678</v>
          </cell>
          <cell r="AF1472">
            <v>159.53</v>
          </cell>
          <cell r="AG1472">
            <v>75.23</v>
          </cell>
          <cell r="AH1472">
            <v>8.1300000000000008</v>
          </cell>
          <cell r="AJ1472">
            <v>2019</v>
          </cell>
          <cell r="AK1472">
            <v>8</v>
          </cell>
          <cell r="AL1472" t="str">
            <v/>
          </cell>
          <cell r="AM1472" t="str">
            <v>4800-6399</v>
          </cell>
          <cell r="AN1472" t="str">
            <v>4000-</v>
          </cell>
          <cell r="AO1472" t="str">
            <v>401-500</v>
          </cell>
          <cell r="AP1472" t="str">
            <v/>
          </cell>
          <cell r="AQ1472" t="str">
            <v>2001-</v>
          </cell>
        </row>
        <row r="1473">
          <cell r="B1473">
            <v>1281307</v>
          </cell>
          <cell r="C1473" t="str">
            <v>vivo</v>
          </cell>
          <cell r="D1473" t="str">
            <v>vivo(含iQOO)</v>
          </cell>
          <cell r="E1473" t="str">
            <v>vivo</v>
          </cell>
          <cell r="F1473">
            <v>1</v>
          </cell>
          <cell r="G1473">
            <v>0</v>
          </cell>
          <cell r="H1473">
            <v>3</v>
          </cell>
          <cell r="I1473">
            <v>4800</v>
          </cell>
          <cell r="J1473">
            <v>1300</v>
          </cell>
          <cell r="K1473">
            <v>200</v>
          </cell>
          <cell r="N1473">
            <v>1</v>
          </cell>
          <cell r="O1473">
            <v>1200</v>
          </cell>
          <cell r="S1473">
            <v>1</v>
          </cell>
          <cell r="T1473">
            <v>4500</v>
          </cell>
          <cell r="U1473" t="str">
            <v>高通</v>
          </cell>
          <cell r="V1473" t="str">
            <v>高通 骁龙855 Plus更多高通 骁龙855 Plus手机&gt;，手机性能排行</v>
          </cell>
          <cell r="Y1473">
            <v>8</v>
          </cell>
          <cell r="Z1473">
            <v>128</v>
          </cell>
          <cell r="AA1473">
            <v>0.91700000000000004</v>
          </cell>
          <cell r="AB1473">
            <v>6</v>
          </cell>
          <cell r="AC1473">
            <v>0</v>
          </cell>
          <cell r="AD1473" t="str">
            <v>屏幕指纹</v>
          </cell>
          <cell r="AE1473">
            <v>43678</v>
          </cell>
          <cell r="AF1473">
            <v>158.77000000000001</v>
          </cell>
          <cell r="AG1473">
            <v>75.73</v>
          </cell>
          <cell r="AH1473">
            <v>9.32</v>
          </cell>
          <cell r="AI1473">
            <v>1</v>
          </cell>
          <cell r="AJ1473">
            <v>2019</v>
          </cell>
          <cell r="AK1473">
            <v>8</v>
          </cell>
          <cell r="AL1473">
            <v>1.10256889757E-2</v>
          </cell>
          <cell r="AM1473" t="str">
            <v>4800-6399</v>
          </cell>
          <cell r="AN1473" t="str">
            <v>4000-</v>
          </cell>
          <cell r="AO1473" t="str">
            <v/>
          </cell>
          <cell r="AP1473" t="str">
            <v>90%-</v>
          </cell>
          <cell r="AQ1473" t="str">
            <v>1001-1300</v>
          </cell>
        </row>
        <row r="1474">
          <cell r="B1474">
            <v>1286140</v>
          </cell>
          <cell r="C1474" t="str">
            <v>vivo</v>
          </cell>
          <cell r="D1474" t="str">
            <v>vivo(含iQOO)</v>
          </cell>
          <cell r="E1474" t="str">
            <v>vivo</v>
          </cell>
          <cell r="F1474">
            <v>1</v>
          </cell>
          <cell r="G1474">
            <v>0</v>
          </cell>
          <cell r="H1474">
            <v>3</v>
          </cell>
          <cell r="I1474">
            <v>4800</v>
          </cell>
          <cell r="J1474">
            <v>800</v>
          </cell>
          <cell r="K1474">
            <v>200</v>
          </cell>
          <cell r="N1474">
            <v>1</v>
          </cell>
          <cell r="O1474">
            <v>3200</v>
          </cell>
          <cell r="S1474">
            <v>1</v>
          </cell>
          <cell r="T1474">
            <v>4500</v>
          </cell>
          <cell r="U1474" t="str">
            <v>高通</v>
          </cell>
          <cell r="V1474" t="str">
            <v>高通 骁龙712手机性能排行</v>
          </cell>
          <cell r="W1474">
            <v>404</v>
          </cell>
          <cell r="Y1474">
            <v>6</v>
          </cell>
          <cell r="Z1474">
            <v>64</v>
          </cell>
          <cell r="AB1474">
            <v>6</v>
          </cell>
          <cell r="AC1474">
            <v>0</v>
          </cell>
          <cell r="AD1474" t="str">
            <v>屏幕指纹</v>
          </cell>
          <cell r="AE1474">
            <v>43678</v>
          </cell>
          <cell r="AF1474">
            <v>159.53</v>
          </cell>
          <cell r="AG1474">
            <v>75.23</v>
          </cell>
          <cell r="AH1474">
            <v>8.1300000000000008</v>
          </cell>
          <cell r="AJ1474">
            <v>2019</v>
          </cell>
          <cell r="AK1474">
            <v>8</v>
          </cell>
          <cell r="AL1474" t="str">
            <v/>
          </cell>
          <cell r="AM1474" t="str">
            <v>4800-6399</v>
          </cell>
          <cell r="AN1474" t="str">
            <v>4000-</v>
          </cell>
          <cell r="AO1474" t="str">
            <v>401-500</v>
          </cell>
          <cell r="AP1474" t="str">
            <v/>
          </cell>
          <cell r="AQ1474" t="str">
            <v>2001-</v>
          </cell>
        </row>
        <row r="1475">
          <cell r="B1475">
            <v>1286141</v>
          </cell>
          <cell r="C1475" t="str">
            <v>vivo</v>
          </cell>
          <cell r="D1475" t="str">
            <v>vivo(含iQOO)</v>
          </cell>
          <cell r="E1475" t="str">
            <v>vivo</v>
          </cell>
          <cell r="F1475">
            <v>1</v>
          </cell>
          <cell r="G1475">
            <v>0</v>
          </cell>
          <cell r="H1475">
            <v>3</v>
          </cell>
          <cell r="I1475">
            <v>4800</v>
          </cell>
          <cell r="J1475">
            <v>800</v>
          </cell>
          <cell r="K1475">
            <v>200</v>
          </cell>
          <cell r="N1475">
            <v>1</v>
          </cell>
          <cell r="O1475">
            <v>3200</v>
          </cell>
          <cell r="S1475">
            <v>1</v>
          </cell>
          <cell r="T1475">
            <v>4500</v>
          </cell>
          <cell r="U1475" t="str">
            <v>高通</v>
          </cell>
          <cell r="V1475" t="str">
            <v>高通 骁龙712手机性能排行</v>
          </cell>
          <cell r="W1475">
            <v>404</v>
          </cell>
          <cell r="Y1475">
            <v>8</v>
          </cell>
          <cell r="Z1475">
            <v>128</v>
          </cell>
          <cell r="AB1475">
            <v>6</v>
          </cell>
          <cell r="AC1475">
            <v>0</v>
          </cell>
          <cell r="AD1475" t="str">
            <v>屏幕指纹</v>
          </cell>
          <cell r="AE1475">
            <v>43678</v>
          </cell>
          <cell r="AF1475">
            <v>159.53</v>
          </cell>
          <cell r="AG1475">
            <v>75.23</v>
          </cell>
          <cell r="AH1475">
            <v>8.1300000000000008</v>
          </cell>
          <cell r="AJ1475">
            <v>2019</v>
          </cell>
          <cell r="AK1475">
            <v>8</v>
          </cell>
          <cell r="AL1475" t="str">
            <v/>
          </cell>
          <cell r="AM1475" t="str">
            <v>4800-6399</v>
          </cell>
          <cell r="AN1475" t="str">
            <v>4000-</v>
          </cell>
          <cell r="AO1475" t="str">
            <v>401-500</v>
          </cell>
          <cell r="AP1475" t="str">
            <v/>
          </cell>
          <cell r="AQ1475" t="str">
            <v>2001-</v>
          </cell>
        </row>
        <row r="1476">
          <cell r="B1476">
            <v>1288261</v>
          </cell>
          <cell r="C1476" t="str">
            <v>vivo</v>
          </cell>
          <cell r="D1476" t="str">
            <v>vivo(含iQOO)</v>
          </cell>
          <cell r="E1476" t="str">
            <v>vivo</v>
          </cell>
          <cell r="F1476">
            <v>1</v>
          </cell>
          <cell r="G1476">
            <v>0</v>
          </cell>
          <cell r="H1476">
            <v>3</v>
          </cell>
          <cell r="I1476">
            <v>4800</v>
          </cell>
          <cell r="J1476">
            <v>800</v>
          </cell>
          <cell r="K1476">
            <v>200</v>
          </cell>
          <cell r="N1476">
            <v>1</v>
          </cell>
          <cell r="O1476">
            <v>3200</v>
          </cell>
          <cell r="S1476">
            <v>1</v>
          </cell>
          <cell r="T1476">
            <v>4500</v>
          </cell>
          <cell r="U1476" t="str">
            <v>高通</v>
          </cell>
          <cell r="V1476" t="str">
            <v>高通 骁龙712手机性能排行</v>
          </cell>
          <cell r="W1476">
            <v>404</v>
          </cell>
          <cell r="Y1476">
            <v>6</v>
          </cell>
          <cell r="Z1476">
            <v>256</v>
          </cell>
          <cell r="AB1476">
            <v>6</v>
          </cell>
          <cell r="AC1476">
            <v>0</v>
          </cell>
          <cell r="AD1476" t="str">
            <v>屏幕指纹</v>
          </cell>
          <cell r="AE1476">
            <v>43678</v>
          </cell>
          <cell r="AF1476">
            <v>159.53</v>
          </cell>
          <cell r="AG1476">
            <v>75.23</v>
          </cell>
          <cell r="AH1476">
            <v>8.1300000000000008</v>
          </cell>
          <cell r="AJ1476">
            <v>2019</v>
          </cell>
          <cell r="AK1476">
            <v>8</v>
          </cell>
          <cell r="AL1476" t="str">
            <v/>
          </cell>
          <cell r="AM1476" t="str">
            <v>4800-6399</v>
          </cell>
          <cell r="AN1476" t="str">
            <v>4000-</v>
          </cell>
          <cell r="AO1476" t="str">
            <v>401-500</v>
          </cell>
          <cell r="AP1476" t="str">
            <v/>
          </cell>
          <cell r="AQ1476" t="str">
            <v>2001-</v>
          </cell>
        </row>
        <row r="1477">
          <cell r="B1477">
            <v>1289757</v>
          </cell>
          <cell r="C1477" t="str">
            <v>vivo</v>
          </cell>
          <cell r="D1477" t="str">
            <v>vivo(含iQOO)</v>
          </cell>
          <cell r="E1477" t="str">
            <v>vivo</v>
          </cell>
          <cell r="F1477">
            <v>1</v>
          </cell>
          <cell r="G1477">
            <v>0</v>
          </cell>
          <cell r="H1477">
            <v>3</v>
          </cell>
          <cell r="I1477">
            <v>4800</v>
          </cell>
          <cell r="J1477">
            <v>1300</v>
          </cell>
          <cell r="K1477">
            <v>200</v>
          </cell>
          <cell r="N1477">
            <v>1</v>
          </cell>
          <cell r="O1477">
            <v>1200</v>
          </cell>
          <cell r="S1477">
            <v>1</v>
          </cell>
          <cell r="T1477">
            <v>4500</v>
          </cell>
          <cell r="U1477" t="str">
            <v>高通</v>
          </cell>
          <cell r="V1477" t="str">
            <v>高通 骁龙855 Plus更多高通 骁龙855 Plus手机&gt;，手机性能排行</v>
          </cell>
          <cell r="Y1477">
            <v>8</v>
          </cell>
          <cell r="Z1477">
            <v>256</v>
          </cell>
          <cell r="AA1477">
            <v>0.91700000000000004</v>
          </cell>
          <cell r="AB1477">
            <v>6</v>
          </cell>
          <cell r="AC1477">
            <v>0</v>
          </cell>
          <cell r="AD1477" t="str">
            <v>屏幕指纹</v>
          </cell>
          <cell r="AE1477">
            <v>43678</v>
          </cell>
          <cell r="AF1477">
            <v>158.77000000000001</v>
          </cell>
          <cell r="AG1477">
            <v>75.73</v>
          </cell>
          <cell r="AH1477">
            <v>9.32</v>
          </cell>
          <cell r="AI1477">
            <v>1</v>
          </cell>
          <cell r="AJ1477">
            <v>2019</v>
          </cell>
          <cell r="AK1477">
            <v>8</v>
          </cell>
          <cell r="AL1477">
            <v>1.10256889757E-2</v>
          </cell>
          <cell r="AM1477" t="str">
            <v>4800-6399</v>
          </cell>
          <cell r="AN1477" t="str">
            <v>4000-</v>
          </cell>
          <cell r="AO1477" t="str">
            <v/>
          </cell>
          <cell r="AP1477" t="str">
            <v>90%-</v>
          </cell>
          <cell r="AQ1477" t="str">
            <v>1001-1300</v>
          </cell>
        </row>
        <row r="1478">
          <cell r="B1478">
            <v>1289758</v>
          </cell>
          <cell r="C1478" t="str">
            <v>vivo</v>
          </cell>
          <cell r="D1478" t="str">
            <v>vivo(含iQOO)</v>
          </cell>
          <cell r="E1478" t="str">
            <v>vivo</v>
          </cell>
          <cell r="F1478">
            <v>1</v>
          </cell>
          <cell r="G1478">
            <v>0</v>
          </cell>
          <cell r="H1478">
            <v>3</v>
          </cell>
          <cell r="I1478">
            <v>4800</v>
          </cell>
          <cell r="J1478">
            <v>1300</v>
          </cell>
          <cell r="K1478">
            <v>200</v>
          </cell>
          <cell r="N1478">
            <v>1</v>
          </cell>
          <cell r="O1478">
            <v>1200</v>
          </cell>
          <cell r="S1478">
            <v>1</v>
          </cell>
          <cell r="T1478">
            <v>4500</v>
          </cell>
          <cell r="U1478" t="str">
            <v>高通</v>
          </cell>
          <cell r="V1478" t="str">
            <v>高通 骁龙855 Plus更多高通 骁龙855 Plus手机&gt;，手机性能排行</v>
          </cell>
          <cell r="Y1478">
            <v>12</v>
          </cell>
          <cell r="Z1478">
            <v>128</v>
          </cell>
          <cell r="AA1478">
            <v>0.91700000000000004</v>
          </cell>
          <cell r="AB1478">
            <v>6</v>
          </cell>
          <cell r="AC1478">
            <v>0</v>
          </cell>
          <cell r="AD1478" t="str">
            <v>屏幕指纹</v>
          </cell>
          <cell r="AE1478">
            <v>43678</v>
          </cell>
          <cell r="AF1478">
            <v>158.77000000000001</v>
          </cell>
          <cell r="AG1478">
            <v>75.73</v>
          </cell>
          <cell r="AH1478">
            <v>9.32</v>
          </cell>
          <cell r="AI1478">
            <v>1</v>
          </cell>
          <cell r="AJ1478">
            <v>2019</v>
          </cell>
          <cell r="AK1478">
            <v>8</v>
          </cell>
          <cell r="AL1478">
            <v>1.10256889757E-2</v>
          </cell>
          <cell r="AM1478" t="str">
            <v>4800-6399</v>
          </cell>
          <cell r="AN1478" t="str">
            <v>4000-</v>
          </cell>
          <cell r="AO1478" t="str">
            <v/>
          </cell>
          <cell r="AP1478" t="str">
            <v>90%-</v>
          </cell>
          <cell r="AQ1478" t="str">
            <v>1001-1300</v>
          </cell>
        </row>
        <row r="1479">
          <cell r="B1479">
            <v>1289759</v>
          </cell>
          <cell r="C1479" t="str">
            <v>vivo</v>
          </cell>
          <cell r="D1479" t="str">
            <v>vivo(含iQOO)</v>
          </cell>
          <cell r="E1479" t="str">
            <v>vivo</v>
          </cell>
          <cell r="F1479">
            <v>1</v>
          </cell>
          <cell r="G1479">
            <v>0</v>
          </cell>
          <cell r="H1479">
            <v>3</v>
          </cell>
          <cell r="I1479">
            <v>4800</v>
          </cell>
          <cell r="J1479">
            <v>1300</v>
          </cell>
          <cell r="K1479">
            <v>200</v>
          </cell>
          <cell r="N1479">
            <v>1</v>
          </cell>
          <cell r="O1479">
            <v>1200</v>
          </cell>
          <cell r="S1479">
            <v>1</v>
          </cell>
          <cell r="T1479">
            <v>4500</v>
          </cell>
          <cell r="U1479" t="str">
            <v>高通</v>
          </cell>
          <cell r="V1479" t="str">
            <v>高通 骁龙855 plus手机性能排行</v>
          </cell>
          <cell r="Y1479">
            <v>8</v>
          </cell>
          <cell r="Z1479">
            <v>128</v>
          </cell>
          <cell r="AA1479">
            <v>0.91700000000000004</v>
          </cell>
          <cell r="AB1479">
            <v>6</v>
          </cell>
          <cell r="AC1479">
            <v>0</v>
          </cell>
          <cell r="AD1479" t="str">
            <v>屏幕指纹</v>
          </cell>
          <cell r="AE1479">
            <v>43678</v>
          </cell>
          <cell r="AF1479">
            <v>158.77000000000001</v>
          </cell>
          <cell r="AG1479">
            <v>75.73</v>
          </cell>
          <cell r="AH1479">
            <v>9.32</v>
          </cell>
          <cell r="AJ1479">
            <v>2019</v>
          </cell>
          <cell r="AK1479">
            <v>8</v>
          </cell>
          <cell r="AL1479">
            <v>1.10256889757E-2</v>
          </cell>
          <cell r="AM1479" t="str">
            <v>4800-6399</v>
          </cell>
          <cell r="AN1479" t="str">
            <v>4000-</v>
          </cell>
          <cell r="AO1479" t="str">
            <v/>
          </cell>
          <cell r="AP1479" t="str">
            <v>90%-</v>
          </cell>
          <cell r="AQ1479" t="str">
            <v>1001-1300</v>
          </cell>
        </row>
        <row r="1480">
          <cell r="B1480">
            <v>1289760</v>
          </cell>
          <cell r="C1480" t="str">
            <v>vivo</v>
          </cell>
          <cell r="D1480" t="str">
            <v>vivo(含iQOO)</v>
          </cell>
          <cell r="E1480" t="str">
            <v>vivo</v>
          </cell>
          <cell r="F1480">
            <v>1</v>
          </cell>
          <cell r="G1480">
            <v>0</v>
          </cell>
          <cell r="H1480">
            <v>3</v>
          </cell>
          <cell r="I1480">
            <v>4800</v>
          </cell>
          <cell r="J1480">
            <v>1300</v>
          </cell>
          <cell r="K1480">
            <v>200</v>
          </cell>
          <cell r="N1480">
            <v>1</v>
          </cell>
          <cell r="O1480">
            <v>1200</v>
          </cell>
          <cell r="S1480">
            <v>1</v>
          </cell>
          <cell r="T1480">
            <v>4500</v>
          </cell>
          <cell r="U1480" t="str">
            <v>高通</v>
          </cell>
          <cell r="V1480" t="str">
            <v>高通 骁龙855 plus手机性能排行</v>
          </cell>
          <cell r="Y1480">
            <v>12</v>
          </cell>
          <cell r="Z1480">
            <v>128</v>
          </cell>
          <cell r="AA1480">
            <v>0.91700000000000004</v>
          </cell>
          <cell r="AB1480">
            <v>6</v>
          </cell>
          <cell r="AC1480">
            <v>0</v>
          </cell>
          <cell r="AD1480" t="str">
            <v>屏幕指纹</v>
          </cell>
          <cell r="AE1480">
            <v>43678</v>
          </cell>
          <cell r="AF1480">
            <v>158.77000000000001</v>
          </cell>
          <cell r="AG1480">
            <v>75.73</v>
          </cell>
          <cell r="AH1480">
            <v>9.32</v>
          </cell>
          <cell r="AJ1480">
            <v>2019</v>
          </cell>
          <cell r="AK1480">
            <v>8</v>
          </cell>
          <cell r="AL1480">
            <v>1.10256889757E-2</v>
          </cell>
          <cell r="AM1480" t="str">
            <v>4800-6399</v>
          </cell>
          <cell r="AN1480" t="str">
            <v>4000-</v>
          </cell>
          <cell r="AO1480" t="str">
            <v/>
          </cell>
          <cell r="AP1480" t="str">
            <v>90%-</v>
          </cell>
          <cell r="AQ1480" t="str">
            <v>1001-1300</v>
          </cell>
        </row>
        <row r="1481">
          <cell r="B1481">
            <v>1290919</v>
          </cell>
          <cell r="C1481" t="str">
            <v>vivo</v>
          </cell>
          <cell r="D1481" t="str">
            <v>vivo(含iQOO)</v>
          </cell>
          <cell r="E1481" t="str">
            <v>vivo</v>
          </cell>
          <cell r="F1481">
            <v>1</v>
          </cell>
          <cell r="G1481">
            <v>0</v>
          </cell>
          <cell r="H1481">
            <v>3</v>
          </cell>
          <cell r="I1481">
            <v>4800</v>
          </cell>
          <cell r="J1481">
            <v>800</v>
          </cell>
          <cell r="K1481">
            <v>200</v>
          </cell>
          <cell r="N1481">
            <v>1</v>
          </cell>
          <cell r="O1481">
            <v>3200</v>
          </cell>
          <cell r="S1481">
            <v>1</v>
          </cell>
          <cell r="T1481">
            <v>4500</v>
          </cell>
          <cell r="U1481" t="str">
            <v>高通</v>
          </cell>
          <cell r="V1481" t="str">
            <v>高通 骁龙712手机性能排行</v>
          </cell>
          <cell r="W1481">
            <v>404</v>
          </cell>
          <cell r="Y1481">
            <v>6</v>
          </cell>
          <cell r="Z1481">
            <v>256</v>
          </cell>
          <cell r="AB1481">
            <v>6</v>
          </cell>
          <cell r="AC1481">
            <v>0</v>
          </cell>
          <cell r="AD1481" t="str">
            <v>屏幕指纹</v>
          </cell>
          <cell r="AE1481">
            <v>43678</v>
          </cell>
          <cell r="AF1481">
            <v>159.53</v>
          </cell>
          <cell r="AG1481">
            <v>75.23</v>
          </cell>
          <cell r="AH1481">
            <v>8.1300000000000008</v>
          </cell>
          <cell r="AI1481">
            <v>0</v>
          </cell>
          <cell r="AJ1481">
            <v>2019</v>
          </cell>
          <cell r="AK1481">
            <v>8</v>
          </cell>
          <cell r="AL1481" t="str">
            <v/>
          </cell>
          <cell r="AM1481" t="str">
            <v>4800-6399</v>
          </cell>
          <cell r="AN1481" t="str">
            <v>4000-</v>
          </cell>
          <cell r="AO1481" t="str">
            <v>401-500</v>
          </cell>
          <cell r="AP1481" t="str">
            <v/>
          </cell>
          <cell r="AQ1481" t="str">
            <v>2001-</v>
          </cell>
        </row>
        <row r="1482">
          <cell r="B1482">
            <v>1298097</v>
          </cell>
          <cell r="C1482" t="str">
            <v>VERTU</v>
          </cell>
          <cell r="D1482" t="str">
            <v>其他</v>
          </cell>
          <cell r="E1482" t="str">
            <v>其他</v>
          </cell>
          <cell r="F1482">
            <v>0</v>
          </cell>
          <cell r="G1482">
            <v>0</v>
          </cell>
          <cell r="H1482">
            <v>2</v>
          </cell>
          <cell r="I1482">
            <v>4800</v>
          </cell>
          <cell r="J1482">
            <v>500</v>
          </cell>
          <cell r="N1482">
            <v>1</v>
          </cell>
          <cell r="O1482">
            <v>200</v>
          </cell>
          <cell r="S1482">
            <v>1</v>
          </cell>
          <cell r="T1482">
            <v>4500</v>
          </cell>
          <cell r="U1482" t="str">
            <v>其他</v>
          </cell>
          <cell r="AB1482">
            <v>6</v>
          </cell>
          <cell r="AC1482">
            <v>0</v>
          </cell>
          <cell r="AE1482">
            <v>43678</v>
          </cell>
          <cell r="AF1482">
            <v>156.46</v>
          </cell>
          <cell r="AG1482">
            <v>73.64</v>
          </cell>
          <cell r="AH1482">
            <v>9.27</v>
          </cell>
          <cell r="AI1482">
            <v>0</v>
          </cell>
          <cell r="AJ1482">
            <v>2019</v>
          </cell>
          <cell r="AK1482">
            <v>8</v>
          </cell>
          <cell r="AL1482" t="str">
            <v/>
          </cell>
          <cell r="AM1482" t="str">
            <v>4800-6399</v>
          </cell>
          <cell r="AN1482" t="str">
            <v>4000-</v>
          </cell>
          <cell r="AO1482" t="str">
            <v/>
          </cell>
          <cell r="AP1482" t="str">
            <v/>
          </cell>
          <cell r="AQ1482" t="str">
            <v>0-500</v>
          </cell>
        </row>
        <row r="1483">
          <cell r="B1483">
            <v>1287324</v>
          </cell>
          <cell r="C1483" t="str">
            <v>AGM</v>
          </cell>
          <cell r="D1483" t="str">
            <v>其他</v>
          </cell>
          <cell r="E1483" t="str">
            <v>其他</v>
          </cell>
          <cell r="F1483">
            <v>0</v>
          </cell>
          <cell r="G1483">
            <v>0</v>
          </cell>
          <cell r="H1483">
            <v>1</v>
          </cell>
          <cell r="I1483">
            <v>200</v>
          </cell>
          <cell r="N1483">
            <v>1</v>
          </cell>
          <cell r="O1483">
            <v>30</v>
          </cell>
          <cell r="S1483">
            <v>0</v>
          </cell>
          <cell r="T1483">
            <v>2500</v>
          </cell>
          <cell r="U1483" t="str">
            <v>高通</v>
          </cell>
          <cell r="V1483" t="str">
            <v>高通 骁龙210（MSM8909）更多高通 骁龙210（MSM8909）手机&gt;，手机性能排行</v>
          </cell>
          <cell r="X1483" t="str">
            <v>IP68</v>
          </cell>
          <cell r="Y1483">
            <v>1</v>
          </cell>
          <cell r="Z1483">
            <v>8</v>
          </cell>
          <cell r="AB1483">
            <v>2</v>
          </cell>
          <cell r="AC1483">
            <v>0</v>
          </cell>
          <cell r="AE1483">
            <v>43685</v>
          </cell>
          <cell r="AJ1483">
            <v>2019</v>
          </cell>
          <cell r="AK1483">
            <v>8</v>
          </cell>
          <cell r="AL1483" t="str">
            <v/>
          </cell>
          <cell r="AM1483" t="str">
            <v>0-500</v>
          </cell>
          <cell r="AN1483" t="str">
            <v>2000-3000</v>
          </cell>
          <cell r="AO1483" t="str">
            <v/>
          </cell>
          <cell r="AP1483" t="str">
            <v/>
          </cell>
          <cell r="AQ1483" t="str">
            <v>0-500</v>
          </cell>
        </row>
        <row r="1484">
          <cell r="B1484">
            <v>1287336</v>
          </cell>
          <cell r="C1484" t="str">
            <v>AGM</v>
          </cell>
          <cell r="D1484" t="str">
            <v>其他</v>
          </cell>
          <cell r="E1484" t="str">
            <v>其他</v>
          </cell>
          <cell r="F1484">
            <v>0</v>
          </cell>
          <cell r="G1484">
            <v>0</v>
          </cell>
          <cell r="H1484">
            <v>1</v>
          </cell>
          <cell r="I1484">
            <v>200</v>
          </cell>
          <cell r="N1484">
            <v>1</v>
          </cell>
          <cell r="O1484">
            <v>30</v>
          </cell>
          <cell r="S1484">
            <v>0</v>
          </cell>
          <cell r="T1484">
            <v>2500</v>
          </cell>
          <cell r="U1484" t="str">
            <v>高通</v>
          </cell>
          <cell r="V1484" t="str">
            <v>高通 骁龙210（MSM8909）更多高通 骁龙210（MSM8909）手机&gt;，手机性能排行</v>
          </cell>
          <cell r="X1484" t="str">
            <v>IP68</v>
          </cell>
          <cell r="Y1484">
            <v>512</v>
          </cell>
          <cell r="Z1484">
            <v>4</v>
          </cell>
          <cell r="AB1484">
            <v>2</v>
          </cell>
          <cell r="AC1484">
            <v>0</v>
          </cell>
          <cell r="AE1484">
            <v>43685</v>
          </cell>
          <cell r="AF1484">
            <v>64</v>
          </cell>
          <cell r="AG1484">
            <v>155</v>
          </cell>
          <cell r="AH1484">
            <v>16.2</v>
          </cell>
          <cell r="AJ1484">
            <v>2019</v>
          </cell>
          <cell r="AK1484">
            <v>8</v>
          </cell>
          <cell r="AL1484" t="str">
            <v/>
          </cell>
          <cell r="AM1484" t="str">
            <v>0-500</v>
          </cell>
          <cell r="AN1484" t="str">
            <v>2000-3000</v>
          </cell>
          <cell r="AO1484" t="str">
            <v/>
          </cell>
          <cell r="AP1484" t="str">
            <v/>
          </cell>
          <cell r="AQ1484" t="str">
            <v>0-500</v>
          </cell>
        </row>
        <row r="1485">
          <cell r="B1485">
            <v>1306776</v>
          </cell>
          <cell r="C1485" t="str">
            <v>AGM</v>
          </cell>
          <cell r="D1485" t="str">
            <v>其他</v>
          </cell>
          <cell r="E1485" t="str">
            <v>其他</v>
          </cell>
          <cell r="F1485">
            <v>0</v>
          </cell>
          <cell r="G1485">
            <v>0</v>
          </cell>
          <cell r="H1485">
            <v>1</v>
          </cell>
          <cell r="I1485">
            <v>200</v>
          </cell>
          <cell r="N1485">
            <v>1</v>
          </cell>
          <cell r="O1485">
            <v>30</v>
          </cell>
          <cell r="S1485">
            <v>0</v>
          </cell>
          <cell r="T1485">
            <v>2500</v>
          </cell>
          <cell r="U1485" t="str">
            <v>高通</v>
          </cell>
          <cell r="V1485" t="str">
            <v>高通 骁龙210（MSM8909）更多高通 骁龙210（MSM8909）手机&gt;，手机性能排行</v>
          </cell>
          <cell r="X1485" t="str">
            <v>IP68</v>
          </cell>
          <cell r="Y1485">
            <v>512</v>
          </cell>
          <cell r="Z1485">
            <v>4</v>
          </cell>
          <cell r="AB1485">
            <v>2</v>
          </cell>
          <cell r="AC1485">
            <v>0</v>
          </cell>
          <cell r="AE1485">
            <v>43685</v>
          </cell>
          <cell r="AF1485">
            <v>64</v>
          </cell>
          <cell r="AG1485">
            <v>155</v>
          </cell>
          <cell r="AH1485">
            <v>16.2</v>
          </cell>
          <cell r="AI1485">
            <v>0</v>
          </cell>
          <cell r="AJ1485">
            <v>2019</v>
          </cell>
          <cell r="AK1485">
            <v>8</v>
          </cell>
          <cell r="AL1485" t="str">
            <v/>
          </cell>
          <cell r="AM1485" t="str">
            <v>0-500</v>
          </cell>
          <cell r="AN1485" t="str">
            <v>2000-3000</v>
          </cell>
          <cell r="AO1485" t="str">
            <v/>
          </cell>
          <cell r="AP1485" t="str">
            <v/>
          </cell>
          <cell r="AQ1485" t="str">
            <v>0-500</v>
          </cell>
        </row>
        <row r="1486">
          <cell r="B1486">
            <v>1274859</v>
          </cell>
          <cell r="C1486" t="str">
            <v>华为</v>
          </cell>
          <cell r="D1486" t="str">
            <v>华为(含荣耀)</v>
          </cell>
          <cell r="E1486" t="str">
            <v>华为</v>
          </cell>
          <cell r="F1486">
            <v>1</v>
          </cell>
          <cell r="G1486">
            <v>0</v>
          </cell>
          <cell r="H1486">
            <v>3</v>
          </cell>
          <cell r="I1486">
            <v>4000</v>
          </cell>
          <cell r="J1486">
            <v>2000</v>
          </cell>
          <cell r="K1486">
            <v>800</v>
          </cell>
          <cell r="N1486">
            <v>1</v>
          </cell>
          <cell r="O1486">
            <v>2400</v>
          </cell>
          <cell r="S1486">
            <v>0</v>
          </cell>
          <cell r="T1486">
            <v>4200</v>
          </cell>
          <cell r="U1486" t="str">
            <v>海思</v>
          </cell>
          <cell r="V1486" t="str">
            <v>海思 麒麟 980+ Balong 5000手机性能排行</v>
          </cell>
          <cell r="W1486">
            <v>346</v>
          </cell>
          <cell r="X1486" t="str">
            <v>IP53</v>
          </cell>
          <cell r="Y1486">
            <v>8</v>
          </cell>
          <cell r="Z1486">
            <v>256</v>
          </cell>
          <cell r="AA1486">
            <v>0.877</v>
          </cell>
          <cell r="AB1486">
            <v>7</v>
          </cell>
          <cell r="AC1486">
            <v>0</v>
          </cell>
          <cell r="AD1486" t="str">
            <v>后置指纹</v>
          </cell>
          <cell r="AE1486">
            <v>43693</v>
          </cell>
          <cell r="AF1486">
            <v>174.6</v>
          </cell>
          <cell r="AG1486">
            <v>85.4</v>
          </cell>
          <cell r="AH1486">
            <v>8.3800000000000008</v>
          </cell>
          <cell r="AI1486">
            <v>1</v>
          </cell>
          <cell r="AJ1486">
            <v>2019</v>
          </cell>
          <cell r="AK1486">
            <v>8</v>
          </cell>
          <cell r="AL1486">
            <v>1.3076806680000001E-2</v>
          </cell>
          <cell r="AM1486" t="str">
            <v>4000-4799</v>
          </cell>
          <cell r="AN1486" t="str">
            <v>4000-</v>
          </cell>
          <cell r="AO1486" t="str">
            <v>301-400</v>
          </cell>
          <cell r="AP1486" t="str">
            <v>80-90%</v>
          </cell>
          <cell r="AQ1486" t="str">
            <v>2001-</v>
          </cell>
        </row>
        <row r="1487">
          <cell r="B1487">
            <v>1285745</v>
          </cell>
          <cell r="C1487" t="str">
            <v>努比亚</v>
          </cell>
          <cell r="D1487" t="str">
            <v>其他</v>
          </cell>
          <cell r="E1487" t="str">
            <v>其他</v>
          </cell>
          <cell r="F1487">
            <v>1</v>
          </cell>
          <cell r="G1487">
            <v>0</v>
          </cell>
          <cell r="H1487">
            <v>3</v>
          </cell>
          <cell r="I1487">
            <v>4800</v>
          </cell>
          <cell r="J1487">
            <v>1600</v>
          </cell>
          <cell r="K1487">
            <v>800</v>
          </cell>
          <cell r="N1487">
            <v>1</v>
          </cell>
          <cell r="S1487">
            <v>1</v>
          </cell>
          <cell r="T1487">
            <v>4000</v>
          </cell>
          <cell r="U1487" t="str">
            <v>高通</v>
          </cell>
          <cell r="V1487" t="str">
            <v>高通 骁龙855 plus手机性能排行</v>
          </cell>
          <cell r="W1487">
            <v>401</v>
          </cell>
          <cell r="Y1487">
            <v>8</v>
          </cell>
          <cell r="Z1487">
            <v>512</v>
          </cell>
          <cell r="AA1487">
            <v>0.84699999999999998</v>
          </cell>
          <cell r="AB1487">
            <v>6</v>
          </cell>
          <cell r="AC1487">
            <v>0</v>
          </cell>
          <cell r="AD1487" t="str">
            <v>侧面指纹</v>
          </cell>
          <cell r="AE1487">
            <v>43693</v>
          </cell>
          <cell r="AF1487">
            <v>158.63</v>
          </cell>
          <cell r="AG1487">
            <v>75.260000000000005</v>
          </cell>
          <cell r="AH1487">
            <v>9</v>
          </cell>
          <cell r="AJ1487">
            <v>2019</v>
          </cell>
          <cell r="AK1487">
            <v>8</v>
          </cell>
          <cell r="AL1487">
            <v>1.01119042486E-2</v>
          </cell>
          <cell r="AM1487" t="str">
            <v>4800-6399</v>
          </cell>
          <cell r="AN1487" t="str">
            <v>3001-4000</v>
          </cell>
          <cell r="AO1487" t="str">
            <v>401-500</v>
          </cell>
          <cell r="AP1487" t="str">
            <v>80-90%</v>
          </cell>
          <cell r="AQ1487" t="str">
            <v/>
          </cell>
        </row>
        <row r="1488">
          <cell r="B1488">
            <v>1287543</v>
          </cell>
          <cell r="C1488" t="str">
            <v>努比亚</v>
          </cell>
          <cell r="D1488" t="str">
            <v>其他</v>
          </cell>
          <cell r="E1488" t="str">
            <v>其他</v>
          </cell>
          <cell r="F1488">
            <v>1</v>
          </cell>
          <cell r="G1488">
            <v>0</v>
          </cell>
          <cell r="H1488">
            <v>3</v>
          </cell>
          <cell r="I1488">
            <v>4800</v>
          </cell>
          <cell r="J1488">
            <v>1600</v>
          </cell>
          <cell r="K1488">
            <v>800</v>
          </cell>
          <cell r="N1488">
            <v>1</v>
          </cell>
          <cell r="S1488">
            <v>1</v>
          </cell>
          <cell r="T1488">
            <v>4000</v>
          </cell>
          <cell r="U1488" t="str">
            <v>高通</v>
          </cell>
          <cell r="V1488" t="str">
            <v>高通 骁龙855 plus手机性能排行</v>
          </cell>
          <cell r="W1488">
            <v>401</v>
          </cell>
          <cell r="Y1488">
            <v>8</v>
          </cell>
          <cell r="Z1488">
            <v>128</v>
          </cell>
          <cell r="AA1488">
            <v>0.84699999999999998</v>
          </cell>
          <cell r="AB1488">
            <v>6</v>
          </cell>
          <cell r="AC1488">
            <v>0</v>
          </cell>
          <cell r="AD1488" t="str">
            <v>侧面指纹</v>
          </cell>
          <cell r="AE1488">
            <v>43693</v>
          </cell>
          <cell r="AF1488">
            <v>158.63</v>
          </cell>
          <cell r="AG1488">
            <v>75.260000000000005</v>
          </cell>
          <cell r="AH1488">
            <v>9</v>
          </cell>
          <cell r="AJ1488">
            <v>2019</v>
          </cell>
          <cell r="AK1488">
            <v>8</v>
          </cell>
          <cell r="AL1488">
            <v>1.01119042486E-2</v>
          </cell>
          <cell r="AM1488" t="str">
            <v>4800-6399</v>
          </cell>
          <cell r="AN1488" t="str">
            <v>3001-4000</v>
          </cell>
          <cell r="AO1488" t="str">
            <v>401-500</v>
          </cell>
          <cell r="AP1488" t="str">
            <v>80-90%</v>
          </cell>
          <cell r="AQ1488" t="str">
            <v/>
          </cell>
        </row>
        <row r="1489">
          <cell r="B1489">
            <v>1287544</v>
          </cell>
          <cell r="C1489" t="str">
            <v>努比亚</v>
          </cell>
          <cell r="D1489" t="str">
            <v>其他</v>
          </cell>
          <cell r="E1489" t="str">
            <v>其他</v>
          </cell>
          <cell r="F1489">
            <v>1</v>
          </cell>
          <cell r="G1489">
            <v>0</v>
          </cell>
          <cell r="H1489">
            <v>3</v>
          </cell>
          <cell r="I1489">
            <v>4800</v>
          </cell>
          <cell r="J1489">
            <v>1600</v>
          </cell>
          <cell r="K1489">
            <v>800</v>
          </cell>
          <cell r="N1489">
            <v>1</v>
          </cell>
          <cell r="S1489">
            <v>1</v>
          </cell>
          <cell r="T1489">
            <v>4000</v>
          </cell>
          <cell r="U1489" t="str">
            <v>高通</v>
          </cell>
          <cell r="V1489" t="str">
            <v>高通 骁龙855 plus手机性能排行</v>
          </cell>
          <cell r="W1489">
            <v>401</v>
          </cell>
          <cell r="Y1489">
            <v>6</v>
          </cell>
          <cell r="Z1489">
            <v>128</v>
          </cell>
          <cell r="AA1489">
            <v>0.84699999999999998</v>
          </cell>
          <cell r="AB1489">
            <v>6</v>
          </cell>
          <cell r="AC1489">
            <v>0</v>
          </cell>
          <cell r="AD1489" t="str">
            <v>侧面指纹</v>
          </cell>
          <cell r="AE1489">
            <v>43693</v>
          </cell>
          <cell r="AF1489">
            <v>158.63</v>
          </cell>
          <cell r="AG1489">
            <v>75.260000000000005</v>
          </cell>
          <cell r="AH1489">
            <v>9</v>
          </cell>
          <cell r="AJ1489">
            <v>2019</v>
          </cell>
          <cell r="AK1489">
            <v>8</v>
          </cell>
          <cell r="AL1489">
            <v>1.01119042486E-2</v>
          </cell>
          <cell r="AM1489" t="str">
            <v>4800-6399</v>
          </cell>
          <cell r="AN1489" t="str">
            <v>3001-4000</v>
          </cell>
          <cell r="AO1489" t="str">
            <v>401-500</v>
          </cell>
          <cell r="AP1489" t="str">
            <v>80-90%</v>
          </cell>
          <cell r="AQ1489" t="str">
            <v/>
          </cell>
        </row>
        <row r="1490">
          <cell r="B1490">
            <v>1282678</v>
          </cell>
          <cell r="C1490" t="str">
            <v>魅族</v>
          </cell>
          <cell r="D1490" t="str">
            <v>其他</v>
          </cell>
          <cell r="E1490" t="str">
            <v>其他</v>
          </cell>
          <cell r="F1490">
            <v>1</v>
          </cell>
          <cell r="G1490">
            <v>0</v>
          </cell>
          <cell r="H1490">
            <v>3</v>
          </cell>
          <cell r="I1490">
            <v>4800</v>
          </cell>
          <cell r="J1490">
            <v>2000</v>
          </cell>
          <cell r="K1490">
            <v>1600</v>
          </cell>
          <cell r="N1490">
            <v>1</v>
          </cell>
          <cell r="O1490">
            <v>2000</v>
          </cell>
          <cell r="S1490">
            <v>0</v>
          </cell>
          <cell r="T1490">
            <v>3600</v>
          </cell>
          <cell r="U1490" t="str">
            <v>高通</v>
          </cell>
          <cell r="V1490" t="str">
            <v>高通 骁龙855 Plus更多高通 骁龙855 Plus手机&gt;，手机性能排行</v>
          </cell>
          <cell r="W1490">
            <v>403</v>
          </cell>
          <cell r="Y1490">
            <v>8</v>
          </cell>
          <cell r="Z1490">
            <v>128</v>
          </cell>
          <cell r="AA1490">
            <v>0.91500000000000004</v>
          </cell>
          <cell r="AB1490">
            <v>6</v>
          </cell>
          <cell r="AC1490">
            <v>0</v>
          </cell>
          <cell r="AD1490" t="str">
            <v>屏幕指纹</v>
          </cell>
          <cell r="AE1490">
            <v>43708</v>
          </cell>
          <cell r="AF1490">
            <v>151.9</v>
          </cell>
          <cell r="AG1490">
            <v>73.400000000000006</v>
          </cell>
          <cell r="AH1490">
            <v>7.65</v>
          </cell>
          <cell r="AI1490">
            <v>0</v>
          </cell>
          <cell r="AJ1490">
            <v>2019</v>
          </cell>
          <cell r="AK1490">
            <v>8</v>
          </cell>
          <cell r="AL1490">
            <v>1.0201755900000001E-2</v>
          </cell>
          <cell r="AM1490" t="str">
            <v>4800-6399</v>
          </cell>
          <cell r="AN1490" t="str">
            <v>3001-4000</v>
          </cell>
          <cell r="AO1490" t="str">
            <v>401-500</v>
          </cell>
          <cell r="AP1490" t="str">
            <v>90%-</v>
          </cell>
          <cell r="AQ1490" t="str">
            <v>1301-2000</v>
          </cell>
        </row>
        <row r="1491">
          <cell r="B1491">
            <v>1290021</v>
          </cell>
          <cell r="C1491" t="str">
            <v>三星</v>
          </cell>
          <cell r="D1491" t="str">
            <v>其他</v>
          </cell>
          <cell r="E1491" t="str">
            <v>其他</v>
          </cell>
          <cell r="F1491">
            <v>1</v>
          </cell>
          <cell r="G1491">
            <v>0</v>
          </cell>
          <cell r="H1491">
            <v>3</v>
          </cell>
          <cell r="I1491">
            <v>4800</v>
          </cell>
          <cell r="J1491">
            <v>800</v>
          </cell>
          <cell r="K1491">
            <v>500</v>
          </cell>
          <cell r="N1491">
            <v>1</v>
          </cell>
          <cell r="O1491">
            <v>1600</v>
          </cell>
          <cell r="S1491">
            <v>1</v>
          </cell>
          <cell r="T1491">
            <v>6000</v>
          </cell>
          <cell r="U1491" t="str">
            <v>三星</v>
          </cell>
          <cell r="V1491" t="str">
            <v>三星 Exynos 9610手机性能排行</v>
          </cell>
          <cell r="W1491">
            <v>403</v>
          </cell>
          <cell r="Y1491">
            <v>4</v>
          </cell>
          <cell r="Z1491">
            <v>64</v>
          </cell>
          <cell r="AB1491">
            <v>6</v>
          </cell>
          <cell r="AC1491">
            <v>0</v>
          </cell>
          <cell r="AD1491" t="str">
            <v>后置指纹</v>
          </cell>
          <cell r="AE1491">
            <v>43709</v>
          </cell>
          <cell r="AI1491">
            <v>0</v>
          </cell>
          <cell r="AJ1491">
            <v>2019</v>
          </cell>
          <cell r="AK1491">
            <v>9</v>
          </cell>
          <cell r="AL1491" t="str">
            <v/>
          </cell>
          <cell r="AM1491" t="str">
            <v>4800-6399</v>
          </cell>
          <cell r="AN1491" t="str">
            <v>4000-</v>
          </cell>
          <cell r="AO1491" t="str">
            <v>401-500</v>
          </cell>
          <cell r="AP1491" t="str">
            <v/>
          </cell>
          <cell r="AQ1491" t="str">
            <v>1301-2000</v>
          </cell>
        </row>
        <row r="1492">
          <cell r="B1492">
            <v>1293856</v>
          </cell>
          <cell r="C1492" t="str">
            <v>华为</v>
          </cell>
          <cell r="D1492" t="str">
            <v>华为(含荣耀)</v>
          </cell>
          <cell r="E1492" t="str">
            <v>华为</v>
          </cell>
          <cell r="F1492">
            <v>1</v>
          </cell>
          <cell r="G1492">
            <v>0</v>
          </cell>
          <cell r="H1492">
            <v>3</v>
          </cell>
          <cell r="I1492">
            <v>4000</v>
          </cell>
          <cell r="J1492">
            <v>1600</v>
          </cell>
          <cell r="K1492">
            <v>800</v>
          </cell>
          <cell r="N1492">
            <v>1</v>
          </cell>
          <cell r="O1492">
            <v>2400</v>
          </cell>
          <cell r="S1492">
            <v>1</v>
          </cell>
          <cell r="T1492">
            <v>4200</v>
          </cell>
          <cell r="U1492" t="str">
            <v>海思</v>
          </cell>
          <cell r="V1492" t="str">
            <v>海思 麒麟 990手机性能排行</v>
          </cell>
          <cell r="W1492">
            <v>389</v>
          </cell>
          <cell r="X1492" t="str">
            <v>IP53</v>
          </cell>
          <cell r="Y1492">
            <v>8</v>
          </cell>
          <cell r="Z1492">
            <v>128</v>
          </cell>
          <cell r="AB1492">
            <v>6</v>
          </cell>
          <cell r="AC1492">
            <v>0</v>
          </cell>
          <cell r="AD1492" t="str">
            <v>屏幕指纹</v>
          </cell>
          <cell r="AE1492">
            <v>43709</v>
          </cell>
          <cell r="AI1492">
            <v>0</v>
          </cell>
          <cell r="AJ1492">
            <v>2019</v>
          </cell>
          <cell r="AK1492">
            <v>9</v>
          </cell>
          <cell r="AL1492" t="str">
            <v/>
          </cell>
          <cell r="AM1492" t="str">
            <v>4000-4799</v>
          </cell>
          <cell r="AN1492" t="str">
            <v>4000-</v>
          </cell>
          <cell r="AO1492" t="str">
            <v>301-400</v>
          </cell>
          <cell r="AP1492" t="str">
            <v/>
          </cell>
          <cell r="AQ1492" t="str">
            <v>2001-</v>
          </cell>
        </row>
        <row r="1493">
          <cell r="B1493">
            <v>1293875</v>
          </cell>
          <cell r="C1493" t="str">
            <v>华为</v>
          </cell>
          <cell r="D1493" t="str">
            <v>华为(含荣耀)</v>
          </cell>
          <cell r="E1493" t="str">
            <v>华为</v>
          </cell>
          <cell r="F1493">
            <v>1</v>
          </cell>
          <cell r="G1493">
            <v>0</v>
          </cell>
          <cell r="H1493">
            <v>3</v>
          </cell>
          <cell r="I1493">
            <v>4000</v>
          </cell>
          <cell r="J1493">
            <v>1600</v>
          </cell>
          <cell r="K1493">
            <v>800</v>
          </cell>
          <cell r="N1493">
            <v>1</v>
          </cell>
          <cell r="O1493">
            <v>2400</v>
          </cell>
          <cell r="S1493">
            <v>1</v>
          </cell>
          <cell r="T1493">
            <v>4200</v>
          </cell>
          <cell r="U1493" t="str">
            <v>海思</v>
          </cell>
          <cell r="V1493" t="str">
            <v>海思 麒麟 990手机性能排行</v>
          </cell>
          <cell r="X1493" t="str">
            <v>IP53</v>
          </cell>
          <cell r="Y1493">
            <v>6</v>
          </cell>
          <cell r="Z1493">
            <v>128</v>
          </cell>
          <cell r="AB1493">
            <v>6</v>
          </cell>
          <cell r="AC1493">
            <v>0</v>
          </cell>
          <cell r="AD1493" t="str">
            <v>屏幕指纹</v>
          </cell>
          <cell r="AE1493">
            <v>43709</v>
          </cell>
          <cell r="AI1493">
            <v>0</v>
          </cell>
          <cell r="AJ1493">
            <v>2019</v>
          </cell>
          <cell r="AK1493">
            <v>9</v>
          </cell>
          <cell r="AL1493" t="str">
            <v/>
          </cell>
          <cell r="AM1493" t="str">
            <v>4000-4799</v>
          </cell>
          <cell r="AN1493" t="str">
            <v>4000-</v>
          </cell>
          <cell r="AO1493" t="str">
            <v/>
          </cell>
          <cell r="AP1493" t="str">
            <v/>
          </cell>
          <cell r="AQ1493" t="str">
            <v>2001-</v>
          </cell>
        </row>
        <row r="1494">
          <cell r="B1494">
            <v>1294073</v>
          </cell>
          <cell r="C1494" t="str">
            <v>联想</v>
          </cell>
          <cell r="D1494" t="str">
            <v>其他</v>
          </cell>
          <cell r="E1494" t="str">
            <v>其他</v>
          </cell>
          <cell r="F1494">
            <v>0</v>
          </cell>
          <cell r="G1494">
            <v>0</v>
          </cell>
          <cell r="H1494">
            <v>3</v>
          </cell>
          <cell r="I1494">
            <v>1300</v>
          </cell>
          <cell r="J1494">
            <v>500</v>
          </cell>
          <cell r="K1494">
            <v>800</v>
          </cell>
          <cell r="N1494">
            <v>1</v>
          </cell>
          <cell r="O1494">
            <v>1600</v>
          </cell>
          <cell r="S1494">
            <v>1</v>
          </cell>
          <cell r="T1494">
            <v>4050</v>
          </cell>
          <cell r="U1494" t="str">
            <v>高通</v>
          </cell>
          <cell r="V1494" t="str">
            <v>高通 骁龙632手机性能排行</v>
          </cell>
          <cell r="W1494">
            <v>414</v>
          </cell>
          <cell r="Y1494">
            <v>4</v>
          </cell>
          <cell r="Z1494">
            <v>64</v>
          </cell>
          <cell r="AB1494">
            <v>6</v>
          </cell>
          <cell r="AC1494">
            <v>0</v>
          </cell>
          <cell r="AD1494" t="str">
            <v>后置指纹</v>
          </cell>
          <cell r="AE1494">
            <v>43709</v>
          </cell>
          <cell r="AI1494">
            <v>0</v>
          </cell>
          <cell r="AJ1494">
            <v>2019</v>
          </cell>
          <cell r="AK1494">
            <v>9</v>
          </cell>
          <cell r="AL1494" t="str">
            <v/>
          </cell>
          <cell r="AM1494" t="str">
            <v>1001-1300</v>
          </cell>
          <cell r="AN1494" t="str">
            <v>4000-</v>
          </cell>
          <cell r="AO1494" t="str">
            <v>401-500</v>
          </cell>
          <cell r="AP1494" t="str">
            <v/>
          </cell>
          <cell r="AQ1494" t="str">
            <v>1301-2000</v>
          </cell>
        </row>
        <row r="1495">
          <cell r="B1495">
            <v>1290451</v>
          </cell>
          <cell r="C1495" t="str">
            <v>realme</v>
          </cell>
          <cell r="D1495" t="str">
            <v>OPPO(含realme)</v>
          </cell>
          <cell r="E1495" t="str">
            <v>OPPO</v>
          </cell>
          <cell r="F1495">
            <v>0</v>
          </cell>
          <cell r="G1495">
            <v>0</v>
          </cell>
          <cell r="H1495">
            <v>4</v>
          </cell>
          <cell r="I1495">
            <v>4800</v>
          </cell>
          <cell r="J1495">
            <v>800</v>
          </cell>
          <cell r="K1495">
            <v>200</v>
          </cell>
          <cell r="L1495">
            <v>200</v>
          </cell>
          <cell r="N1495">
            <v>1</v>
          </cell>
          <cell r="O1495">
            <v>1600</v>
          </cell>
          <cell r="S1495">
            <v>1</v>
          </cell>
          <cell r="T1495">
            <v>4035</v>
          </cell>
          <cell r="U1495" t="str">
            <v>高通</v>
          </cell>
          <cell r="V1495" t="str">
            <v>高通 骁龙712 AIE手机性能排行</v>
          </cell>
          <cell r="Y1495">
            <v>4</v>
          </cell>
          <cell r="Z1495">
            <v>64</v>
          </cell>
          <cell r="AA1495">
            <v>0.90600000000000003</v>
          </cell>
          <cell r="AB1495">
            <v>6</v>
          </cell>
          <cell r="AC1495">
            <v>0</v>
          </cell>
          <cell r="AD1495" t="str">
            <v>后置指纹</v>
          </cell>
          <cell r="AE1495">
            <v>43709</v>
          </cell>
          <cell r="AF1495">
            <v>157</v>
          </cell>
          <cell r="AG1495">
            <v>74.2</v>
          </cell>
          <cell r="AH1495">
            <v>8.9</v>
          </cell>
          <cell r="AI1495">
            <v>0</v>
          </cell>
          <cell r="AJ1495">
            <v>2019</v>
          </cell>
          <cell r="AK1495">
            <v>9</v>
          </cell>
          <cell r="AL1495">
            <v>1.0554356399999999E-2</v>
          </cell>
          <cell r="AM1495" t="str">
            <v>4800-6399</v>
          </cell>
          <cell r="AN1495" t="str">
            <v>4000-</v>
          </cell>
          <cell r="AO1495" t="str">
            <v/>
          </cell>
          <cell r="AP1495" t="str">
            <v>90%-</v>
          </cell>
          <cell r="AQ1495" t="str">
            <v>1301-2000</v>
          </cell>
        </row>
        <row r="1496">
          <cell r="B1496">
            <v>1291530</v>
          </cell>
          <cell r="C1496" t="str">
            <v>realme</v>
          </cell>
          <cell r="D1496" t="str">
            <v>OPPO(含realme)</v>
          </cell>
          <cell r="E1496" t="str">
            <v>OPPO</v>
          </cell>
          <cell r="F1496">
            <v>0</v>
          </cell>
          <cell r="G1496">
            <v>0</v>
          </cell>
          <cell r="H1496">
            <v>4</v>
          </cell>
          <cell r="I1496">
            <v>4800</v>
          </cell>
          <cell r="J1496">
            <v>800</v>
          </cell>
          <cell r="K1496">
            <v>200</v>
          </cell>
          <cell r="L1496">
            <v>200</v>
          </cell>
          <cell r="N1496">
            <v>1</v>
          </cell>
          <cell r="O1496">
            <v>1600</v>
          </cell>
          <cell r="S1496">
            <v>1</v>
          </cell>
          <cell r="T1496">
            <v>4035</v>
          </cell>
          <cell r="U1496" t="str">
            <v>高通</v>
          </cell>
          <cell r="V1496" t="str">
            <v>高通 骁龙712 AIE手机性能排行</v>
          </cell>
          <cell r="Y1496">
            <v>6</v>
          </cell>
          <cell r="Z1496">
            <v>64</v>
          </cell>
          <cell r="AA1496">
            <v>0.90600000000000003</v>
          </cell>
          <cell r="AB1496">
            <v>6</v>
          </cell>
          <cell r="AC1496">
            <v>0</v>
          </cell>
          <cell r="AD1496" t="str">
            <v>后置指纹</v>
          </cell>
          <cell r="AE1496">
            <v>43709</v>
          </cell>
          <cell r="AF1496">
            <v>157</v>
          </cell>
          <cell r="AG1496">
            <v>74.2</v>
          </cell>
          <cell r="AH1496">
            <v>8.9</v>
          </cell>
          <cell r="AI1496">
            <v>0</v>
          </cell>
          <cell r="AJ1496">
            <v>2019</v>
          </cell>
          <cell r="AK1496">
            <v>9</v>
          </cell>
          <cell r="AL1496">
            <v>1.0554356399999999E-2</v>
          </cell>
          <cell r="AM1496" t="str">
            <v>4800-6399</v>
          </cell>
          <cell r="AN1496" t="str">
            <v>4000-</v>
          </cell>
          <cell r="AO1496" t="str">
            <v/>
          </cell>
          <cell r="AP1496" t="str">
            <v>90%-</v>
          </cell>
          <cell r="AQ1496" t="str">
            <v>1301-2000</v>
          </cell>
        </row>
        <row r="1497">
          <cell r="B1497">
            <v>1291531</v>
          </cell>
          <cell r="C1497" t="str">
            <v>realme</v>
          </cell>
          <cell r="D1497" t="str">
            <v>OPPO(含realme)</v>
          </cell>
          <cell r="E1497" t="str">
            <v>OPPO</v>
          </cell>
          <cell r="F1497">
            <v>0</v>
          </cell>
          <cell r="G1497">
            <v>0</v>
          </cell>
          <cell r="H1497">
            <v>4</v>
          </cell>
          <cell r="I1497">
            <v>4800</v>
          </cell>
          <cell r="J1497">
            <v>800</v>
          </cell>
          <cell r="K1497">
            <v>200</v>
          </cell>
          <cell r="L1497">
            <v>200</v>
          </cell>
          <cell r="N1497">
            <v>1</v>
          </cell>
          <cell r="O1497">
            <v>1600</v>
          </cell>
          <cell r="S1497">
            <v>1</v>
          </cell>
          <cell r="T1497">
            <v>4035</v>
          </cell>
          <cell r="U1497" t="str">
            <v>高通</v>
          </cell>
          <cell r="V1497" t="str">
            <v>高通 骁龙712 AIE手机性能排行</v>
          </cell>
          <cell r="Y1497">
            <v>8</v>
          </cell>
          <cell r="Z1497">
            <v>128</v>
          </cell>
          <cell r="AA1497">
            <v>0.90600000000000003</v>
          </cell>
          <cell r="AB1497">
            <v>6</v>
          </cell>
          <cell r="AC1497">
            <v>0</v>
          </cell>
          <cell r="AD1497" t="str">
            <v>后置指纹</v>
          </cell>
          <cell r="AE1497">
            <v>43709</v>
          </cell>
          <cell r="AF1497">
            <v>157</v>
          </cell>
          <cell r="AG1497">
            <v>74.2</v>
          </cell>
          <cell r="AH1497">
            <v>8.9</v>
          </cell>
          <cell r="AI1497">
            <v>0</v>
          </cell>
          <cell r="AJ1497">
            <v>2019</v>
          </cell>
          <cell r="AK1497">
            <v>9</v>
          </cell>
          <cell r="AL1497">
            <v>1.0554356399999999E-2</v>
          </cell>
          <cell r="AM1497" t="str">
            <v>4800-6399</v>
          </cell>
          <cell r="AN1497" t="str">
            <v>4000-</v>
          </cell>
          <cell r="AO1497" t="str">
            <v/>
          </cell>
          <cell r="AP1497" t="str">
            <v>90%-</v>
          </cell>
          <cell r="AQ1497" t="str">
            <v>1301-2000</v>
          </cell>
        </row>
        <row r="1498">
          <cell r="B1498">
            <v>1293857</v>
          </cell>
          <cell r="C1498" t="str">
            <v>华为</v>
          </cell>
          <cell r="D1498" t="str">
            <v>华为(含荣耀)</v>
          </cell>
          <cell r="E1498" t="str">
            <v>华为</v>
          </cell>
          <cell r="F1498">
            <v>1</v>
          </cell>
          <cell r="G1498">
            <v>0</v>
          </cell>
          <cell r="H1498">
            <v>4</v>
          </cell>
          <cell r="I1498">
            <v>4000</v>
          </cell>
          <cell r="J1498">
            <v>4000</v>
          </cell>
          <cell r="K1498">
            <v>800</v>
          </cell>
          <cell r="L1498">
            <v>3</v>
          </cell>
          <cell r="N1498">
            <v>1</v>
          </cell>
          <cell r="O1498">
            <v>3200</v>
          </cell>
          <cell r="S1498">
            <v>1</v>
          </cell>
          <cell r="T1498">
            <v>4500</v>
          </cell>
          <cell r="U1498" t="str">
            <v>海思</v>
          </cell>
          <cell r="V1498" t="str">
            <v>海思 麒麟 990手机性能排行</v>
          </cell>
          <cell r="X1498" t="str">
            <v>IP68</v>
          </cell>
          <cell r="Y1498">
            <v>8</v>
          </cell>
          <cell r="Z1498">
            <v>256</v>
          </cell>
          <cell r="AB1498">
            <v>6</v>
          </cell>
          <cell r="AC1498">
            <v>0</v>
          </cell>
          <cell r="AD1498" t="str">
            <v>屏幕指纹</v>
          </cell>
          <cell r="AE1498">
            <v>43709</v>
          </cell>
          <cell r="AF1498">
            <v>158.1</v>
          </cell>
          <cell r="AG1498">
            <v>73.099999999999994</v>
          </cell>
          <cell r="AH1498">
            <v>8.8000000000000007</v>
          </cell>
          <cell r="AI1498">
            <v>0</v>
          </cell>
          <cell r="AJ1498">
            <v>2019</v>
          </cell>
          <cell r="AK1498">
            <v>9</v>
          </cell>
          <cell r="AL1498" t="str">
            <v/>
          </cell>
          <cell r="AM1498" t="str">
            <v>4000-4799</v>
          </cell>
          <cell r="AN1498" t="str">
            <v>4000-</v>
          </cell>
          <cell r="AO1498" t="str">
            <v/>
          </cell>
          <cell r="AP1498" t="str">
            <v/>
          </cell>
          <cell r="AQ1498" t="str">
            <v>2001-</v>
          </cell>
        </row>
        <row r="1499">
          <cell r="B1499">
            <v>1293893</v>
          </cell>
          <cell r="C1499" t="str">
            <v>华为</v>
          </cell>
          <cell r="D1499" t="str">
            <v>华为(含荣耀)</v>
          </cell>
          <cell r="E1499" t="str">
            <v>华为</v>
          </cell>
          <cell r="F1499">
            <v>1</v>
          </cell>
          <cell r="G1499">
            <v>0</v>
          </cell>
          <cell r="H1499">
            <v>4</v>
          </cell>
          <cell r="I1499">
            <v>4000</v>
          </cell>
          <cell r="J1499">
            <v>4000</v>
          </cell>
          <cell r="K1499">
            <v>800</v>
          </cell>
          <cell r="L1499">
            <v>3</v>
          </cell>
          <cell r="N1499">
            <v>1</v>
          </cell>
          <cell r="O1499">
            <v>3200</v>
          </cell>
          <cell r="S1499">
            <v>1</v>
          </cell>
          <cell r="T1499">
            <v>4500</v>
          </cell>
          <cell r="U1499" t="str">
            <v>海思</v>
          </cell>
          <cell r="V1499" t="str">
            <v>海思 麒麟 990手机性能排行</v>
          </cell>
          <cell r="X1499" t="str">
            <v>IP68</v>
          </cell>
          <cell r="Y1499">
            <v>8</v>
          </cell>
          <cell r="Z1499">
            <v>128</v>
          </cell>
          <cell r="AB1499">
            <v>6</v>
          </cell>
          <cell r="AC1499">
            <v>0</v>
          </cell>
          <cell r="AD1499" t="str">
            <v>屏幕指纹</v>
          </cell>
          <cell r="AE1499">
            <v>43709</v>
          </cell>
          <cell r="AF1499">
            <v>158.1</v>
          </cell>
          <cell r="AG1499">
            <v>73.099999999999994</v>
          </cell>
          <cell r="AH1499">
            <v>8.8000000000000007</v>
          </cell>
          <cell r="AI1499">
            <v>0</v>
          </cell>
          <cell r="AJ1499">
            <v>2019</v>
          </cell>
          <cell r="AK1499">
            <v>9</v>
          </cell>
          <cell r="AL1499" t="str">
            <v/>
          </cell>
          <cell r="AM1499" t="str">
            <v>4000-4799</v>
          </cell>
          <cell r="AN1499" t="str">
            <v>4000-</v>
          </cell>
          <cell r="AO1499" t="str">
            <v/>
          </cell>
          <cell r="AP1499" t="str">
            <v/>
          </cell>
          <cell r="AQ1499" t="str">
            <v>2001-</v>
          </cell>
        </row>
        <row r="1500">
          <cell r="B1500">
            <v>1290078</v>
          </cell>
          <cell r="C1500" t="str">
            <v>苹果</v>
          </cell>
          <cell r="D1500" t="str">
            <v>苹果</v>
          </cell>
          <cell r="E1500" t="str">
            <v>苹果</v>
          </cell>
          <cell r="F1500">
            <v>1</v>
          </cell>
          <cell r="G1500">
            <v>0</v>
          </cell>
          <cell r="H1500">
            <v>3</v>
          </cell>
          <cell r="I1500">
            <v>1200</v>
          </cell>
          <cell r="J1500">
            <v>1200</v>
          </cell>
          <cell r="K1500">
            <v>1200</v>
          </cell>
          <cell r="N1500">
            <v>1</v>
          </cell>
          <cell r="O1500">
            <v>1200</v>
          </cell>
          <cell r="S1500">
            <v>1</v>
          </cell>
          <cell r="T1500">
            <v>3500</v>
          </cell>
          <cell r="U1500" t="str">
            <v>苹果</v>
          </cell>
          <cell r="V1500" t="str">
            <v>苹果 A13手机性能排行</v>
          </cell>
          <cell r="W1500">
            <v>458</v>
          </cell>
          <cell r="X1500" t="str">
            <v>IP68</v>
          </cell>
          <cell r="Y1500">
            <v>6</v>
          </cell>
          <cell r="Z1500">
            <v>64</v>
          </cell>
          <cell r="AB1500">
            <v>6</v>
          </cell>
          <cell r="AC1500">
            <v>0</v>
          </cell>
          <cell r="AE1500">
            <v>43709</v>
          </cell>
          <cell r="AF1500">
            <v>158</v>
          </cell>
          <cell r="AG1500">
            <v>77.8</v>
          </cell>
          <cell r="AH1500">
            <v>8.1</v>
          </cell>
          <cell r="AI1500">
            <v>0</v>
          </cell>
          <cell r="AJ1500">
            <v>2019</v>
          </cell>
          <cell r="AK1500">
            <v>9</v>
          </cell>
          <cell r="AL1500" t="str">
            <v/>
          </cell>
          <cell r="AM1500" t="str">
            <v>1001-1300</v>
          </cell>
          <cell r="AN1500" t="str">
            <v>3001-4000</v>
          </cell>
          <cell r="AO1500" t="str">
            <v>401-500</v>
          </cell>
          <cell r="AP1500" t="str">
            <v/>
          </cell>
          <cell r="AQ1500" t="str">
            <v>1001-1300</v>
          </cell>
        </row>
        <row r="1501">
          <cell r="B1501">
            <v>1292176</v>
          </cell>
          <cell r="C1501" t="str">
            <v>苹果</v>
          </cell>
          <cell r="D1501" t="str">
            <v>苹果</v>
          </cell>
          <cell r="E1501" t="str">
            <v>苹果</v>
          </cell>
          <cell r="F1501">
            <v>1</v>
          </cell>
          <cell r="G1501">
            <v>0</v>
          </cell>
          <cell r="H1501">
            <v>3</v>
          </cell>
          <cell r="I1501">
            <v>1200</v>
          </cell>
          <cell r="J1501">
            <v>1200</v>
          </cell>
          <cell r="K1501">
            <v>1200</v>
          </cell>
          <cell r="N1501">
            <v>1</v>
          </cell>
          <cell r="O1501">
            <v>1200</v>
          </cell>
          <cell r="S1501">
            <v>1</v>
          </cell>
          <cell r="T1501">
            <v>3500</v>
          </cell>
          <cell r="U1501" t="str">
            <v>苹果</v>
          </cell>
          <cell r="V1501" t="str">
            <v>苹果 A13手机性能排行</v>
          </cell>
          <cell r="W1501">
            <v>458</v>
          </cell>
          <cell r="X1501" t="str">
            <v>IP68</v>
          </cell>
          <cell r="Y1501">
            <v>6</v>
          </cell>
          <cell r="Z1501">
            <v>256</v>
          </cell>
          <cell r="AB1501">
            <v>6</v>
          </cell>
          <cell r="AC1501">
            <v>0</v>
          </cell>
          <cell r="AE1501">
            <v>43709</v>
          </cell>
          <cell r="AF1501">
            <v>158</v>
          </cell>
          <cell r="AG1501">
            <v>77.8</v>
          </cell>
          <cell r="AH1501">
            <v>8.1</v>
          </cell>
          <cell r="AI1501">
            <v>0</v>
          </cell>
          <cell r="AJ1501">
            <v>2019</v>
          </cell>
          <cell r="AK1501">
            <v>9</v>
          </cell>
          <cell r="AL1501" t="str">
            <v/>
          </cell>
          <cell r="AM1501" t="str">
            <v>1001-1300</v>
          </cell>
          <cell r="AN1501" t="str">
            <v>3001-4000</v>
          </cell>
          <cell r="AO1501" t="str">
            <v>401-500</v>
          </cell>
          <cell r="AP1501" t="str">
            <v/>
          </cell>
          <cell r="AQ1501" t="str">
            <v>1001-1300</v>
          </cell>
        </row>
        <row r="1502">
          <cell r="B1502">
            <v>1292177</v>
          </cell>
          <cell r="C1502" t="str">
            <v>苹果</v>
          </cell>
          <cell r="D1502" t="str">
            <v>苹果</v>
          </cell>
          <cell r="E1502" t="str">
            <v>苹果</v>
          </cell>
          <cell r="F1502">
            <v>1</v>
          </cell>
          <cell r="G1502">
            <v>0</v>
          </cell>
          <cell r="H1502">
            <v>3</v>
          </cell>
          <cell r="I1502">
            <v>1200</v>
          </cell>
          <cell r="J1502">
            <v>1200</v>
          </cell>
          <cell r="K1502">
            <v>1200</v>
          </cell>
          <cell r="N1502">
            <v>1</v>
          </cell>
          <cell r="O1502">
            <v>1200</v>
          </cell>
          <cell r="S1502">
            <v>1</v>
          </cell>
          <cell r="T1502">
            <v>3500</v>
          </cell>
          <cell r="U1502" t="str">
            <v>苹果</v>
          </cell>
          <cell r="V1502" t="str">
            <v>苹果 A13手机性能排行</v>
          </cell>
          <cell r="W1502">
            <v>458</v>
          </cell>
          <cell r="X1502" t="str">
            <v>IP68</v>
          </cell>
          <cell r="Y1502">
            <v>6</v>
          </cell>
          <cell r="Z1502">
            <v>512</v>
          </cell>
          <cell r="AB1502">
            <v>6</v>
          </cell>
          <cell r="AC1502">
            <v>0</v>
          </cell>
          <cell r="AE1502">
            <v>43709</v>
          </cell>
          <cell r="AF1502">
            <v>158</v>
          </cell>
          <cell r="AG1502">
            <v>77.8</v>
          </cell>
          <cell r="AH1502">
            <v>8.1</v>
          </cell>
          <cell r="AI1502">
            <v>0</v>
          </cell>
          <cell r="AJ1502">
            <v>2019</v>
          </cell>
          <cell r="AK1502">
            <v>9</v>
          </cell>
          <cell r="AL1502" t="str">
            <v/>
          </cell>
          <cell r="AM1502" t="str">
            <v>1001-1300</v>
          </cell>
          <cell r="AN1502" t="str">
            <v>3001-4000</v>
          </cell>
          <cell r="AO1502" t="str">
            <v>401-500</v>
          </cell>
          <cell r="AP1502" t="str">
            <v/>
          </cell>
          <cell r="AQ1502" t="str">
            <v>1001-1300</v>
          </cell>
        </row>
        <row r="1503">
          <cell r="B1503">
            <v>1293487</v>
          </cell>
          <cell r="C1503" t="str">
            <v>遨游</v>
          </cell>
          <cell r="D1503" t="str">
            <v>其他</v>
          </cell>
          <cell r="E1503" t="str">
            <v>其他</v>
          </cell>
          <cell r="F1503">
            <v>0</v>
          </cell>
          <cell r="G1503">
            <v>0</v>
          </cell>
          <cell r="H1503">
            <v>1</v>
          </cell>
          <cell r="I1503">
            <v>2100</v>
          </cell>
          <cell r="N1503">
            <v>1</v>
          </cell>
          <cell r="O1503">
            <v>1300</v>
          </cell>
          <cell r="S1503">
            <v>0</v>
          </cell>
          <cell r="T1503">
            <v>8000</v>
          </cell>
          <cell r="U1503" t="str">
            <v>联发科</v>
          </cell>
          <cell r="V1503" t="str">
            <v>联发科 MT6763手机性能排行</v>
          </cell>
          <cell r="X1503" t="str">
            <v>IP68</v>
          </cell>
          <cell r="Y1503">
            <v>6</v>
          </cell>
          <cell r="Z1503">
            <v>128</v>
          </cell>
          <cell r="AB1503">
            <v>5</v>
          </cell>
          <cell r="AC1503">
            <v>0</v>
          </cell>
          <cell r="AE1503">
            <v>43709</v>
          </cell>
          <cell r="AF1503">
            <v>182</v>
          </cell>
          <cell r="AG1503">
            <v>85.8</v>
          </cell>
          <cell r="AH1503">
            <v>21.2</v>
          </cell>
          <cell r="AI1503">
            <v>0</v>
          </cell>
          <cell r="AJ1503">
            <v>2019</v>
          </cell>
          <cell r="AK1503">
            <v>9</v>
          </cell>
          <cell r="AL1503" t="str">
            <v/>
          </cell>
          <cell r="AM1503" t="str">
            <v>2001-3999</v>
          </cell>
          <cell r="AN1503" t="str">
            <v>4000-</v>
          </cell>
          <cell r="AO1503" t="str">
            <v/>
          </cell>
          <cell r="AP1503" t="str">
            <v/>
          </cell>
          <cell r="AQ1503" t="str">
            <v>1001-1300</v>
          </cell>
        </row>
        <row r="1504">
          <cell r="B1504">
            <v>1205967</v>
          </cell>
          <cell r="C1504" t="str">
            <v>三星</v>
          </cell>
          <cell r="D1504" t="str">
            <v>其他</v>
          </cell>
          <cell r="E1504" t="str">
            <v>其他</v>
          </cell>
          <cell r="F1504">
            <v>1</v>
          </cell>
          <cell r="G1504">
            <v>1</v>
          </cell>
          <cell r="H1504">
            <v>3</v>
          </cell>
          <cell r="I1504">
            <v>1200</v>
          </cell>
          <cell r="J1504">
            <v>1200</v>
          </cell>
          <cell r="K1504">
            <v>1600</v>
          </cell>
          <cell r="N1504">
            <v>1</v>
          </cell>
          <cell r="O1504">
            <v>1000</v>
          </cell>
          <cell r="S1504">
            <v>1</v>
          </cell>
          <cell r="T1504">
            <v>3500</v>
          </cell>
          <cell r="U1504" t="str">
            <v>高通</v>
          </cell>
          <cell r="V1504" t="str">
            <v>高通 骁龙855（SM8150）手机性能排行</v>
          </cell>
          <cell r="W1504">
            <v>400</v>
          </cell>
          <cell r="Y1504">
            <v>8</v>
          </cell>
          <cell r="Z1504">
            <v>256</v>
          </cell>
          <cell r="AA1504">
            <v>0.91400000000000003</v>
          </cell>
          <cell r="AB1504">
            <v>6</v>
          </cell>
          <cell r="AC1504">
            <v>0</v>
          </cell>
          <cell r="AD1504" t="str">
            <v>屏幕指纹</v>
          </cell>
          <cell r="AE1504">
            <v>43709</v>
          </cell>
          <cell r="AF1504">
            <v>71.8</v>
          </cell>
          <cell r="AG1504">
            <v>151</v>
          </cell>
          <cell r="AH1504">
            <v>7.9</v>
          </cell>
          <cell r="AJ1504">
            <v>2019</v>
          </cell>
          <cell r="AK1504">
            <v>9</v>
          </cell>
          <cell r="AL1504">
            <v>9.9094051999999988E-3</v>
          </cell>
          <cell r="AM1504" t="str">
            <v>1001-1300</v>
          </cell>
          <cell r="AN1504" t="str">
            <v>3001-4000</v>
          </cell>
          <cell r="AO1504" t="str">
            <v>301-400</v>
          </cell>
          <cell r="AP1504" t="str">
            <v>90%-</v>
          </cell>
          <cell r="AQ1504" t="str">
            <v>501-1000</v>
          </cell>
        </row>
        <row r="1505">
          <cell r="B1505">
            <v>1293044</v>
          </cell>
          <cell r="C1505" t="str">
            <v>酷派</v>
          </cell>
          <cell r="D1505" t="str">
            <v>其他</v>
          </cell>
          <cell r="E1505" t="str">
            <v>其他</v>
          </cell>
          <cell r="F1505">
            <v>0</v>
          </cell>
          <cell r="G1505">
            <v>0</v>
          </cell>
          <cell r="H1505">
            <v>3</v>
          </cell>
          <cell r="I1505">
            <v>1600</v>
          </cell>
          <cell r="J1505">
            <v>800</v>
          </cell>
          <cell r="K1505">
            <v>500</v>
          </cell>
          <cell r="N1505">
            <v>1</v>
          </cell>
          <cell r="O1505">
            <v>1600</v>
          </cell>
          <cell r="S1505">
            <v>1</v>
          </cell>
          <cell r="T1505">
            <v>4000</v>
          </cell>
          <cell r="U1505" t="str">
            <v>高通</v>
          </cell>
          <cell r="V1505" t="str">
            <v>高通 骁龙710更多高通 骁龙710手机&gt;，手机性能排行</v>
          </cell>
          <cell r="Y1505">
            <v>6</v>
          </cell>
          <cell r="Z1505">
            <v>128</v>
          </cell>
          <cell r="AB1505">
            <v>6</v>
          </cell>
          <cell r="AC1505">
            <v>0</v>
          </cell>
          <cell r="AD1505" t="str">
            <v>后置指纹</v>
          </cell>
          <cell r="AE1505">
            <v>43709</v>
          </cell>
          <cell r="AF1505">
            <v>156.4</v>
          </cell>
          <cell r="AG1505">
            <v>74.400000000000006</v>
          </cell>
          <cell r="AH1505">
            <v>7.99</v>
          </cell>
          <cell r="AI1505">
            <v>0</v>
          </cell>
          <cell r="AJ1505">
            <v>2019</v>
          </cell>
          <cell r="AK1505">
            <v>9</v>
          </cell>
          <cell r="AL1505" t="str">
            <v/>
          </cell>
          <cell r="AM1505" t="str">
            <v>1301-2000</v>
          </cell>
          <cell r="AN1505" t="str">
            <v>3001-4000</v>
          </cell>
          <cell r="AO1505" t="str">
            <v/>
          </cell>
          <cell r="AP1505" t="str">
            <v/>
          </cell>
          <cell r="AQ1505" t="str">
            <v>1301-2000</v>
          </cell>
        </row>
        <row r="1506">
          <cell r="B1506">
            <v>1293530</v>
          </cell>
          <cell r="C1506" t="str">
            <v>vivo</v>
          </cell>
          <cell r="D1506" t="str">
            <v>vivo(含iQOO)</v>
          </cell>
          <cell r="E1506" t="str">
            <v>vivo</v>
          </cell>
          <cell r="F1506">
            <v>0</v>
          </cell>
          <cell r="G1506">
            <v>0</v>
          </cell>
          <cell r="H1506">
            <v>3</v>
          </cell>
          <cell r="I1506">
            <v>1300</v>
          </cell>
          <cell r="J1506">
            <v>800</v>
          </cell>
          <cell r="K1506">
            <v>200</v>
          </cell>
          <cell r="N1506">
            <v>1</v>
          </cell>
          <cell r="O1506">
            <v>800</v>
          </cell>
          <cell r="S1506">
            <v>1</v>
          </cell>
          <cell r="T1506">
            <v>5000</v>
          </cell>
          <cell r="U1506" t="str">
            <v>高通</v>
          </cell>
          <cell r="V1506" t="str">
            <v>高通 骁龙665手机性能排行</v>
          </cell>
          <cell r="W1506">
            <v>268</v>
          </cell>
          <cell r="Y1506">
            <v>3</v>
          </cell>
          <cell r="Z1506">
            <v>32</v>
          </cell>
          <cell r="AA1506">
            <v>0.89</v>
          </cell>
          <cell r="AB1506">
            <v>6</v>
          </cell>
          <cell r="AC1506">
            <v>0</v>
          </cell>
          <cell r="AD1506" t="str">
            <v>后置指纹</v>
          </cell>
          <cell r="AE1506">
            <v>43709</v>
          </cell>
          <cell r="AF1506">
            <v>159.43</v>
          </cell>
          <cell r="AG1506">
            <v>76.77</v>
          </cell>
          <cell r="AH1506">
            <v>8.92</v>
          </cell>
          <cell r="AI1506">
            <v>0</v>
          </cell>
          <cell r="AJ1506">
            <v>2019</v>
          </cell>
          <cell r="AK1506">
            <v>9</v>
          </cell>
          <cell r="AL1506">
            <v>1.0893102579000001E-2</v>
          </cell>
          <cell r="AM1506" t="str">
            <v>1001-1300</v>
          </cell>
          <cell r="AN1506" t="str">
            <v>4000-</v>
          </cell>
          <cell r="AO1506" t="str">
            <v>201-300</v>
          </cell>
          <cell r="AP1506" t="str">
            <v>80-90%</v>
          </cell>
          <cell r="AQ1506" t="str">
            <v>501-1000</v>
          </cell>
        </row>
        <row r="1507">
          <cell r="B1507">
            <v>1294177</v>
          </cell>
          <cell r="C1507" t="str">
            <v>vivo</v>
          </cell>
          <cell r="D1507" t="str">
            <v>vivo(含iQOO)</v>
          </cell>
          <cell r="E1507" t="str">
            <v>vivo</v>
          </cell>
          <cell r="F1507">
            <v>0</v>
          </cell>
          <cell r="G1507">
            <v>0</v>
          </cell>
          <cell r="H1507">
            <v>3</v>
          </cell>
          <cell r="I1507">
            <v>1300</v>
          </cell>
          <cell r="J1507">
            <v>800</v>
          </cell>
          <cell r="K1507">
            <v>200</v>
          </cell>
          <cell r="N1507">
            <v>1</v>
          </cell>
          <cell r="O1507">
            <v>800</v>
          </cell>
          <cell r="S1507">
            <v>1</v>
          </cell>
          <cell r="T1507">
            <v>5000</v>
          </cell>
          <cell r="U1507" t="str">
            <v>高通</v>
          </cell>
          <cell r="V1507" t="str">
            <v>高通 骁龙665手机性能排行</v>
          </cell>
          <cell r="W1507">
            <v>268</v>
          </cell>
          <cell r="Y1507">
            <v>3</v>
          </cell>
          <cell r="Z1507">
            <v>64</v>
          </cell>
          <cell r="AA1507">
            <v>0.89</v>
          </cell>
          <cell r="AB1507">
            <v>6</v>
          </cell>
          <cell r="AC1507">
            <v>0</v>
          </cell>
          <cell r="AD1507" t="str">
            <v>后置指纹</v>
          </cell>
          <cell r="AE1507">
            <v>43709</v>
          </cell>
          <cell r="AF1507">
            <v>159.43</v>
          </cell>
          <cell r="AG1507">
            <v>76.77</v>
          </cell>
          <cell r="AH1507">
            <v>8.92</v>
          </cell>
          <cell r="AI1507">
            <v>0</v>
          </cell>
          <cell r="AJ1507">
            <v>2019</v>
          </cell>
          <cell r="AK1507">
            <v>9</v>
          </cell>
          <cell r="AL1507">
            <v>1.0893102579000001E-2</v>
          </cell>
          <cell r="AM1507" t="str">
            <v>1001-1300</v>
          </cell>
          <cell r="AN1507" t="str">
            <v>4000-</v>
          </cell>
          <cell r="AO1507" t="str">
            <v>201-300</v>
          </cell>
          <cell r="AP1507" t="str">
            <v>80-90%</v>
          </cell>
          <cell r="AQ1507" t="str">
            <v>501-1000</v>
          </cell>
        </row>
        <row r="1508">
          <cell r="B1508">
            <v>1294181</v>
          </cell>
          <cell r="C1508" t="str">
            <v>vivo</v>
          </cell>
          <cell r="D1508" t="str">
            <v>vivo(含iQOO)</v>
          </cell>
          <cell r="E1508" t="str">
            <v>vivo</v>
          </cell>
          <cell r="F1508">
            <v>0</v>
          </cell>
          <cell r="G1508">
            <v>0</v>
          </cell>
          <cell r="H1508">
            <v>3</v>
          </cell>
          <cell r="I1508">
            <v>1300</v>
          </cell>
          <cell r="J1508">
            <v>800</v>
          </cell>
          <cell r="K1508">
            <v>200</v>
          </cell>
          <cell r="N1508">
            <v>1</v>
          </cell>
          <cell r="O1508">
            <v>800</v>
          </cell>
          <cell r="S1508">
            <v>1</v>
          </cell>
          <cell r="T1508">
            <v>5000</v>
          </cell>
          <cell r="U1508" t="str">
            <v>高通</v>
          </cell>
          <cell r="V1508" t="str">
            <v>高通 骁龙665手机性能排行</v>
          </cell>
          <cell r="W1508">
            <v>268</v>
          </cell>
          <cell r="Y1508">
            <v>3</v>
          </cell>
          <cell r="Z1508">
            <v>64</v>
          </cell>
          <cell r="AA1508">
            <v>0.89</v>
          </cell>
          <cell r="AB1508">
            <v>6</v>
          </cell>
          <cell r="AC1508">
            <v>0</v>
          </cell>
          <cell r="AD1508" t="str">
            <v>后置指纹</v>
          </cell>
          <cell r="AE1508">
            <v>43709</v>
          </cell>
          <cell r="AF1508">
            <v>159.43</v>
          </cell>
          <cell r="AG1508">
            <v>76.77</v>
          </cell>
          <cell r="AH1508">
            <v>8.92</v>
          </cell>
          <cell r="AI1508">
            <v>0</v>
          </cell>
          <cell r="AJ1508">
            <v>2019</v>
          </cell>
          <cell r="AK1508">
            <v>9</v>
          </cell>
          <cell r="AL1508">
            <v>1.0893102579000001E-2</v>
          </cell>
          <cell r="AM1508" t="str">
            <v>1001-1300</v>
          </cell>
          <cell r="AN1508" t="str">
            <v>4000-</v>
          </cell>
          <cell r="AO1508" t="str">
            <v>201-300</v>
          </cell>
          <cell r="AP1508" t="str">
            <v>80-90%</v>
          </cell>
          <cell r="AQ1508" t="str">
            <v>501-1000</v>
          </cell>
        </row>
        <row r="1509">
          <cell r="B1509">
            <v>1290924</v>
          </cell>
          <cell r="C1509" t="str">
            <v>金立</v>
          </cell>
          <cell r="D1509" t="str">
            <v>其他</v>
          </cell>
          <cell r="E1509" t="str">
            <v>其他</v>
          </cell>
          <cell r="F1509">
            <v>0</v>
          </cell>
          <cell r="G1509">
            <v>0</v>
          </cell>
          <cell r="H1509">
            <v>2</v>
          </cell>
          <cell r="I1509">
            <v>1600</v>
          </cell>
          <cell r="J1509">
            <v>500</v>
          </cell>
          <cell r="N1509">
            <v>1</v>
          </cell>
          <cell r="O1509">
            <v>1300</v>
          </cell>
          <cell r="S1509">
            <v>0</v>
          </cell>
          <cell r="T1509">
            <v>4000</v>
          </cell>
          <cell r="U1509" t="str">
            <v>其他</v>
          </cell>
          <cell r="Y1509">
            <v>6</v>
          </cell>
          <cell r="Z1509">
            <v>128</v>
          </cell>
          <cell r="AB1509">
            <v>6</v>
          </cell>
          <cell r="AC1509">
            <v>0</v>
          </cell>
          <cell r="AD1509" t="str">
            <v>后置指纹</v>
          </cell>
          <cell r="AE1509">
            <v>43709</v>
          </cell>
          <cell r="AF1509">
            <v>160.6</v>
          </cell>
          <cell r="AG1509">
            <v>75.8</v>
          </cell>
          <cell r="AH1509">
            <v>8.4</v>
          </cell>
          <cell r="AI1509">
            <v>0</v>
          </cell>
          <cell r="AJ1509">
            <v>2019</v>
          </cell>
          <cell r="AK1509">
            <v>9</v>
          </cell>
          <cell r="AL1509" t="str">
            <v/>
          </cell>
          <cell r="AM1509" t="str">
            <v>1301-2000</v>
          </cell>
          <cell r="AN1509" t="str">
            <v>3001-4000</v>
          </cell>
          <cell r="AO1509" t="str">
            <v/>
          </cell>
          <cell r="AP1509" t="str">
            <v/>
          </cell>
          <cell r="AQ1509" t="str">
            <v>1001-1300</v>
          </cell>
        </row>
        <row r="1510">
          <cell r="B1510">
            <v>1293359</v>
          </cell>
          <cell r="C1510" t="str">
            <v>金立</v>
          </cell>
          <cell r="D1510" t="str">
            <v>其他</v>
          </cell>
          <cell r="E1510" t="str">
            <v>其他</v>
          </cell>
          <cell r="F1510">
            <v>0</v>
          </cell>
          <cell r="G1510">
            <v>0</v>
          </cell>
          <cell r="H1510">
            <v>1</v>
          </cell>
          <cell r="I1510">
            <v>1600</v>
          </cell>
          <cell r="N1510">
            <v>1</v>
          </cell>
          <cell r="O1510">
            <v>800</v>
          </cell>
          <cell r="S1510">
            <v>1</v>
          </cell>
          <cell r="T1510">
            <v>5000</v>
          </cell>
          <cell r="U1510" t="str">
            <v>联发科</v>
          </cell>
          <cell r="V1510" t="str">
            <v>联发科 MTK6763手机性能排行</v>
          </cell>
          <cell r="W1510">
            <v>234</v>
          </cell>
          <cell r="Y1510">
            <v>4</v>
          </cell>
          <cell r="Z1510">
            <v>64</v>
          </cell>
          <cell r="AB1510">
            <v>6</v>
          </cell>
          <cell r="AC1510">
            <v>0</v>
          </cell>
          <cell r="AD1510" t="str">
            <v>后置指纹</v>
          </cell>
          <cell r="AE1510">
            <v>43709</v>
          </cell>
          <cell r="AF1510">
            <v>157.69999999999999</v>
          </cell>
          <cell r="AG1510">
            <v>75.599999999999994</v>
          </cell>
          <cell r="AH1510">
            <v>9.4</v>
          </cell>
          <cell r="AI1510">
            <v>0</v>
          </cell>
          <cell r="AJ1510">
            <v>2019</v>
          </cell>
          <cell r="AK1510">
            <v>9</v>
          </cell>
          <cell r="AL1510" t="str">
            <v/>
          </cell>
          <cell r="AM1510" t="str">
            <v>1301-2000</v>
          </cell>
          <cell r="AN1510" t="str">
            <v>4000-</v>
          </cell>
          <cell r="AO1510" t="str">
            <v>201-300</v>
          </cell>
          <cell r="AP1510" t="str">
            <v/>
          </cell>
          <cell r="AQ1510" t="str">
            <v>501-1000</v>
          </cell>
        </row>
        <row r="1511">
          <cell r="B1511">
            <v>1293516</v>
          </cell>
          <cell r="C1511" t="str">
            <v>金立</v>
          </cell>
          <cell r="D1511" t="str">
            <v>其他</v>
          </cell>
          <cell r="E1511" t="str">
            <v>其他</v>
          </cell>
          <cell r="F1511">
            <v>0</v>
          </cell>
          <cell r="G1511">
            <v>0</v>
          </cell>
          <cell r="H1511">
            <v>1</v>
          </cell>
          <cell r="I1511">
            <v>1600</v>
          </cell>
          <cell r="N1511">
            <v>1</v>
          </cell>
          <cell r="O1511">
            <v>800</v>
          </cell>
          <cell r="S1511">
            <v>1</v>
          </cell>
          <cell r="T1511">
            <v>5000</v>
          </cell>
          <cell r="U1511" t="str">
            <v>联发科</v>
          </cell>
          <cell r="V1511" t="str">
            <v>联发科 MTK6763手机性能排行</v>
          </cell>
          <cell r="W1511">
            <v>234</v>
          </cell>
          <cell r="Y1511">
            <v>6</v>
          </cell>
          <cell r="Z1511">
            <v>128</v>
          </cell>
          <cell r="AB1511">
            <v>6</v>
          </cell>
          <cell r="AC1511">
            <v>0</v>
          </cell>
          <cell r="AD1511" t="str">
            <v>后置指纹</v>
          </cell>
          <cell r="AE1511">
            <v>43709</v>
          </cell>
          <cell r="AF1511">
            <v>157.69999999999999</v>
          </cell>
          <cell r="AG1511">
            <v>75.599999999999994</v>
          </cell>
          <cell r="AH1511">
            <v>9.4</v>
          </cell>
          <cell r="AI1511">
            <v>0</v>
          </cell>
          <cell r="AJ1511">
            <v>2019</v>
          </cell>
          <cell r="AK1511">
            <v>9</v>
          </cell>
          <cell r="AL1511" t="str">
            <v/>
          </cell>
          <cell r="AM1511" t="str">
            <v>1301-2000</v>
          </cell>
          <cell r="AN1511" t="str">
            <v>4000-</v>
          </cell>
          <cell r="AO1511" t="str">
            <v>201-300</v>
          </cell>
          <cell r="AP1511" t="str">
            <v/>
          </cell>
          <cell r="AQ1511" t="str">
            <v>501-1000</v>
          </cell>
        </row>
        <row r="1512">
          <cell r="B1512">
            <v>1309580</v>
          </cell>
          <cell r="C1512" t="str">
            <v>飞利浦</v>
          </cell>
          <cell r="D1512" t="str">
            <v>其他</v>
          </cell>
          <cell r="E1512" t="str">
            <v>其他</v>
          </cell>
          <cell r="F1512">
            <v>0</v>
          </cell>
          <cell r="G1512">
            <v>0</v>
          </cell>
          <cell r="H1512">
            <v>1</v>
          </cell>
          <cell r="I1512">
            <v>30</v>
          </cell>
          <cell r="N1512">
            <v>1</v>
          </cell>
          <cell r="S1512">
            <v>0</v>
          </cell>
          <cell r="T1512">
            <v>1700</v>
          </cell>
          <cell r="U1512" t="str">
            <v>其他</v>
          </cell>
          <cell r="Y1512">
            <v>512</v>
          </cell>
          <cell r="Z1512">
            <v>4</v>
          </cell>
          <cell r="AB1512">
            <v>2</v>
          </cell>
          <cell r="AC1512">
            <v>0</v>
          </cell>
          <cell r="AE1512">
            <v>43709</v>
          </cell>
          <cell r="AF1512">
            <v>122</v>
          </cell>
          <cell r="AG1512">
            <v>55</v>
          </cell>
          <cell r="AH1512">
            <v>13.5</v>
          </cell>
          <cell r="AI1512">
            <v>0</v>
          </cell>
          <cell r="AJ1512">
            <v>2019</v>
          </cell>
          <cell r="AK1512">
            <v>9</v>
          </cell>
          <cell r="AL1512" t="str">
            <v/>
          </cell>
          <cell r="AM1512" t="str">
            <v>0-500</v>
          </cell>
          <cell r="AN1512" t="str">
            <v>0-2000</v>
          </cell>
          <cell r="AO1512" t="str">
            <v/>
          </cell>
          <cell r="AP1512" t="str">
            <v/>
          </cell>
          <cell r="AQ1512" t="str">
            <v/>
          </cell>
        </row>
        <row r="1513">
          <cell r="B1513">
            <v>1310024</v>
          </cell>
          <cell r="C1513" t="str">
            <v>多亲</v>
          </cell>
          <cell r="D1513" t="str">
            <v>其他</v>
          </cell>
          <cell r="E1513" t="str">
            <v>其他</v>
          </cell>
          <cell r="F1513">
            <v>0</v>
          </cell>
          <cell r="G1513">
            <v>0</v>
          </cell>
          <cell r="H1513">
            <v>1</v>
          </cell>
          <cell r="I1513">
            <v>500</v>
          </cell>
          <cell r="N1513">
            <v>1</v>
          </cell>
          <cell r="S1513">
            <v>0</v>
          </cell>
          <cell r="T1513">
            <v>2100</v>
          </cell>
          <cell r="U1513" t="str">
            <v>其他</v>
          </cell>
          <cell r="Z1513">
            <v>32</v>
          </cell>
          <cell r="AB1513">
            <v>5</v>
          </cell>
          <cell r="AC1513">
            <v>0</v>
          </cell>
          <cell r="AE1513">
            <v>43709</v>
          </cell>
          <cell r="AF1513">
            <v>132.6</v>
          </cell>
          <cell r="AG1513">
            <v>55.4</v>
          </cell>
          <cell r="AH1513">
            <v>8.6</v>
          </cell>
          <cell r="AI1513">
            <v>0</v>
          </cell>
          <cell r="AJ1513">
            <v>2019</v>
          </cell>
          <cell r="AK1513">
            <v>9</v>
          </cell>
          <cell r="AL1513" t="str">
            <v/>
          </cell>
          <cell r="AM1513" t="str">
            <v>0-500</v>
          </cell>
          <cell r="AN1513" t="str">
            <v>2000-3000</v>
          </cell>
          <cell r="AO1513" t="str">
            <v/>
          </cell>
          <cell r="AP1513" t="str">
            <v/>
          </cell>
          <cell r="AQ1513" t="str">
            <v/>
          </cell>
        </row>
        <row r="1514">
          <cell r="B1514">
            <v>1289775</v>
          </cell>
          <cell r="C1514" t="str">
            <v>红米</v>
          </cell>
          <cell r="D1514" t="str">
            <v>小米(含红米）</v>
          </cell>
          <cell r="E1514" t="str">
            <v>红米</v>
          </cell>
          <cell r="F1514">
            <v>0</v>
          </cell>
          <cell r="G1514">
            <v>0</v>
          </cell>
          <cell r="H1514">
            <v>4</v>
          </cell>
          <cell r="I1514">
            <v>6400</v>
          </cell>
          <cell r="J1514">
            <v>800</v>
          </cell>
          <cell r="K1514">
            <v>200</v>
          </cell>
          <cell r="L1514">
            <v>200</v>
          </cell>
          <cell r="N1514">
            <v>1</v>
          </cell>
          <cell r="O1514">
            <v>2000</v>
          </cell>
          <cell r="S1514">
            <v>1</v>
          </cell>
          <cell r="T1514">
            <v>4500</v>
          </cell>
          <cell r="U1514" t="str">
            <v>联发科</v>
          </cell>
          <cell r="V1514" t="str">
            <v>联发科 Helio G90T手机性能排行</v>
          </cell>
          <cell r="W1514">
            <v>395</v>
          </cell>
          <cell r="X1514" t="str">
            <v>IP52</v>
          </cell>
          <cell r="Y1514">
            <v>6</v>
          </cell>
          <cell r="Z1514">
            <v>64</v>
          </cell>
          <cell r="AA1514">
            <v>0.91400000000000003</v>
          </cell>
          <cell r="AB1514">
            <v>6</v>
          </cell>
          <cell r="AC1514">
            <v>0</v>
          </cell>
          <cell r="AD1514" t="str">
            <v>后置指纹</v>
          </cell>
          <cell r="AE1514">
            <v>43711</v>
          </cell>
          <cell r="AF1514">
            <v>161.35</v>
          </cell>
          <cell r="AG1514">
            <v>76.400000000000006</v>
          </cell>
          <cell r="AH1514">
            <v>8.7899999999999991</v>
          </cell>
          <cell r="AI1514">
            <v>0</v>
          </cell>
          <cell r="AJ1514">
            <v>2019</v>
          </cell>
          <cell r="AK1514">
            <v>9</v>
          </cell>
          <cell r="AL1514">
            <v>1.1267005960000001E-2</v>
          </cell>
          <cell r="AM1514" t="str">
            <v>6400-10799</v>
          </cell>
          <cell r="AN1514" t="str">
            <v>4000-</v>
          </cell>
          <cell r="AO1514" t="str">
            <v>301-400</v>
          </cell>
          <cell r="AP1514" t="str">
            <v>90%-</v>
          </cell>
          <cell r="AQ1514" t="str">
            <v>1301-2000</v>
          </cell>
        </row>
        <row r="1515">
          <cell r="B1515">
            <v>1290606</v>
          </cell>
          <cell r="C1515" t="str">
            <v>红米</v>
          </cell>
          <cell r="D1515" t="str">
            <v>小米(含红米）</v>
          </cell>
          <cell r="E1515" t="str">
            <v>红米</v>
          </cell>
          <cell r="F1515">
            <v>0</v>
          </cell>
          <cell r="G1515">
            <v>0</v>
          </cell>
          <cell r="H1515">
            <v>4</v>
          </cell>
          <cell r="I1515">
            <v>6400</v>
          </cell>
          <cell r="J1515">
            <v>800</v>
          </cell>
          <cell r="K1515">
            <v>200</v>
          </cell>
          <cell r="L1515">
            <v>200</v>
          </cell>
          <cell r="N1515">
            <v>1</v>
          </cell>
          <cell r="O1515">
            <v>2000</v>
          </cell>
          <cell r="S1515">
            <v>1</v>
          </cell>
          <cell r="T1515">
            <v>4500</v>
          </cell>
          <cell r="U1515" t="str">
            <v>联发科</v>
          </cell>
          <cell r="V1515" t="str">
            <v>联发科 Helio G90T手机性能排行</v>
          </cell>
          <cell r="W1515">
            <v>395</v>
          </cell>
          <cell r="X1515" t="str">
            <v>IP52</v>
          </cell>
          <cell r="Y1515">
            <v>6</v>
          </cell>
          <cell r="Z1515">
            <v>128</v>
          </cell>
          <cell r="AA1515">
            <v>0.91400000000000003</v>
          </cell>
          <cell r="AB1515">
            <v>6</v>
          </cell>
          <cell r="AC1515">
            <v>0</v>
          </cell>
          <cell r="AD1515" t="str">
            <v>后置指纹</v>
          </cell>
          <cell r="AE1515">
            <v>43711</v>
          </cell>
          <cell r="AF1515">
            <v>161.35</v>
          </cell>
          <cell r="AG1515">
            <v>76.400000000000006</v>
          </cell>
          <cell r="AH1515">
            <v>8.7899999999999991</v>
          </cell>
          <cell r="AJ1515">
            <v>2019</v>
          </cell>
          <cell r="AK1515">
            <v>9</v>
          </cell>
          <cell r="AL1515">
            <v>1.1267005960000001E-2</v>
          </cell>
          <cell r="AM1515" t="str">
            <v>6400-10799</v>
          </cell>
          <cell r="AN1515" t="str">
            <v>4000-</v>
          </cell>
          <cell r="AO1515" t="str">
            <v>301-400</v>
          </cell>
          <cell r="AP1515" t="str">
            <v>90%-</v>
          </cell>
          <cell r="AQ1515" t="str">
            <v>1301-2000</v>
          </cell>
        </row>
        <row r="1516">
          <cell r="B1516">
            <v>1290607</v>
          </cell>
          <cell r="C1516" t="str">
            <v>红米</v>
          </cell>
          <cell r="D1516" t="str">
            <v>小米(含红米）</v>
          </cell>
          <cell r="E1516" t="str">
            <v>红米</v>
          </cell>
          <cell r="F1516">
            <v>0</v>
          </cell>
          <cell r="G1516">
            <v>0</v>
          </cell>
          <cell r="H1516">
            <v>4</v>
          </cell>
          <cell r="I1516">
            <v>6400</v>
          </cell>
          <cell r="J1516">
            <v>800</v>
          </cell>
          <cell r="K1516">
            <v>200</v>
          </cell>
          <cell r="L1516">
            <v>200</v>
          </cell>
          <cell r="N1516">
            <v>1</v>
          </cell>
          <cell r="O1516">
            <v>2000</v>
          </cell>
          <cell r="S1516">
            <v>1</v>
          </cell>
          <cell r="T1516">
            <v>4500</v>
          </cell>
          <cell r="U1516" t="str">
            <v>联发科</v>
          </cell>
          <cell r="V1516" t="str">
            <v>联发科 Helio G90T手机性能排行</v>
          </cell>
          <cell r="W1516">
            <v>395</v>
          </cell>
          <cell r="X1516" t="str">
            <v>IP52</v>
          </cell>
          <cell r="Y1516">
            <v>8</v>
          </cell>
          <cell r="Z1516">
            <v>128</v>
          </cell>
          <cell r="AA1516">
            <v>0.91400000000000003</v>
          </cell>
          <cell r="AB1516">
            <v>6</v>
          </cell>
          <cell r="AC1516">
            <v>0</v>
          </cell>
          <cell r="AD1516" t="str">
            <v>后置指纹</v>
          </cell>
          <cell r="AE1516">
            <v>43711</v>
          </cell>
          <cell r="AF1516">
            <v>161.35</v>
          </cell>
          <cell r="AG1516">
            <v>76.400000000000006</v>
          </cell>
          <cell r="AH1516">
            <v>8.7899999999999991</v>
          </cell>
          <cell r="AJ1516">
            <v>2019</v>
          </cell>
          <cell r="AK1516">
            <v>9</v>
          </cell>
          <cell r="AL1516">
            <v>1.1267005960000001E-2</v>
          </cell>
          <cell r="AM1516" t="str">
            <v>6400-10799</v>
          </cell>
          <cell r="AN1516" t="str">
            <v>4000-</v>
          </cell>
          <cell r="AO1516" t="str">
            <v>301-400</v>
          </cell>
          <cell r="AP1516" t="str">
            <v>90%-</v>
          </cell>
          <cell r="AQ1516" t="str">
            <v>1301-2000</v>
          </cell>
        </row>
        <row r="1517">
          <cell r="B1517">
            <v>1308440</v>
          </cell>
          <cell r="C1517" t="str">
            <v>红米</v>
          </cell>
          <cell r="D1517" t="str">
            <v>小米(含红米）</v>
          </cell>
          <cell r="E1517" t="str">
            <v>红米</v>
          </cell>
          <cell r="F1517">
            <v>0</v>
          </cell>
          <cell r="G1517">
            <v>0</v>
          </cell>
          <cell r="H1517">
            <v>4</v>
          </cell>
          <cell r="I1517">
            <v>6400</v>
          </cell>
          <cell r="J1517">
            <v>800</v>
          </cell>
          <cell r="K1517">
            <v>200</v>
          </cell>
          <cell r="L1517">
            <v>200</v>
          </cell>
          <cell r="N1517">
            <v>1</v>
          </cell>
          <cell r="O1517">
            <v>2000</v>
          </cell>
          <cell r="S1517">
            <v>1</v>
          </cell>
          <cell r="T1517">
            <v>4500</v>
          </cell>
          <cell r="U1517" t="str">
            <v>联发科</v>
          </cell>
          <cell r="V1517" t="str">
            <v>联发科 Helio G90T手机性能排行</v>
          </cell>
          <cell r="W1517">
            <v>395</v>
          </cell>
          <cell r="X1517" t="str">
            <v>IP52</v>
          </cell>
          <cell r="Y1517">
            <v>8</v>
          </cell>
          <cell r="Z1517">
            <v>256</v>
          </cell>
          <cell r="AA1517">
            <v>0.91400000000000003</v>
          </cell>
          <cell r="AB1517">
            <v>6</v>
          </cell>
          <cell r="AC1517">
            <v>0</v>
          </cell>
          <cell r="AD1517" t="str">
            <v>后置指纹</v>
          </cell>
          <cell r="AE1517">
            <v>43711</v>
          </cell>
          <cell r="AF1517">
            <v>161.35</v>
          </cell>
          <cell r="AG1517">
            <v>76.400000000000006</v>
          </cell>
          <cell r="AH1517">
            <v>8.7899999999999991</v>
          </cell>
          <cell r="AI1517">
            <v>0</v>
          </cell>
          <cell r="AJ1517">
            <v>2019</v>
          </cell>
          <cell r="AK1517">
            <v>9</v>
          </cell>
          <cell r="AL1517">
            <v>1.1267005960000001E-2</v>
          </cell>
          <cell r="AM1517" t="str">
            <v>6400-10799</v>
          </cell>
          <cell r="AN1517" t="str">
            <v>4000-</v>
          </cell>
          <cell r="AO1517" t="str">
            <v>301-400</v>
          </cell>
          <cell r="AP1517" t="str">
            <v>90%-</v>
          </cell>
          <cell r="AQ1517" t="str">
            <v>1301-2000</v>
          </cell>
        </row>
        <row r="1518">
          <cell r="B1518">
            <v>1290026</v>
          </cell>
          <cell r="C1518" t="str">
            <v>荣耀</v>
          </cell>
          <cell r="D1518" t="str">
            <v>华为(含荣耀)</v>
          </cell>
          <cell r="E1518" t="str">
            <v>荣耀</v>
          </cell>
          <cell r="F1518">
            <v>0</v>
          </cell>
          <cell r="G1518">
            <v>0</v>
          </cell>
          <cell r="H1518">
            <v>3</v>
          </cell>
          <cell r="I1518">
            <v>4800</v>
          </cell>
          <cell r="J1518">
            <v>800</v>
          </cell>
          <cell r="K1518">
            <v>200</v>
          </cell>
          <cell r="N1518">
            <v>1</v>
          </cell>
          <cell r="O1518">
            <v>3200</v>
          </cell>
          <cell r="S1518">
            <v>1</v>
          </cell>
          <cell r="T1518">
            <v>3750</v>
          </cell>
          <cell r="U1518" t="str">
            <v>海思</v>
          </cell>
          <cell r="V1518" t="str">
            <v>海思 麒麟 810手机性能排行</v>
          </cell>
          <cell r="W1518">
            <v>412</v>
          </cell>
          <cell r="Y1518">
            <v>6</v>
          </cell>
          <cell r="Z1518">
            <v>128</v>
          </cell>
          <cell r="AB1518">
            <v>6</v>
          </cell>
          <cell r="AC1518">
            <v>0</v>
          </cell>
          <cell r="AD1518" t="str">
            <v>侧面指纹</v>
          </cell>
          <cell r="AE1518">
            <v>43712</v>
          </cell>
          <cell r="AF1518">
            <v>154.25</v>
          </cell>
          <cell r="AG1518">
            <v>73.97</v>
          </cell>
          <cell r="AH1518">
            <v>7.87</v>
          </cell>
          <cell r="AI1518">
            <v>0</v>
          </cell>
          <cell r="AJ1518">
            <v>2019</v>
          </cell>
          <cell r="AK1518">
            <v>9</v>
          </cell>
          <cell r="AL1518" t="str">
            <v/>
          </cell>
          <cell r="AM1518" t="str">
            <v>4800-6399</v>
          </cell>
          <cell r="AN1518" t="str">
            <v>3001-4000</v>
          </cell>
          <cell r="AO1518" t="str">
            <v>401-500</v>
          </cell>
          <cell r="AP1518" t="str">
            <v/>
          </cell>
          <cell r="AQ1518" t="str">
            <v>2001-</v>
          </cell>
        </row>
        <row r="1519">
          <cell r="B1519">
            <v>1291340</v>
          </cell>
          <cell r="C1519" t="str">
            <v>荣耀</v>
          </cell>
          <cell r="D1519" t="str">
            <v>华为(含荣耀)</v>
          </cell>
          <cell r="E1519" t="str">
            <v>荣耀</v>
          </cell>
          <cell r="F1519">
            <v>0</v>
          </cell>
          <cell r="G1519">
            <v>0</v>
          </cell>
          <cell r="H1519">
            <v>3</v>
          </cell>
          <cell r="I1519">
            <v>4800</v>
          </cell>
          <cell r="J1519">
            <v>800</v>
          </cell>
          <cell r="K1519">
            <v>200</v>
          </cell>
          <cell r="N1519">
            <v>1</v>
          </cell>
          <cell r="O1519">
            <v>3200</v>
          </cell>
          <cell r="S1519">
            <v>1</v>
          </cell>
          <cell r="T1519">
            <v>3750</v>
          </cell>
          <cell r="U1519" t="str">
            <v>海思</v>
          </cell>
          <cell r="V1519" t="str">
            <v>海思 麒麟 810手机性能排行</v>
          </cell>
          <cell r="W1519">
            <v>412</v>
          </cell>
          <cell r="Y1519">
            <v>8</v>
          </cell>
          <cell r="Z1519">
            <v>128</v>
          </cell>
          <cell r="AB1519">
            <v>6</v>
          </cell>
          <cell r="AC1519">
            <v>0</v>
          </cell>
          <cell r="AD1519" t="str">
            <v>侧面指纹</v>
          </cell>
          <cell r="AE1519">
            <v>43712</v>
          </cell>
          <cell r="AF1519">
            <v>154.25</v>
          </cell>
          <cell r="AG1519">
            <v>73.97</v>
          </cell>
          <cell r="AH1519">
            <v>7.87</v>
          </cell>
          <cell r="AI1519">
            <v>0</v>
          </cell>
          <cell r="AJ1519">
            <v>2019</v>
          </cell>
          <cell r="AK1519">
            <v>9</v>
          </cell>
          <cell r="AL1519" t="str">
            <v/>
          </cell>
          <cell r="AM1519" t="str">
            <v>4800-6399</v>
          </cell>
          <cell r="AN1519" t="str">
            <v>3001-4000</v>
          </cell>
          <cell r="AO1519" t="str">
            <v>401-500</v>
          </cell>
          <cell r="AP1519" t="str">
            <v/>
          </cell>
          <cell r="AQ1519" t="str">
            <v>2001-</v>
          </cell>
        </row>
        <row r="1520">
          <cell r="B1520">
            <v>1290710</v>
          </cell>
          <cell r="C1520" t="str">
            <v>努比亚</v>
          </cell>
          <cell r="D1520" t="str">
            <v>其他</v>
          </cell>
          <cell r="E1520" t="str">
            <v>其他</v>
          </cell>
          <cell r="F1520">
            <v>1</v>
          </cell>
          <cell r="G1520">
            <v>0</v>
          </cell>
          <cell r="H1520">
            <v>1</v>
          </cell>
          <cell r="I1520">
            <v>4800</v>
          </cell>
          <cell r="N1520">
            <v>1</v>
          </cell>
          <cell r="O1520">
            <v>1600</v>
          </cell>
          <cell r="S1520">
            <v>1</v>
          </cell>
          <cell r="T1520">
            <v>5000</v>
          </cell>
          <cell r="U1520" t="str">
            <v>高通</v>
          </cell>
          <cell r="V1520" t="str">
            <v>高通 骁龙855 Plus更多高通 骁龙855 Plus手机&gt;，手机性能排行</v>
          </cell>
          <cell r="Y1520">
            <v>8</v>
          </cell>
          <cell r="Z1520">
            <v>128</v>
          </cell>
          <cell r="AB1520">
            <v>6</v>
          </cell>
          <cell r="AC1520">
            <v>0</v>
          </cell>
          <cell r="AD1520" t="str">
            <v>后置指纹</v>
          </cell>
          <cell r="AE1520">
            <v>43717</v>
          </cell>
          <cell r="AF1520">
            <v>171.7</v>
          </cell>
          <cell r="AG1520">
            <v>78.5</v>
          </cell>
          <cell r="AH1520">
            <v>9.65</v>
          </cell>
          <cell r="AI1520">
            <v>0</v>
          </cell>
          <cell r="AJ1520">
            <v>2019</v>
          </cell>
          <cell r="AK1520">
            <v>9</v>
          </cell>
          <cell r="AL1520" t="str">
            <v/>
          </cell>
          <cell r="AM1520" t="str">
            <v>4800-6399</v>
          </cell>
          <cell r="AN1520" t="str">
            <v>4000-</v>
          </cell>
          <cell r="AO1520" t="str">
            <v/>
          </cell>
          <cell r="AP1520" t="str">
            <v/>
          </cell>
          <cell r="AQ1520" t="str">
            <v>1301-2000</v>
          </cell>
        </row>
        <row r="1521">
          <cell r="B1521">
            <v>1291526</v>
          </cell>
          <cell r="C1521" t="str">
            <v>努比亚</v>
          </cell>
          <cell r="D1521" t="str">
            <v>其他</v>
          </cell>
          <cell r="E1521" t="str">
            <v>其他</v>
          </cell>
          <cell r="F1521">
            <v>1</v>
          </cell>
          <cell r="G1521">
            <v>0</v>
          </cell>
          <cell r="H1521">
            <v>1</v>
          </cell>
          <cell r="I1521">
            <v>4800</v>
          </cell>
          <cell r="N1521">
            <v>1</v>
          </cell>
          <cell r="O1521">
            <v>1600</v>
          </cell>
          <cell r="S1521">
            <v>1</v>
          </cell>
          <cell r="T1521">
            <v>5000</v>
          </cell>
          <cell r="U1521" t="str">
            <v>高通</v>
          </cell>
          <cell r="V1521" t="str">
            <v>高通 骁龙855 Plus更多高通 骁龙855 Plus手机&gt;，手机性能排行</v>
          </cell>
          <cell r="Y1521">
            <v>12</v>
          </cell>
          <cell r="Z1521">
            <v>256</v>
          </cell>
          <cell r="AB1521">
            <v>6</v>
          </cell>
          <cell r="AC1521">
            <v>0</v>
          </cell>
          <cell r="AD1521" t="str">
            <v>后置指纹</v>
          </cell>
          <cell r="AE1521">
            <v>43717</v>
          </cell>
          <cell r="AF1521">
            <v>171.7</v>
          </cell>
          <cell r="AG1521">
            <v>78.5</v>
          </cell>
          <cell r="AH1521">
            <v>9.65</v>
          </cell>
          <cell r="AI1521">
            <v>0</v>
          </cell>
          <cell r="AJ1521">
            <v>2019</v>
          </cell>
          <cell r="AK1521">
            <v>9</v>
          </cell>
          <cell r="AL1521" t="str">
            <v/>
          </cell>
          <cell r="AM1521" t="str">
            <v>4800-6399</v>
          </cell>
          <cell r="AN1521" t="str">
            <v>4000-</v>
          </cell>
          <cell r="AO1521" t="str">
            <v/>
          </cell>
          <cell r="AP1521" t="str">
            <v/>
          </cell>
          <cell r="AQ1521" t="str">
            <v>1301-2000</v>
          </cell>
        </row>
        <row r="1522">
          <cell r="B1522">
            <v>1290790</v>
          </cell>
          <cell r="C1522" t="str">
            <v>华为</v>
          </cell>
          <cell r="D1522" t="str">
            <v>华为(含荣耀)</v>
          </cell>
          <cell r="E1522" t="str">
            <v>华为</v>
          </cell>
          <cell r="F1522">
            <v>0</v>
          </cell>
          <cell r="G1522">
            <v>0</v>
          </cell>
          <cell r="H1522">
            <v>3</v>
          </cell>
          <cell r="I1522">
            <v>4800</v>
          </cell>
          <cell r="J1522">
            <v>800</v>
          </cell>
          <cell r="K1522">
            <v>200</v>
          </cell>
          <cell r="N1522">
            <v>1</v>
          </cell>
          <cell r="O1522">
            <v>1600</v>
          </cell>
          <cell r="S1522">
            <v>1</v>
          </cell>
          <cell r="T1522">
            <v>4000</v>
          </cell>
          <cell r="U1522" t="str">
            <v>海思</v>
          </cell>
          <cell r="V1522" t="str">
            <v>海思 麒麟 710F手机性能排行</v>
          </cell>
          <cell r="Y1522">
            <v>4</v>
          </cell>
          <cell r="Z1522">
            <v>128</v>
          </cell>
          <cell r="AB1522">
            <v>6</v>
          </cell>
          <cell r="AC1522">
            <v>0</v>
          </cell>
          <cell r="AD1522" t="str">
            <v>后置指纹</v>
          </cell>
          <cell r="AE1522">
            <v>43718</v>
          </cell>
          <cell r="AF1522">
            <v>163.5</v>
          </cell>
          <cell r="AG1522">
            <v>77.3</v>
          </cell>
          <cell r="AH1522">
            <v>8.8000000000000007</v>
          </cell>
          <cell r="AI1522">
            <v>0</v>
          </cell>
          <cell r="AJ1522">
            <v>2019</v>
          </cell>
          <cell r="AK1522">
            <v>9</v>
          </cell>
          <cell r="AL1522" t="str">
            <v/>
          </cell>
          <cell r="AM1522" t="str">
            <v>4800-6399</v>
          </cell>
          <cell r="AN1522" t="str">
            <v>3001-4000</v>
          </cell>
          <cell r="AO1522" t="str">
            <v/>
          </cell>
          <cell r="AP1522" t="str">
            <v/>
          </cell>
          <cell r="AQ1522" t="str">
            <v>1301-2000</v>
          </cell>
        </row>
        <row r="1523">
          <cell r="B1523">
            <v>1291507</v>
          </cell>
          <cell r="C1523" t="str">
            <v>华为</v>
          </cell>
          <cell r="D1523" t="str">
            <v>华为(含荣耀)</v>
          </cell>
          <cell r="E1523" t="str">
            <v>华为</v>
          </cell>
          <cell r="F1523">
            <v>0</v>
          </cell>
          <cell r="G1523">
            <v>0</v>
          </cell>
          <cell r="H1523">
            <v>3</v>
          </cell>
          <cell r="I1523">
            <v>4800</v>
          </cell>
          <cell r="J1523">
            <v>800</v>
          </cell>
          <cell r="K1523">
            <v>200</v>
          </cell>
          <cell r="N1523">
            <v>1</v>
          </cell>
          <cell r="O1523">
            <v>1600</v>
          </cell>
          <cell r="S1523">
            <v>1</v>
          </cell>
          <cell r="T1523">
            <v>4000</v>
          </cell>
          <cell r="U1523" t="str">
            <v>海思</v>
          </cell>
          <cell r="V1523" t="str">
            <v>海思 麒麟 710F手机性能排行</v>
          </cell>
          <cell r="Y1523">
            <v>6</v>
          </cell>
          <cell r="Z1523">
            <v>128</v>
          </cell>
          <cell r="AB1523">
            <v>6</v>
          </cell>
          <cell r="AC1523">
            <v>0</v>
          </cell>
          <cell r="AD1523" t="str">
            <v>后置指纹</v>
          </cell>
          <cell r="AE1523">
            <v>43718</v>
          </cell>
          <cell r="AF1523">
            <v>163.5</v>
          </cell>
          <cell r="AG1523">
            <v>77.3</v>
          </cell>
          <cell r="AH1523">
            <v>8.8000000000000007</v>
          </cell>
          <cell r="AI1523">
            <v>0</v>
          </cell>
          <cell r="AJ1523">
            <v>2019</v>
          </cell>
          <cell r="AK1523">
            <v>9</v>
          </cell>
          <cell r="AL1523" t="str">
            <v/>
          </cell>
          <cell r="AM1523" t="str">
            <v>4800-6399</v>
          </cell>
          <cell r="AN1523" t="str">
            <v>3001-4000</v>
          </cell>
          <cell r="AO1523" t="str">
            <v/>
          </cell>
          <cell r="AP1523" t="str">
            <v/>
          </cell>
          <cell r="AQ1523" t="str">
            <v>1301-2000</v>
          </cell>
        </row>
        <row r="1524">
          <cell r="B1524">
            <v>1291512</v>
          </cell>
          <cell r="C1524" t="str">
            <v>华为</v>
          </cell>
          <cell r="D1524" t="str">
            <v>华为(含荣耀)</v>
          </cell>
          <cell r="E1524" t="str">
            <v>华为</v>
          </cell>
          <cell r="F1524">
            <v>0</v>
          </cell>
          <cell r="G1524">
            <v>0</v>
          </cell>
          <cell r="H1524">
            <v>3</v>
          </cell>
          <cell r="I1524">
            <v>4800</v>
          </cell>
          <cell r="J1524">
            <v>800</v>
          </cell>
          <cell r="K1524">
            <v>200</v>
          </cell>
          <cell r="N1524">
            <v>1</v>
          </cell>
          <cell r="O1524">
            <v>1600</v>
          </cell>
          <cell r="S1524">
            <v>1</v>
          </cell>
          <cell r="T1524">
            <v>4000</v>
          </cell>
          <cell r="U1524" t="str">
            <v>海思</v>
          </cell>
          <cell r="V1524" t="str">
            <v>海思 麒麟 710F手机性能排行</v>
          </cell>
          <cell r="Y1524">
            <v>8</v>
          </cell>
          <cell r="Z1524">
            <v>128</v>
          </cell>
          <cell r="AB1524">
            <v>6</v>
          </cell>
          <cell r="AC1524">
            <v>0</v>
          </cell>
          <cell r="AD1524" t="str">
            <v>后置指纹</v>
          </cell>
          <cell r="AE1524">
            <v>43718</v>
          </cell>
          <cell r="AF1524">
            <v>163.5</v>
          </cell>
          <cell r="AG1524">
            <v>77.3</v>
          </cell>
          <cell r="AH1524">
            <v>8.8000000000000007</v>
          </cell>
          <cell r="AI1524">
            <v>0</v>
          </cell>
          <cell r="AJ1524">
            <v>2019</v>
          </cell>
          <cell r="AK1524">
            <v>9</v>
          </cell>
          <cell r="AL1524" t="str">
            <v/>
          </cell>
          <cell r="AM1524" t="str">
            <v>4800-6399</v>
          </cell>
          <cell r="AN1524" t="str">
            <v>3001-4000</v>
          </cell>
          <cell r="AO1524" t="str">
            <v/>
          </cell>
          <cell r="AP1524" t="str">
            <v/>
          </cell>
          <cell r="AQ1524" t="str">
            <v>1301-2000</v>
          </cell>
        </row>
        <row r="1525">
          <cell r="B1525">
            <v>1288887</v>
          </cell>
          <cell r="C1525" t="str">
            <v>OPPO</v>
          </cell>
          <cell r="D1525" t="str">
            <v>OPPO(含realme)</v>
          </cell>
          <cell r="E1525" t="str">
            <v>OPPO</v>
          </cell>
          <cell r="F1525">
            <v>1</v>
          </cell>
          <cell r="G1525">
            <v>0</v>
          </cell>
          <cell r="H1525">
            <v>4</v>
          </cell>
          <cell r="I1525">
            <v>4800</v>
          </cell>
          <cell r="J1525">
            <v>1300</v>
          </cell>
          <cell r="K1525">
            <v>800</v>
          </cell>
          <cell r="L1525">
            <v>200</v>
          </cell>
          <cell r="N1525">
            <v>1</v>
          </cell>
          <cell r="O1525">
            <v>1600</v>
          </cell>
          <cell r="S1525">
            <v>1</v>
          </cell>
          <cell r="T1525">
            <v>4000</v>
          </cell>
          <cell r="U1525" t="str">
            <v>高通</v>
          </cell>
          <cell r="V1525" t="str">
            <v>高通 骁龙730G手机性能排行</v>
          </cell>
          <cell r="W1525">
            <v>401</v>
          </cell>
          <cell r="Y1525">
            <v>8</v>
          </cell>
          <cell r="Z1525">
            <v>128</v>
          </cell>
          <cell r="AA1525">
            <v>0.93100000000000005</v>
          </cell>
          <cell r="AB1525">
            <v>6</v>
          </cell>
          <cell r="AC1525">
            <v>0</v>
          </cell>
          <cell r="AD1525" t="str">
            <v>屏幕指纹</v>
          </cell>
          <cell r="AE1525">
            <v>43720</v>
          </cell>
          <cell r="AI1525">
            <v>0</v>
          </cell>
          <cell r="AJ1525">
            <v>2019</v>
          </cell>
          <cell r="AK1525">
            <v>9</v>
          </cell>
          <cell r="AL1525" t="str">
            <v/>
          </cell>
          <cell r="AM1525" t="str">
            <v>4800-6399</v>
          </cell>
          <cell r="AN1525" t="str">
            <v>3001-4000</v>
          </cell>
          <cell r="AO1525" t="str">
            <v>401-500</v>
          </cell>
          <cell r="AP1525" t="str">
            <v>90%-</v>
          </cell>
          <cell r="AQ1525" t="str">
            <v>1301-2000</v>
          </cell>
        </row>
        <row r="1526">
          <cell r="B1526">
            <v>1290608</v>
          </cell>
          <cell r="C1526" t="str">
            <v>红米</v>
          </cell>
          <cell r="D1526" t="str">
            <v>小米(含红米）</v>
          </cell>
          <cell r="E1526" t="str">
            <v>红米</v>
          </cell>
          <cell r="F1526">
            <v>0</v>
          </cell>
          <cell r="G1526">
            <v>0</v>
          </cell>
          <cell r="H1526">
            <v>4</v>
          </cell>
          <cell r="I1526">
            <v>4800</v>
          </cell>
          <cell r="J1526">
            <v>800</v>
          </cell>
          <cell r="K1526">
            <v>200</v>
          </cell>
          <cell r="L1526">
            <v>200</v>
          </cell>
          <cell r="N1526">
            <v>1</v>
          </cell>
          <cell r="O1526">
            <v>1300</v>
          </cell>
          <cell r="S1526">
            <v>1</v>
          </cell>
          <cell r="T1526">
            <v>4000</v>
          </cell>
          <cell r="U1526" t="str">
            <v>高通</v>
          </cell>
          <cell r="V1526" t="str">
            <v>高通 骁龙665手机性能排行</v>
          </cell>
          <cell r="Y1526">
            <v>6</v>
          </cell>
          <cell r="Z1526">
            <v>64</v>
          </cell>
          <cell r="AB1526">
            <v>6</v>
          </cell>
          <cell r="AC1526">
            <v>0</v>
          </cell>
          <cell r="AD1526" t="str">
            <v>后置指纹</v>
          </cell>
          <cell r="AE1526">
            <v>43725</v>
          </cell>
          <cell r="AF1526">
            <v>158.30000000000001</v>
          </cell>
          <cell r="AG1526">
            <v>75.3</v>
          </cell>
          <cell r="AH1526">
            <v>8.35</v>
          </cell>
          <cell r="AJ1526">
            <v>2019</v>
          </cell>
          <cell r="AK1526">
            <v>9</v>
          </cell>
          <cell r="AL1526" t="str">
            <v/>
          </cell>
          <cell r="AM1526" t="str">
            <v>4800-6399</v>
          </cell>
          <cell r="AN1526" t="str">
            <v>3001-4000</v>
          </cell>
          <cell r="AO1526" t="str">
            <v/>
          </cell>
          <cell r="AP1526" t="str">
            <v/>
          </cell>
          <cell r="AQ1526" t="str">
            <v>1001-1300</v>
          </cell>
        </row>
        <row r="1527">
          <cell r="B1527">
            <v>1290609</v>
          </cell>
          <cell r="C1527" t="str">
            <v>红米</v>
          </cell>
          <cell r="D1527" t="str">
            <v>小米(含红米）</v>
          </cell>
          <cell r="E1527" t="str">
            <v>红米</v>
          </cell>
          <cell r="F1527">
            <v>0</v>
          </cell>
          <cell r="G1527">
            <v>0</v>
          </cell>
          <cell r="H1527">
            <v>4</v>
          </cell>
          <cell r="I1527">
            <v>4800</v>
          </cell>
          <cell r="J1527">
            <v>800</v>
          </cell>
          <cell r="K1527">
            <v>200</v>
          </cell>
          <cell r="L1527">
            <v>200</v>
          </cell>
          <cell r="N1527">
            <v>1</v>
          </cell>
          <cell r="O1527">
            <v>1300</v>
          </cell>
          <cell r="S1527">
            <v>1</v>
          </cell>
          <cell r="T1527">
            <v>4000</v>
          </cell>
          <cell r="U1527" t="str">
            <v>高通</v>
          </cell>
          <cell r="V1527" t="str">
            <v>高通 骁龙665手机性能排行</v>
          </cell>
          <cell r="W1527">
            <v>409</v>
          </cell>
          <cell r="Y1527">
            <v>6</v>
          </cell>
          <cell r="Z1527">
            <v>128</v>
          </cell>
          <cell r="AB1527">
            <v>6</v>
          </cell>
          <cell r="AC1527">
            <v>0</v>
          </cell>
          <cell r="AD1527" t="str">
            <v>后置指纹</v>
          </cell>
          <cell r="AE1527">
            <v>43725</v>
          </cell>
          <cell r="AF1527">
            <v>158.30000000000001</v>
          </cell>
          <cell r="AG1527">
            <v>75.3</v>
          </cell>
          <cell r="AH1527">
            <v>8.35</v>
          </cell>
          <cell r="AJ1527">
            <v>2019</v>
          </cell>
          <cell r="AK1527">
            <v>9</v>
          </cell>
          <cell r="AL1527" t="str">
            <v/>
          </cell>
          <cell r="AM1527" t="str">
            <v>4800-6399</v>
          </cell>
          <cell r="AN1527" t="str">
            <v>3001-4000</v>
          </cell>
          <cell r="AO1527" t="str">
            <v>401-500</v>
          </cell>
          <cell r="AP1527" t="str">
            <v/>
          </cell>
          <cell r="AQ1527" t="str">
            <v>1001-1300</v>
          </cell>
        </row>
        <row r="1528">
          <cell r="B1528">
            <v>1290731</v>
          </cell>
          <cell r="C1528" t="str">
            <v>荣耀</v>
          </cell>
          <cell r="D1528" t="str">
            <v>华为(含荣耀)</v>
          </cell>
          <cell r="E1528" t="str">
            <v>荣耀</v>
          </cell>
          <cell r="F1528">
            <v>0</v>
          </cell>
          <cell r="G1528">
            <v>0</v>
          </cell>
          <cell r="H1528">
            <v>3</v>
          </cell>
          <cell r="I1528">
            <v>4800</v>
          </cell>
          <cell r="J1528">
            <v>800</v>
          </cell>
          <cell r="K1528">
            <v>200</v>
          </cell>
          <cell r="N1528">
            <v>1</v>
          </cell>
          <cell r="O1528">
            <v>800</v>
          </cell>
          <cell r="S1528">
            <v>1</v>
          </cell>
          <cell r="T1528">
            <v>4000</v>
          </cell>
          <cell r="U1528" t="str">
            <v>海思</v>
          </cell>
          <cell r="V1528" t="str">
            <v>海思 麒麟 710F手机性能排行</v>
          </cell>
          <cell r="Y1528">
            <v>4</v>
          </cell>
          <cell r="Z1528">
            <v>64</v>
          </cell>
          <cell r="AB1528">
            <v>6</v>
          </cell>
          <cell r="AC1528">
            <v>0</v>
          </cell>
          <cell r="AE1528">
            <v>43725</v>
          </cell>
          <cell r="AF1528">
            <v>159.81</v>
          </cell>
          <cell r="AG1528">
            <v>76.13</v>
          </cell>
          <cell r="AH1528">
            <v>8.1300000000000008</v>
          </cell>
          <cell r="AI1528">
            <v>0</v>
          </cell>
          <cell r="AJ1528">
            <v>2019</v>
          </cell>
          <cell r="AK1528">
            <v>9</v>
          </cell>
          <cell r="AL1528" t="str">
            <v/>
          </cell>
          <cell r="AM1528" t="str">
            <v>4800-6399</v>
          </cell>
          <cell r="AN1528" t="str">
            <v>3001-4000</v>
          </cell>
          <cell r="AO1528" t="str">
            <v/>
          </cell>
          <cell r="AP1528" t="str">
            <v/>
          </cell>
          <cell r="AQ1528" t="str">
            <v>501-1000</v>
          </cell>
        </row>
        <row r="1529">
          <cell r="B1529">
            <v>1291341</v>
          </cell>
          <cell r="C1529" t="str">
            <v>荣耀</v>
          </cell>
          <cell r="D1529" t="str">
            <v>华为(含荣耀)</v>
          </cell>
          <cell r="E1529" t="str">
            <v>荣耀</v>
          </cell>
          <cell r="F1529">
            <v>0</v>
          </cell>
          <cell r="G1529">
            <v>0</v>
          </cell>
          <cell r="H1529">
            <v>3</v>
          </cell>
          <cell r="I1529">
            <v>4800</v>
          </cell>
          <cell r="J1529">
            <v>800</v>
          </cell>
          <cell r="K1529">
            <v>200</v>
          </cell>
          <cell r="N1529">
            <v>1</v>
          </cell>
          <cell r="O1529">
            <v>800</v>
          </cell>
          <cell r="S1529">
            <v>1</v>
          </cell>
          <cell r="T1529">
            <v>4000</v>
          </cell>
          <cell r="U1529" t="str">
            <v>海思</v>
          </cell>
          <cell r="V1529" t="str">
            <v>海思 麒麟 710F手机性能排行</v>
          </cell>
          <cell r="Y1529">
            <v>6</v>
          </cell>
          <cell r="Z1529">
            <v>64</v>
          </cell>
          <cell r="AB1529">
            <v>6</v>
          </cell>
          <cell r="AC1529">
            <v>0</v>
          </cell>
          <cell r="AE1529">
            <v>43725</v>
          </cell>
          <cell r="AF1529">
            <v>159.81</v>
          </cell>
          <cell r="AG1529">
            <v>76.13</v>
          </cell>
          <cell r="AH1529">
            <v>8.1300000000000008</v>
          </cell>
          <cell r="AI1529">
            <v>0</v>
          </cell>
          <cell r="AJ1529">
            <v>2019</v>
          </cell>
          <cell r="AK1529">
            <v>9</v>
          </cell>
          <cell r="AL1529" t="str">
            <v/>
          </cell>
          <cell r="AM1529" t="str">
            <v>4800-6399</v>
          </cell>
          <cell r="AN1529" t="str">
            <v>3001-4000</v>
          </cell>
          <cell r="AO1529" t="str">
            <v/>
          </cell>
          <cell r="AP1529" t="str">
            <v/>
          </cell>
          <cell r="AQ1529" t="str">
            <v>501-1000</v>
          </cell>
        </row>
        <row r="1530">
          <cell r="B1530">
            <v>1291342</v>
          </cell>
          <cell r="C1530" t="str">
            <v>荣耀</v>
          </cell>
          <cell r="D1530" t="str">
            <v>华为(含荣耀)</v>
          </cell>
          <cell r="E1530" t="str">
            <v>荣耀</v>
          </cell>
          <cell r="F1530">
            <v>0</v>
          </cell>
          <cell r="G1530">
            <v>0</v>
          </cell>
          <cell r="H1530">
            <v>3</v>
          </cell>
          <cell r="I1530">
            <v>4800</v>
          </cell>
          <cell r="J1530">
            <v>800</v>
          </cell>
          <cell r="K1530">
            <v>200</v>
          </cell>
          <cell r="N1530">
            <v>1</v>
          </cell>
          <cell r="O1530">
            <v>800</v>
          </cell>
          <cell r="S1530">
            <v>1</v>
          </cell>
          <cell r="T1530">
            <v>4000</v>
          </cell>
          <cell r="U1530" t="str">
            <v>海思</v>
          </cell>
          <cell r="V1530" t="str">
            <v>海思 麒麟 710F手机性能排行</v>
          </cell>
          <cell r="Y1530">
            <v>4</v>
          </cell>
          <cell r="Z1530">
            <v>128</v>
          </cell>
          <cell r="AB1530">
            <v>6</v>
          </cell>
          <cell r="AC1530">
            <v>0</v>
          </cell>
          <cell r="AE1530">
            <v>43725</v>
          </cell>
          <cell r="AF1530">
            <v>159.81</v>
          </cell>
          <cell r="AG1530">
            <v>76.13</v>
          </cell>
          <cell r="AH1530">
            <v>8.1300000000000008</v>
          </cell>
          <cell r="AI1530">
            <v>0</v>
          </cell>
          <cell r="AJ1530">
            <v>2019</v>
          </cell>
          <cell r="AK1530">
            <v>9</v>
          </cell>
          <cell r="AL1530" t="str">
            <v/>
          </cell>
          <cell r="AM1530" t="str">
            <v>4800-6399</v>
          </cell>
          <cell r="AN1530" t="str">
            <v>3001-4000</v>
          </cell>
          <cell r="AO1530" t="str">
            <v/>
          </cell>
          <cell r="AP1530" t="str">
            <v/>
          </cell>
          <cell r="AQ1530" t="str">
            <v>501-1000</v>
          </cell>
        </row>
        <row r="1531">
          <cell r="B1531">
            <v>1293200</v>
          </cell>
          <cell r="C1531" t="str">
            <v>荣耀</v>
          </cell>
          <cell r="D1531" t="str">
            <v>华为(含荣耀)</v>
          </cell>
          <cell r="E1531" t="str">
            <v>荣耀</v>
          </cell>
          <cell r="F1531">
            <v>0</v>
          </cell>
          <cell r="G1531">
            <v>0</v>
          </cell>
          <cell r="H1531">
            <v>1</v>
          </cell>
          <cell r="I1531">
            <v>1300</v>
          </cell>
          <cell r="N1531">
            <v>1</v>
          </cell>
          <cell r="O1531">
            <v>500</v>
          </cell>
          <cell r="S1531">
            <v>0</v>
          </cell>
          <cell r="T1531">
            <v>3020</v>
          </cell>
          <cell r="U1531" t="str">
            <v>联发科</v>
          </cell>
          <cell r="V1531" t="str">
            <v>联发科 MT6762R手机性能排行</v>
          </cell>
          <cell r="W1531">
            <v>294</v>
          </cell>
          <cell r="Y1531">
            <v>3</v>
          </cell>
          <cell r="Z1531">
            <v>64</v>
          </cell>
          <cell r="AA1531">
            <v>0.84599999999999997</v>
          </cell>
          <cell r="AB1531">
            <v>5</v>
          </cell>
          <cell r="AC1531">
            <v>0</v>
          </cell>
          <cell r="AE1531">
            <v>43725</v>
          </cell>
          <cell r="AF1531">
            <v>147.13</v>
          </cell>
          <cell r="AG1531">
            <v>70.78</v>
          </cell>
          <cell r="AH1531">
            <v>8.4499999999999993</v>
          </cell>
          <cell r="AI1531">
            <v>0</v>
          </cell>
          <cell r="AJ1531">
            <v>2019</v>
          </cell>
          <cell r="AK1531">
            <v>9</v>
          </cell>
          <cell r="AL1531">
            <v>8.8101267443999997E-3</v>
          </cell>
          <cell r="AM1531" t="str">
            <v>1001-1300</v>
          </cell>
          <cell r="AN1531" t="str">
            <v>3001-4000</v>
          </cell>
          <cell r="AO1531" t="str">
            <v>201-300</v>
          </cell>
          <cell r="AP1531" t="str">
            <v>80-90%</v>
          </cell>
          <cell r="AQ1531" t="str">
            <v>0-500</v>
          </cell>
        </row>
        <row r="1532">
          <cell r="B1532">
            <v>1293301</v>
          </cell>
          <cell r="C1532" t="str">
            <v>荣耀</v>
          </cell>
          <cell r="D1532" t="str">
            <v>华为(含荣耀)</v>
          </cell>
          <cell r="E1532" t="str">
            <v>荣耀</v>
          </cell>
          <cell r="F1532">
            <v>0</v>
          </cell>
          <cell r="G1532">
            <v>0</v>
          </cell>
          <cell r="H1532">
            <v>1</v>
          </cell>
          <cell r="I1532">
            <v>1300</v>
          </cell>
          <cell r="N1532">
            <v>1</v>
          </cell>
          <cell r="O1532">
            <v>500</v>
          </cell>
          <cell r="S1532">
            <v>0</v>
          </cell>
          <cell r="T1532">
            <v>3020</v>
          </cell>
          <cell r="U1532" t="str">
            <v>联发科</v>
          </cell>
          <cell r="V1532" t="str">
            <v>联发科 MT6762R手机性能排行</v>
          </cell>
          <cell r="W1532">
            <v>294</v>
          </cell>
          <cell r="Y1532">
            <v>2</v>
          </cell>
          <cell r="Z1532">
            <v>32</v>
          </cell>
          <cell r="AA1532">
            <v>0.84599999999999997</v>
          </cell>
          <cell r="AB1532">
            <v>5</v>
          </cell>
          <cell r="AC1532">
            <v>0</v>
          </cell>
          <cell r="AE1532">
            <v>43725</v>
          </cell>
          <cell r="AF1532">
            <v>147.13</v>
          </cell>
          <cell r="AG1532">
            <v>70.78</v>
          </cell>
          <cell r="AH1532">
            <v>8.4499999999999993</v>
          </cell>
          <cell r="AI1532">
            <v>0</v>
          </cell>
          <cell r="AJ1532">
            <v>2019</v>
          </cell>
          <cell r="AK1532">
            <v>9</v>
          </cell>
          <cell r="AL1532">
            <v>8.8101267443999997E-3</v>
          </cell>
          <cell r="AM1532" t="str">
            <v>1001-1300</v>
          </cell>
          <cell r="AN1532" t="str">
            <v>3001-4000</v>
          </cell>
          <cell r="AO1532" t="str">
            <v>201-300</v>
          </cell>
          <cell r="AP1532" t="str">
            <v>80-90%</v>
          </cell>
          <cell r="AQ1532" t="str">
            <v>0-500</v>
          </cell>
        </row>
        <row r="1533">
          <cell r="B1533">
            <v>1293377</v>
          </cell>
          <cell r="C1533" t="str">
            <v>红米</v>
          </cell>
          <cell r="D1533" t="str">
            <v>小米(含红米）</v>
          </cell>
          <cell r="E1533" t="str">
            <v>红米</v>
          </cell>
          <cell r="F1533">
            <v>1</v>
          </cell>
          <cell r="G1533">
            <v>0</v>
          </cell>
          <cell r="H1533">
            <v>3</v>
          </cell>
          <cell r="I1533">
            <v>4800</v>
          </cell>
          <cell r="J1533">
            <v>1300</v>
          </cell>
          <cell r="K1533">
            <v>800</v>
          </cell>
          <cell r="N1533">
            <v>1</v>
          </cell>
          <cell r="O1533">
            <v>2000</v>
          </cell>
          <cell r="S1533">
            <v>1</v>
          </cell>
          <cell r="T1533">
            <v>4000</v>
          </cell>
          <cell r="U1533" t="str">
            <v>高通</v>
          </cell>
          <cell r="V1533" t="str">
            <v>高通 骁龙855 Plus更多高通 骁龙855 Plus手机&gt;，手机性能排行</v>
          </cell>
          <cell r="W1533">
            <v>403</v>
          </cell>
          <cell r="Y1533">
            <v>12</v>
          </cell>
          <cell r="Z1533">
            <v>512</v>
          </cell>
          <cell r="AA1533">
            <v>0.91900000000000004</v>
          </cell>
          <cell r="AB1533">
            <v>6</v>
          </cell>
          <cell r="AC1533">
            <v>0</v>
          </cell>
          <cell r="AD1533" t="str">
            <v>屏幕指纹</v>
          </cell>
          <cell r="AE1533">
            <v>43727</v>
          </cell>
          <cell r="AF1533">
            <v>156.69999999999999</v>
          </cell>
          <cell r="AG1533">
            <v>74.3</v>
          </cell>
          <cell r="AH1533">
            <v>8.8000000000000007</v>
          </cell>
          <cell r="AI1533">
            <v>0</v>
          </cell>
          <cell r="AJ1533">
            <v>2019</v>
          </cell>
          <cell r="AK1533">
            <v>9</v>
          </cell>
          <cell r="AL1533">
            <v>1.0699742390000001E-2</v>
          </cell>
          <cell r="AM1533" t="str">
            <v>4800-6399</v>
          </cell>
          <cell r="AN1533" t="str">
            <v>3001-4000</v>
          </cell>
          <cell r="AO1533" t="str">
            <v>401-500</v>
          </cell>
          <cell r="AP1533" t="str">
            <v>90%-</v>
          </cell>
          <cell r="AQ1533" t="str">
            <v>1301-2000</v>
          </cell>
        </row>
        <row r="1534">
          <cell r="B1534">
            <v>1293852</v>
          </cell>
          <cell r="C1534" t="str">
            <v>红米</v>
          </cell>
          <cell r="D1534" t="str">
            <v>小米(含红米）</v>
          </cell>
          <cell r="E1534" t="str">
            <v>红米</v>
          </cell>
          <cell r="F1534">
            <v>1</v>
          </cell>
          <cell r="G1534">
            <v>0</v>
          </cell>
          <cell r="H1534">
            <v>3</v>
          </cell>
          <cell r="I1534">
            <v>4800</v>
          </cell>
          <cell r="J1534">
            <v>1300</v>
          </cell>
          <cell r="K1534">
            <v>800</v>
          </cell>
          <cell r="N1534">
            <v>1</v>
          </cell>
          <cell r="O1534">
            <v>2000</v>
          </cell>
          <cell r="S1534">
            <v>1</v>
          </cell>
          <cell r="T1534">
            <v>4000</v>
          </cell>
          <cell r="U1534" t="str">
            <v>高通</v>
          </cell>
          <cell r="V1534" t="str">
            <v>高通 骁龙855 Plus更多高通 骁龙855 Plus手机&gt;，手机性能排行</v>
          </cell>
          <cell r="W1534">
            <v>403</v>
          </cell>
          <cell r="Y1534">
            <v>8</v>
          </cell>
          <cell r="Z1534">
            <v>128</v>
          </cell>
          <cell r="AA1534">
            <v>0.91900000000000004</v>
          </cell>
          <cell r="AB1534">
            <v>6</v>
          </cell>
          <cell r="AC1534">
            <v>0</v>
          </cell>
          <cell r="AD1534" t="str">
            <v>屏幕指纹</v>
          </cell>
          <cell r="AE1534">
            <v>43727</v>
          </cell>
          <cell r="AF1534">
            <v>156.69999999999999</v>
          </cell>
          <cell r="AG1534">
            <v>74.3</v>
          </cell>
          <cell r="AH1534">
            <v>8.8000000000000007</v>
          </cell>
          <cell r="AI1534">
            <v>0</v>
          </cell>
          <cell r="AJ1534">
            <v>2019</v>
          </cell>
          <cell r="AK1534">
            <v>9</v>
          </cell>
          <cell r="AL1534">
            <v>1.0699742390000001E-2</v>
          </cell>
          <cell r="AM1534" t="str">
            <v>4800-6399</v>
          </cell>
          <cell r="AN1534" t="str">
            <v>3001-4000</v>
          </cell>
          <cell r="AO1534" t="str">
            <v>401-500</v>
          </cell>
          <cell r="AP1534" t="str">
            <v>90%-</v>
          </cell>
          <cell r="AQ1534" t="str">
            <v>1301-2000</v>
          </cell>
        </row>
        <row r="1535">
          <cell r="B1535">
            <v>1293853</v>
          </cell>
          <cell r="C1535" t="str">
            <v>红米</v>
          </cell>
          <cell r="D1535" t="str">
            <v>小米(含红米）</v>
          </cell>
          <cell r="E1535" t="str">
            <v>红米</v>
          </cell>
          <cell r="F1535">
            <v>1</v>
          </cell>
          <cell r="G1535">
            <v>0</v>
          </cell>
          <cell r="H1535">
            <v>3</v>
          </cell>
          <cell r="I1535">
            <v>4800</v>
          </cell>
          <cell r="J1535">
            <v>1300</v>
          </cell>
          <cell r="K1535">
            <v>800</v>
          </cell>
          <cell r="N1535">
            <v>1</v>
          </cell>
          <cell r="O1535">
            <v>2000</v>
          </cell>
          <cell r="S1535">
            <v>1</v>
          </cell>
          <cell r="T1535">
            <v>4000</v>
          </cell>
          <cell r="U1535" t="str">
            <v>高通</v>
          </cell>
          <cell r="V1535" t="str">
            <v>高通 骁龙855 Plus更多高通 骁龙855 Plus手机&gt;，手机性能排行</v>
          </cell>
          <cell r="W1535">
            <v>403</v>
          </cell>
          <cell r="Y1535">
            <v>8</v>
          </cell>
          <cell r="Z1535">
            <v>512</v>
          </cell>
          <cell r="AA1535">
            <v>0.91900000000000004</v>
          </cell>
          <cell r="AB1535">
            <v>6</v>
          </cell>
          <cell r="AC1535">
            <v>0</v>
          </cell>
          <cell r="AD1535" t="str">
            <v>屏幕指纹</v>
          </cell>
          <cell r="AE1535">
            <v>43727</v>
          </cell>
          <cell r="AF1535">
            <v>156.69999999999999</v>
          </cell>
          <cell r="AG1535">
            <v>74.3</v>
          </cell>
          <cell r="AH1535">
            <v>8.8000000000000007</v>
          </cell>
          <cell r="AI1535">
            <v>0</v>
          </cell>
          <cell r="AJ1535">
            <v>2019</v>
          </cell>
          <cell r="AK1535">
            <v>9</v>
          </cell>
          <cell r="AL1535">
            <v>1.0699742390000001E-2</v>
          </cell>
          <cell r="AM1535" t="str">
            <v>4800-6399</v>
          </cell>
          <cell r="AN1535" t="str">
            <v>3001-4000</v>
          </cell>
          <cell r="AO1535" t="str">
            <v>401-500</v>
          </cell>
          <cell r="AP1535" t="str">
            <v>90%-</v>
          </cell>
          <cell r="AQ1535" t="str">
            <v>1301-2000</v>
          </cell>
        </row>
        <row r="1536">
          <cell r="B1536">
            <v>1209686</v>
          </cell>
          <cell r="C1536" t="str">
            <v>苹果</v>
          </cell>
          <cell r="D1536" t="str">
            <v>苹果</v>
          </cell>
          <cell r="E1536" t="str">
            <v>苹果</v>
          </cell>
          <cell r="F1536">
            <v>0</v>
          </cell>
          <cell r="G1536">
            <v>0</v>
          </cell>
          <cell r="H1536">
            <v>2</v>
          </cell>
          <cell r="I1536">
            <v>1200</v>
          </cell>
          <cell r="J1536">
            <v>1200</v>
          </cell>
          <cell r="N1536">
            <v>1</v>
          </cell>
          <cell r="O1536">
            <v>1200</v>
          </cell>
          <cell r="S1536">
            <v>1</v>
          </cell>
          <cell r="T1536">
            <v>3110</v>
          </cell>
          <cell r="U1536" t="str">
            <v>苹果</v>
          </cell>
          <cell r="V1536" t="str">
            <v>苹果 A13手机性能排行</v>
          </cell>
          <cell r="W1536">
            <v>326</v>
          </cell>
          <cell r="X1536" t="str">
            <v>IP68</v>
          </cell>
          <cell r="Y1536">
            <v>4</v>
          </cell>
          <cell r="Z1536">
            <v>64</v>
          </cell>
          <cell r="AA1536">
            <v>0.91400000000000003</v>
          </cell>
          <cell r="AB1536">
            <v>6</v>
          </cell>
          <cell r="AC1536">
            <v>0</v>
          </cell>
          <cell r="AE1536">
            <v>43728</v>
          </cell>
          <cell r="AF1536">
            <v>150.9</v>
          </cell>
          <cell r="AG1536">
            <v>75.7</v>
          </cell>
          <cell r="AH1536">
            <v>8.3000000000000007</v>
          </cell>
          <cell r="AI1536">
            <v>0</v>
          </cell>
          <cell r="AJ1536">
            <v>2019</v>
          </cell>
          <cell r="AK1536">
            <v>9</v>
          </cell>
          <cell r="AL1536">
            <v>1.0440740820000002E-2</v>
          </cell>
          <cell r="AM1536" t="str">
            <v>1001-1300</v>
          </cell>
          <cell r="AN1536" t="str">
            <v>3001-4000</v>
          </cell>
          <cell r="AO1536" t="str">
            <v>301-400</v>
          </cell>
          <cell r="AP1536" t="str">
            <v>90%-</v>
          </cell>
          <cell r="AQ1536" t="str">
            <v>1001-1300</v>
          </cell>
        </row>
        <row r="1537">
          <cell r="B1537">
            <v>1280696</v>
          </cell>
          <cell r="C1537" t="str">
            <v>苹果</v>
          </cell>
          <cell r="D1537" t="str">
            <v>苹果</v>
          </cell>
          <cell r="E1537" t="str">
            <v>苹果</v>
          </cell>
          <cell r="F1537">
            <v>1</v>
          </cell>
          <cell r="G1537">
            <v>0</v>
          </cell>
          <cell r="H1537">
            <v>3</v>
          </cell>
          <cell r="I1537">
            <v>1200</v>
          </cell>
          <cell r="J1537">
            <v>1200</v>
          </cell>
          <cell r="K1537">
            <v>1200</v>
          </cell>
          <cell r="N1537">
            <v>1</v>
          </cell>
          <cell r="O1537">
            <v>1200</v>
          </cell>
          <cell r="S1537">
            <v>1</v>
          </cell>
          <cell r="T1537">
            <v>3190</v>
          </cell>
          <cell r="U1537" t="str">
            <v>苹果</v>
          </cell>
          <cell r="V1537" t="str">
            <v>苹果 A13手机性能排行</v>
          </cell>
          <cell r="W1537">
            <v>458</v>
          </cell>
          <cell r="X1537" t="str">
            <v>IP68</v>
          </cell>
          <cell r="Y1537">
            <v>6</v>
          </cell>
          <cell r="Z1537">
            <v>64</v>
          </cell>
          <cell r="AB1537">
            <v>5</v>
          </cell>
          <cell r="AC1537">
            <v>0</v>
          </cell>
          <cell r="AE1537">
            <v>43728</v>
          </cell>
          <cell r="AF1537">
            <v>144</v>
          </cell>
          <cell r="AG1537">
            <v>71.400000000000006</v>
          </cell>
          <cell r="AH1537">
            <v>8.1</v>
          </cell>
          <cell r="AI1537">
            <v>0</v>
          </cell>
          <cell r="AJ1537">
            <v>2019</v>
          </cell>
          <cell r="AK1537">
            <v>9</v>
          </cell>
          <cell r="AL1537" t="str">
            <v/>
          </cell>
          <cell r="AM1537" t="str">
            <v>1001-1300</v>
          </cell>
          <cell r="AN1537" t="str">
            <v>3001-4000</v>
          </cell>
          <cell r="AO1537" t="str">
            <v>401-500</v>
          </cell>
          <cell r="AP1537" t="str">
            <v/>
          </cell>
          <cell r="AQ1537" t="str">
            <v>1001-1300</v>
          </cell>
        </row>
        <row r="1538">
          <cell r="B1538">
            <v>1292156</v>
          </cell>
          <cell r="C1538" t="str">
            <v>苹果</v>
          </cell>
          <cell r="D1538" t="str">
            <v>苹果</v>
          </cell>
          <cell r="E1538" t="str">
            <v>苹果</v>
          </cell>
          <cell r="F1538">
            <v>0</v>
          </cell>
          <cell r="G1538">
            <v>0</v>
          </cell>
          <cell r="H1538">
            <v>2</v>
          </cell>
          <cell r="I1538">
            <v>1200</v>
          </cell>
          <cell r="J1538">
            <v>1200</v>
          </cell>
          <cell r="N1538">
            <v>1</v>
          </cell>
          <cell r="O1538">
            <v>1200</v>
          </cell>
          <cell r="S1538">
            <v>1</v>
          </cell>
          <cell r="T1538">
            <v>3110</v>
          </cell>
          <cell r="U1538" t="str">
            <v>苹果</v>
          </cell>
          <cell r="V1538" t="str">
            <v>苹果 A13手机性能排行</v>
          </cell>
          <cell r="W1538">
            <v>326</v>
          </cell>
          <cell r="X1538" t="str">
            <v>IP68</v>
          </cell>
          <cell r="Y1538">
            <v>4</v>
          </cell>
          <cell r="Z1538">
            <v>128</v>
          </cell>
          <cell r="AA1538">
            <v>0.91400000000000003</v>
          </cell>
          <cell r="AB1538">
            <v>6</v>
          </cell>
          <cell r="AC1538">
            <v>0</v>
          </cell>
          <cell r="AE1538">
            <v>43728</v>
          </cell>
          <cell r="AF1538">
            <v>150.9</v>
          </cell>
          <cell r="AG1538">
            <v>75.7</v>
          </cell>
          <cell r="AH1538">
            <v>8.3000000000000007</v>
          </cell>
          <cell r="AI1538">
            <v>0</v>
          </cell>
          <cell r="AJ1538">
            <v>2019</v>
          </cell>
          <cell r="AK1538">
            <v>9</v>
          </cell>
          <cell r="AL1538">
            <v>1.0440740820000002E-2</v>
          </cell>
          <cell r="AM1538" t="str">
            <v>1001-1300</v>
          </cell>
          <cell r="AN1538" t="str">
            <v>3001-4000</v>
          </cell>
          <cell r="AO1538" t="str">
            <v>301-400</v>
          </cell>
          <cell r="AP1538" t="str">
            <v>90%-</v>
          </cell>
          <cell r="AQ1538" t="str">
            <v>1001-1300</v>
          </cell>
        </row>
        <row r="1539">
          <cell r="B1539">
            <v>1292157</v>
          </cell>
          <cell r="C1539" t="str">
            <v>苹果</v>
          </cell>
          <cell r="D1539" t="str">
            <v>苹果</v>
          </cell>
          <cell r="E1539" t="str">
            <v>苹果</v>
          </cell>
          <cell r="F1539">
            <v>0</v>
          </cell>
          <cell r="G1539">
            <v>0</v>
          </cell>
          <cell r="H1539">
            <v>2</v>
          </cell>
          <cell r="I1539">
            <v>1200</v>
          </cell>
          <cell r="J1539">
            <v>1200</v>
          </cell>
          <cell r="N1539">
            <v>1</v>
          </cell>
          <cell r="O1539">
            <v>1200</v>
          </cell>
          <cell r="S1539">
            <v>1</v>
          </cell>
          <cell r="T1539">
            <v>3110</v>
          </cell>
          <cell r="U1539" t="str">
            <v>苹果</v>
          </cell>
          <cell r="V1539" t="str">
            <v>苹果 A13手机性能排行</v>
          </cell>
          <cell r="W1539">
            <v>326</v>
          </cell>
          <cell r="X1539" t="str">
            <v>IP68</v>
          </cell>
          <cell r="Y1539">
            <v>4</v>
          </cell>
          <cell r="Z1539">
            <v>256</v>
          </cell>
          <cell r="AA1539">
            <v>0.91400000000000003</v>
          </cell>
          <cell r="AB1539">
            <v>6</v>
          </cell>
          <cell r="AC1539">
            <v>0</v>
          </cell>
          <cell r="AE1539">
            <v>43728</v>
          </cell>
          <cell r="AF1539">
            <v>150.9</v>
          </cell>
          <cell r="AG1539">
            <v>75.7</v>
          </cell>
          <cell r="AH1539">
            <v>8.3000000000000007</v>
          </cell>
          <cell r="AI1539">
            <v>0</v>
          </cell>
          <cell r="AJ1539">
            <v>2019</v>
          </cell>
          <cell r="AK1539">
            <v>9</v>
          </cell>
          <cell r="AL1539">
            <v>1.0440740820000002E-2</v>
          </cell>
          <cell r="AM1539" t="str">
            <v>1001-1300</v>
          </cell>
          <cell r="AN1539" t="str">
            <v>3001-4000</v>
          </cell>
          <cell r="AO1539" t="str">
            <v>301-400</v>
          </cell>
          <cell r="AP1539" t="str">
            <v>90%-</v>
          </cell>
          <cell r="AQ1539" t="str">
            <v>1001-1300</v>
          </cell>
        </row>
        <row r="1540">
          <cell r="B1540">
            <v>1292158</v>
          </cell>
          <cell r="C1540" t="str">
            <v>苹果</v>
          </cell>
          <cell r="D1540" t="str">
            <v>苹果</v>
          </cell>
          <cell r="E1540" t="str">
            <v>苹果</v>
          </cell>
          <cell r="F1540">
            <v>1</v>
          </cell>
          <cell r="G1540">
            <v>0</v>
          </cell>
          <cell r="H1540">
            <v>3</v>
          </cell>
          <cell r="I1540">
            <v>1200</v>
          </cell>
          <cell r="J1540">
            <v>1200</v>
          </cell>
          <cell r="K1540">
            <v>1200</v>
          </cell>
          <cell r="N1540">
            <v>1</v>
          </cell>
          <cell r="O1540">
            <v>1200</v>
          </cell>
          <cell r="S1540">
            <v>1</v>
          </cell>
          <cell r="T1540">
            <v>3190</v>
          </cell>
          <cell r="U1540" t="str">
            <v>苹果</v>
          </cell>
          <cell r="V1540" t="str">
            <v>苹果 A13手机性能排行</v>
          </cell>
          <cell r="W1540">
            <v>458</v>
          </cell>
          <cell r="X1540" t="str">
            <v>IP68</v>
          </cell>
          <cell r="Y1540">
            <v>6</v>
          </cell>
          <cell r="Z1540">
            <v>256</v>
          </cell>
          <cell r="AB1540">
            <v>5</v>
          </cell>
          <cell r="AC1540">
            <v>0</v>
          </cell>
          <cell r="AE1540">
            <v>43728</v>
          </cell>
          <cell r="AF1540">
            <v>144</v>
          </cell>
          <cell r="AG1540">
            <v>71.400000000000006</v>
          </cell>
          <cell r="AH1540">
            <v>8.1</v>
          </cell>
          <cell r="AI1540">
            <v>0</v>
          </cell>
          <cell r="AJ1540">
            <v>2019</v>
          </cell>
          <cell r="AK1540">
            <v>9</v>
          </cell>
          <cell r="AL1540" t="str">
            <v/>
          </cell>
          <cell r="AM1540" t="str">
            <v>1001-1300</v>
          </cell>
          <cell r="AN1540" t="str">
            <v>3001-4000</v>
          </cell>
          <cell r="AO1540" t="str">
            <v>401-500</v>
          </cell>
          <cell r="AP1540" t="str">
            <v/>
          </cell>
          <cell r="AQ1540" t="str">
            <v>1001-1300</v>
          </cell>
        </row>
        <row r="1541">
          <cell r="B1541">
            <v>1292159</v>
          </cell>
          <cell r="C1541" t="str">
            <v>苹果</v>
          </cell>
          <cell r="D1541" t="str">
            <v>苹果</v>
          </cell>
          <cell r="E1541" t="str">
            <v>苹果</v>
          </cell>
          <cell r="F1541">
            <v>1</v>
          </cell>
          <cell r="G1541">
            <v>0</v>
          </cell>
          <cell r="H1541">
            <v>3</v>
          </cell>
          <cell r="I1541">
            <v>1200</v>
          </cell>
          <cell r="J1541">
            <v>1200</v>
          </cell>
          <cell r="K1541">
            <v>1200</v>
          </cell>
          <cell r="N1541">
            <v>1</v>
          </cell>
          <cell r="O1541">
            <v>1200</v>
          </cell>
          <cell r="S1541">
            <v>1</v>
          </cell>
          <cell r="T1541">
            <v>3190</v>
          </cell>
          <cell r="U1541" t="str">
            <v>苹果</v>
          </cell>
          <cell r="V1541" t="str">
            <v>苹果 A13手机性能排行</v>
          </cell>
          <cell r="W1541">
            <v>458</v>
          </cell>
          <cell r="X1541" t="str">
            <v>IP68</v>
          </cell>
          <cell r="Y1541">
            <v>6</v>
          </cell>
          <cell r="Z1541">
            <v>512</v>
          </cell>
          <cell r="AB1541">
            <v>5</v>
          </cell>
          <cell r="AC1541">
            <v>0</v>
          </cell>
          <cell r="AE1541">
            <v>43728</v>
          </cell>
          <cell r="AF1541">
            <v>144</v>
          </cell>
          <cell r="AG1541">
            <v>71.400000000000006</v>
          </cell>
          <cell r="AH1541">
            <v>8.1</v>
          </cell>
          <cell r="AI1541">
            <v>0</v>
          </cell>
          <cell r="AJ1541">
            <v>2019</v>
          </cell>
          <cell r="AK1541">
            <v>9</v>
          </cell>
          <cell r="AL1541" t="str">
            <v/>
          </cell>
          <cell r="AM1541" t="str">
            <v>1001-1300</v>
          </cell>
          <cell r="AN1541" t="str">
            <v>3001-4000</v>
          </cell>
          <cell r="AO1541" t="str">
            <v>401-500</v>
          </cell>
          <cell r="AP1541" t="str">
            <v/>
          </cell>
          <cell r="AQ1541" t="str">
            <v>1001-1300</v>
          </cell>
        </row>
        <row r="1542">
          <cell r="B1542">
            <v>1314271</v>
          </cell>
          <cell r="C1542" t="str">
            <v>vivo</v>
          </cell>
          <cell r="D1542" t="str">
            <v>vivo(含iQOO)</v>
          </cell>
          <cell r="E1542" t="str">
            <v>vivo</v>
          </cell>
          <cell r="F1542">
            <v>1</v>
          </cell>
          <cell r="G1542">
            <v>0</v>
          </cell>
          <cell r="H1542">
            <v>3</v>
          </cell>
          <cell r="I1542">
            <v>6400</v>
          </cell>
          <cell r="J1542">
            <v>1300</v>
          </cell>
          <cell r="K1542">
            <v>1300</v>
          </cell>
          <cell r="N1542">
            <v>1</v>
          </cell>
          <cell r="O1542">
            <v>1600</v>
          </cell>
          <cell r="S1542">
            <v>1</v>
          </cell>
          <cell r="T1542">
            <v>4500</v>
          </cell>
          <cell r="U1542" t="str">
            <v>高通</v>
          </cell>
          <cell r="V1542" t="str">
            <v>高通 骁龙855 Plus更多高通 骁龙855 Plus手机&gt;，手机性能排行</v>
          </cell>
          <cell r="Y1542">
            <v>8</v>
          </cell>
          <cell r="Z1542">
            <v>128</v>
          </cell>
          <cell r="AA1542">
            <v>0.996</v>
          </cell>
          <cell r="AB1542">
            <v>6</v>
          </cell>
          <cell r="AC1542">
            <v>0</v>
          </cell>
          <cell r="AD1542" t="str">
            <v>屏幕指纹</v>
          </cell>
          <cell r="AE1542">
            <v>43900</v>
          </cell>
          <cell r="AF1542">
            <v>167.44</v>
          </cell>
          <cell r="AG1542">
            <v>76.14</v>
          </cell>
          <cell r="AH1542">
            <v>9.4</v>
          </cell>
          <cell r="AI1542">
            <v>1</v>
          </cell>
          <cell r="AJ1542">
            <v>2020</v>
          </cell>
          <cell r="AK1542">
            <v>3</v>
          </cell>
          <cell r="AL1542">
            <v>1.2697886073600001E-2</v>
          </cell>
          <cell r="AM1542" t="str">
            <v>6400-10799</v>
          </cell>
          <cell r="AN1542" t="str">
            <v>4000-</v>
          </cell>
          <cell r="AO1542" t="str">
            <v/>
          </cell>
          <cell r="AP1542" t="str">
            <v>90%-</v>
          </cell>
          <cell r="AQ1542" t="str">
            <v>1301-2000</v>
          </cell>
        </row>
        <row r="1543">
          <cell r="B1543">
            <v>1285391</v>
          </cell>
          <cell r="C1543" t="str">
            <v>vivo</v>
          </cell>
          <cell r="D1543" t="str">
            <v>vivo(含iQOO)</v>
          </cell>
          <cell r="E1543" t="str">
            <v>vivo</v>
          </cell>
          <cell r="F1543">
            <v>1</v>
          </cell>
          <cell r="G1543">
            <v>0</v>
          </cell>
          <cell r="H1543">
            <v>3</v>
          </cell>
          <cell r="I1543">
            <v>6400</v>
          </cell>
          <cell r="J1543">
            <v>1300</v>
          </cell>
          <cell r="K1543">
            <v>1300</v>
          </cell>
          <cell r="N1543">
            <v>1</v>
          </cell>
          <cell r="O1543">
            <v>1600</v>
          </cell>
          <cell r="S1543">
            <v>1</v>
          </cell>
          <cell r="T1543">
            <v>4500</v>
          </cell>
          <cell r="U1543" t="str">
            <v>高通</v>
          </cell>
          <cell r="V1543" t="str">
            <v>高通 骁龙855 Plus更多高通 骁龙855 Plus手机&gt;，手机性能排行</v>
          </cell>
          <cell r="Y1543">
            <v>8</v>
          </cell>
          <cell r="Z1543">
            <v>128</v>
          </cell>
          <cell r="AA1543">
            <v>0.996</v>
          </cell>
          <cell r="AB1543">
            <v>6</v>
          </cell>
          <cell r="AC1543">
            <v>0</v>
          </cell>
          <cell r="AD1543" t="str">
            <v>屏幕指纹</v>
          </cell>
          <cell r="AE1543">
            <v>43729</v>
          </cell>
          <cell r="AF1543">
            <v>167.44</v>
          </cell>
          <cell r="AG1543">
            <v>76.14</v>
          </cell>
          <cell r="AH1543">
            <v>9.4</v>
          </cell>
          <cell r="AI1543">
            <v>0</v>
          </cell>
          <cell r="AJ1543">
            <v>2019</v>
          </cell>
          <cell r="AK1543">
            <v>9</v>
          </cell>
          <cell r="AL1543">
            <v>1.2697886073600001E-2</v>
          </cell>
          <cell r="AM1543" t="str">
            <v>6400-10799</v>
          </cell>
          <cell r="AN1543" t="str">
            <v>4000-</v>
          </cell>
          <cell r="AO1543" t="str">
            <v/>
          </cell>
          <cell r="AP1543" t="str">
            <v>90%-</v>
          </cell>
          <cell r="AQ1543" t="str">
            <v>1301-2000</v>
          </cell>
        </row>
        <row r="1544">
          <cell r="B1544">
            <v>1291141</v>
          </cell>
          <cell r="C1544" t="str">
            <v>vivo</v>
          </cell>
          <cell r="D1544" t="str">
            <v>vivo(含iQOO)</v>
          </cell>
          <cell r="E1544" t="str">
            <v>vivo</v>
          </cell>
          <cell r="F1544">
            <v>1</v>
          </cell>
          <cell r="G1544">
            <v>0</v>
          </cell>
          <cell r="H1544">
            <v>3</v>
          </cell>
          <cell r="I1544">
            <v>6400</v>
          </cell>
          <cell r="J1544">
            <v>1300</v>
          </cell>
          <cell r="K1544">
            <v>1300</v>
          </cell>
          <cell r="N1544">
            <v>1</v>
          </cell>
          <cell r="O1544">
            <v>1600</v>
          </cell>
          <cell r="S1544">
            <v>1</v>
          </cell>
          <cell r="T1544">
            <v>4500</v>
          </cell>
          <cell r="U1544" t="str">
            <v>高通</v>
          </cell>
          <cell r="V1544" t="str">
            <v>高通 骁龙855 Plus更多高通 骁龙855 Plus手机&gt;，手机性能排行</v>
          </cell>
          <cell r="Y1544">
            <v>8</v>
          </cell>
          <cell r="Z1544">
            <v>256</v>
          </cell>
          <cell r="AA1544">
            <v>0.996</v>
          </cell>
          <cell r="AB1544">
            <v>6</v>
          </cell>
          <cell r="AC1544">
            <v>0</v>
          </cell>
          <cell r="AD1544" t="str">
            <v>屏幕指纹</v>
          </cell>
          <cell r="AE1544">
            <v>43729</v>
          </cell>
          <cell r="AF1544">
            <v>167.44</v>
          </cell>
          <cell r="AG1544">
            <v>76.14</v>
          </cell>
          <cell r="AH1544">
            <v>9.4</v>
          </cell>
          <cell r="AI1544">
            <v>1</v>
          </cell>
          <cell r="AJ1544">
            <v>2019</v>
          </cell>
          <cell r="AK1544">
            <v>9</v>
          </cell>
          <cell r="AL1544">
            <v>1.2697886073600001E-2</v>
          </cell>
          <cell r="AM1544" t="str">
            <v>6400-10799</v>
          </cell>
          <cell r="AN1544" t="str">
            <v>4000-</v>
          </cell>
          <cell r="AO1544" t="str">
            <v/>
          </cell>
          <cell r="AP1544" t="str">
            <v>90%-</v>
          </cell>
          <cell r="AQ1544" t="str">
            <v>1301-2000</v>
          </cell>
        </row>
        <row r="1545">
          <cell r="B1545">
            <v>1292819</v>
          </cell>
          <cell r="C1545" t="str">
            <v>vivo</v>
          </cell>
          <cell r="D1545" t="str">
            <v>vivo(含iQOO)</v>
          </cell>
          <cell r="E1545" t="str">
            <v>vivo</v>
          </cell>
          <cell r="F1545">
            <v>1</v>
          </cell>
          <cell r="G1545">
            <v>0</v>
          </cell>
          <cell r="H1545">
            <v>3</v>
          </cell>
          <cell r="I1545">
            <v>6400</v>
          </cell>
          <cell r="J1545">
            <v>1300</v>
          </cell>
          <cell r="K1545">
            <v>1300</v>
          </cell>
          <cell r="N1545">
            <v>1</v>
          </cell>
          <cell r="O1545">
            <v>1600</v>
          </cell>
          <cell r="S1545">
            <v>1</v>
          </cell>
          <cell r="T1545">
            <v>4500</v>
          </cell>
          <cell r="U1545" t="str">
            <v>高通</v>
          </cell>
          <cell r="V1545" t="str">
            <v>高通 骁龙855 Plus更多高通 骁龙855 Plus手机&gt;，手机性能排行</v>
          </cell>
          <cell r="Y1545">
            <v>12</v>
          </cell>
          <cell r="Z1545">
            <v>256</v>
          </cell>
          <cell r="AA1545">
            <v>0.996</v>
          </cell>
          <cell r="AB1545">
            <v>6</v>
          </cell>
          <cell r="AC1545">
            <v>0</v>
          </cell>
          <cell r="AD1545" t="str">
            <v>屏幕指纹</v>
          </cell>
          <cell r="AE1545">
            <v>43729</v>
          </cell>
          <cell r="AF1545">
            <v>167.44</v>
          </cell>
          <cell r="AG1545">
            <v>76.14</v>
          </cell>
          <cell r="AH1545">
            <v>9.4</v>
          </cell>
          <cell r="AI1545">
            <v>1</v>
          </cell>
          <cell r="AJ1545">
            <v>2019</v>
          </cell>
          <cell r="AK1545">
            <v>9</v>
          </cell>
          <cell r="AL1545">
            <v>1.2697886073600001E-2</v>
          </cell>
          <cell r="AM1545" t="str">
            <v>6400-10799</v>
          </cell>
          <cell r="AN1545" t="str">
            <v>4000-</v>
          </cell>
          <cell r="AO1545" t="str">
            <v/>
          </cell>
          <cell r="AP1545" t="str">
            <v>90%-</v>
          </cell>
          <cell r="AQ1545" t="str">
            <v>1301-2000</v>
          </cell>
        </row>
        <row r="1546">
          <cell r="B1546">
            <v>1291958</v>
          </cell>
          <cell r="C1546" t="str">
            <v>小米</v>
          </cell>
          <cell r="D1546" t="str">
            <v>小米(含红米）</v>
          </cell>
          <cell r="E1546" t="str">
            <v>小米</v>
          </cell>
          <cell r="F1546">
            <v>1</v>
          </cell>
          <cell r="G1546">
            <v>0</v>
          </cell>
          <cell r="H1546">
            <v>3</v>
          </cell>
          <cell r="I1546">
            <v>4800</v>
          </cell>
          <cell r="J1546">
            <v>1200</v>
          </cell>
          <cell r="K1546">
            <v>1600</v>
          </cell>
          <cell r="N1546">
            <v>1</v>
          </cell>
          <cell r="O1546">
            <v>2000</v>
          </cell>
          <cell r="S1546">
            <v>1</v>
          </cell>
          <cell r="T1546">
            <v>4000</v>
          </cell>
          <cell r="U1546" t="str">
            <v>高通</v>
          </cell>
          <cell r="V1546" t="str">
            <v>高通 骁龙855 Plus更多高通 骁龙855 Plus手机&gt;，手机性能排行</v>
          </cell>
          <cell r="W1546">
            <v>403</v>
          </cell>
          <cell r="Y1546">
            <v>8</v>
          </cell>
          <cell r="Z1546">
            <v>256</v>
          </cell>
          <cell r="AA1546">
            <v>0.85399999999999998</v>
          </cell>
          <cell r="AB1546">
            <v>6</v>
          </cell>
          <cell r="AC1546">
            <v>0</v>
          </cell>
          <cell r="AD1546" t="str">
            <v>屏幕指纹</v>
          </cell>
          <cell r="AE1546">
            <v>43735</v>
          </cell>
          <cell r="AF1546">
            <v>157.21</v>
          </cell>
          <cell r="AG1546">
            <v>74.64</v>
          </cell>
          <cell r="AH1546">
            <v>8.5399999999999991</v>
          </cell>
          <cell r="AI1546">
            <v>1</v>
          </cell>
          <cell r="AJ1546">
            <v>2019</v>
          </cell>
          <cell r="AK1546">
            <v>9</v>
          </cell>
          <cell r="AL1546">
            <v>1.0020967857600002E-2</v>
          </cell>
          <cell r="AM1546" t="str">
            <v>4800-6399</v>
          </cell>
          <cell r="AN1546" t="str">
            <v>3001-4000</v>
          </cell>
          <cell r="AO1546" t="str">
            <v>401-500</v>
          </cell>
          <cell r="AP1546" t="str">
            <v>80-90%</v>
          </cell>
          <cell r="AQ1546" t="str">
            <v>1301-2000</v>
          </cell>
        </row>
        <row r="1547">
          <cell r="B1547">
            <v>1294434</v>
          </cell>
          <cell r="C1547" t="str">
            <v>小米</v>
          </cell>
          <cell r="D1547" t="str">
            <v>小米(含红米）</v>
          </cell>
          <cell r="E1547" t="str">
            <v>小米</v>
          </cell>
          <cell r="F1547">
            <v>1</v>
          </cell>
          <cell r="G1547">
            <v>0</v>
          </cell>
          <cell r="H1547">
            <v>3</v>
          </cell>
          <cell r="I1547">
            <v>4800</v>
          </cell>
          <cell r="J1547">
            <v>1200</v>
          </cell>
          <cell r="K1547">
            <v>1600</v>
          </cell>
          <cell r="N1547">
            <v>1</v>
          </cell>
          <cell r="O1547">
            <v>2000</v>
          </cell>
          <cell r="S1547">
            <v>1</v>
          </cell>
          <cell r="T1547">
            <v>4000</v>
          </cell>
          <cell r="U1547" t="str">
            <v>高通</v>
          </cell>
          <cell r="V1547" t="str">
            <v>高通 骁龙855 Plus更多高通 骁龙855 Plus手机&gt;，手机性能排行</v>
          </cell>
          <cell r="W1547">
            <v>403</v>
          </cell>
          <cell r="Y1547">
            <v>8</v>
          </cell>
          <cell r="Z1547">
            <v>128</v>
          </cell>
          <cell r="AA1547">
            <v>0.85399999999999998</v>
          </cell>
          <cell r="AB1547">
            <v>6</v>
          </cell>
          <cell r="AC1547">
            <v>0</v>
          </cell>
          <cell r="AD1547" t="str">
            <v>屏幕指纹</v>
          </cell>
          <cell r="AE1547">
            <v>43735</v>
          </cell>
          <cell r="AF1547">
            <v>157.21</v>
          </cell>
          <cell r="AG1547">
            <v>74.64</v>
          </cell>
          <cell r="AH1547">
            <v>8.5399999999999991</v>
          </cell>
          <cell r="AI1547">
            <v>1</v>
          </cell>
          <cell r="AJ1547">
            <v>2019</v>
          </cell>
          <cell r="AK1547">
            <v>9</v>
          </cell>
          <cell r="AL1547">
            <v>1.0020967857600002E-2</v>
          </cell>
          <cell r="AM1547" t="str">
            <v>4800-6399</v>
          </cell>
          <cell r="AN1547" t="str">
            <v>3001-4000</v>
          </cell>
          <cell r="AO1547" t="str">
            <v>401-500</v>
          </cell>
          <cell r="AP1547" t="str">
            <v>80-90%</v>
          </cell>
          <cell r="AQ1547" t="str">
            <v>1301-2000</v>
          </cell>
        </row>
        <row r="1548">
          <cell r="B1548">
            <v>1294435</v>
          </cell>
          <cell r="C1548" t="str">
            <v>小米</v>
          </cell>
          <cell r="D1548" t="str">
            <v>小米(含红米）</v>
          </cell>
          <cell r="E1548" t="str">
            <v>小米</v>
          </cell>
          <cell r="F1548">
            <v>1</v>
          </cell>
          <cell r="G1548">
            <v>0</v>
          </cell>
          <cell r="H1548">
            <v>3</v>
          </cell>
          <cell r="I1548">
            <v>4800</v>
          </cell>
          <cell r="J1548">
            <v>1200</v>
          </cell>
          <cell r="K1548">
            <v>1600</v>
          </cell>
          <cell r="N1548">
            <v>1</v>
          </cell>
          <cell r="O1548">
            <v>2000</v>
          </cell>
          <cell r="S1548">
            <v>1</v>
          </cell>
          <cell r="T1548">
            <v>4000</v>
          </cell>
          <cell r="U1548" t="str">
            <v>高通</v>
          </cell>
          <cell r="V1548" t="str">
            <v>高通 骁龙855 Plus更多高通 骁龙855 Plus手机&gt;，手机性能排行</v>
          </cell>
          <cell r="W1548">
            <v>403</v>
          </cell>
          <cell r="Y1548">
            <v>12</v>
          </cell>
          <cell r="Z1548">
            <v>256</v>
          </cell>
          <cell r="AA1548">
            <v>0.85399999999999998</v>
          </cell>
          <cell r="AB1548">
            <v>6</v>
          </cell>
          <cell r="AC1548">
            <v>0</v>
          </cell>
          <cell r="AD1548" t="str">
            <v>屏幕指纹</v>
          </cell>
          <cell r="AE1548">
            <v>43735</v>
          </cell>
          <cell r="AF1548">
            <v>157.21</v>
          </cell>
          <cell r="AG1548">
            <v>74.64</v>
          </cell>
          <cell r="AH1548">
            <v>8.5399999999999991</v>
          </cell>
          <cell r="AI1548">
            <v>1</v>
          </cell>
          <cell r="AJ1548">
            <v>2019</v>
          </cell>
          <cell r="AK1548">
            <v>9</v>
          </cell>
          <cell r="AL1548">
            <v>1.0020967857600002E-2</v>
          </cell>
          <cell r="AM1548" t="str">
            <v>4800-6399</v>
          </cell>
          <cell r="AN1548" t="str">
            <v>3001-4000</v>
          </cell>
          <cell r="AO1548" t="str">
            <v>401-500</v>
          </cell>
          <cell r="AP1548" t="str">
            <v>80-90%</v>
          </cell>
          <cell r="AQ1548" t="str">
            <v>1301-2000</v>
          </cell>
        </row>
        <row r="1549">
          <cell r="B1549">
            <v>1294436</v>
          </cell>
          <cell r="C1549" t="str">
            <v>小米</v>
          </cell>
          <cell r="D1549" t="str">
            <v>小米(含红米）</v>
          </cell>
          <cell r="E1549" t="str">
            <v>小米</v>
          </cell>
          <cell r="F1549">
            <v>1</v>
          </cell>
          <cell r="G1549">
            <v>0</v>
          </cell>
          <cell r="H1549">
            <v>3</v>
          </cell>
          <cell r="I1549">
            <v>4800</v>
          </cell>
          <cell r="J1549">
            <v>1200</v>
          </cell>
          <cell r="K1549">
            <v>1600</v>
          </cell>
          <cell r="N1549">
            <v>1</v>
          </cell>
          <cell r="O1549">
            <v>2000</v>
          </cell>
          <cell r="S1549">
            <v>1</v>
          </cell>
          <cell r="T1549">
            <v>4000</v>
          </cell>
          <cell r="U1549" t="str">
            <v>高通</v>
          </cell>
          <cell r="V1549" t="str">
            <v>高通 骁龙855 Plus更多高通 骁龙855 Plus手机&gt;，手机性能排行</v>
          </cell>
          <cell r="W1549">
            <v>403</v>
          </cell>
          <cell r="Y1549">
            <v>12</v>
          </cell>
          <cell r="Z1549">
            <v>512</v>
          </cell>
          <cell r="AA1549">
            <v>0.85399999999999998</v>
          </cell>
          <cell r="AB1549">
            <v>6</v>
          </cell>
          <cell r="AC1549">
            <v>0</v>
          </cell>
          <cell r="AD1549" t="str">
            <v>屏幕指纹</v>
          </cell>
          <cell r="AE1549">
            <v>43735</v>
          </cell>
          <cell r="AF1549">
            <v>157.21</v>
          </cell>
          <cell r="AG1549">
            <v>74.64</v>
          </cell>
          <cell r="AH1549">
            <v>8.5399999999999991</v>
          </cell>
          <cell r="AI1549">
            <v>1</v>
          </cell>
          <cell r="AJ1549">
            <v>2019</v>
          </cell>
          <cell r="AK1549">
            <v>9</v>
          </cell>
          <cell r="AL1549">
            <v>1.0020967857600002E-2</v>
          </cell>
          <cell r="AM1549" t="str">
            <v>4800-6399</v>
          </cell>
          <cell r="AN1549" t="str">
            <v>3001-4000</v>
          </cell>
          <cell r="AO1549" t="str">
            <v>401-500</v>
          </cell>
          <cell r="AP1549" t="str">
            <v>80-90%</v>
          </cell>
          <cell r="AQ1549" t="str">
            <v>1301-2000</v>
          </cell>
        </row>
        <row r="1550">
          <cell r="B1550">
            <v>1290286</v>
          </cell>
          <cell r="C1550" t="str">
            <v>realme</v>
          </cell>
          <cell r="D1550" t="str">
            <v>OPPO(含realme)</v>
          </cell>
          <cell r="E1550" t="str">
            <v>OPPO</v>
          </cell>
          <cell r="F1550">
            <v>1</v>
          </cell>
          <cell r="G1550">
            <v>0</v>
          </cell>
          <cell r="H1550">
            <v>4</v>
          </cell>
          <cell r="I1550">
            <v>6400</v>
          </cell>
          <cell r="J1550">
            <v>800</v>
          </cell>
          <cell r="N1550">
            <v>1</v>
          </cell>
          <cell r="O1550">
            <v>3200</v>
          </cell>
          <cell r="S1550">
            <v>1</v>
          </cell>
          <cell r="T1550">
            <v>4000</v>
          </cell>
          <cell r="U1550" t="str">
            <v>高通</v>
          </cell>
          <cell r="V1550" t="str">
            <v>高通 骁龙730G手机性能排行</v>
          </cell>
          <cell r="Y1550">
            <v>6</v>
          </cell>
          <cell r="Z1550">
            <v>64</v>
          </cell>
          <cell r="AA1550">
            <v>0.91900000000000004</v>
          </cell>
          <cell r="AB1550">
            <v>6</v>
          </cell>
          <cell r="AC1550">
            <v>0</v>
          </cell>
          <cell r="AD1550" t="str">
            <v>屏幕指纹</v>
          </cell>
          <cell r="AE1550">
            <v>43735</v>
          </cell>
          <cell r="AF1550">
            <v>158.69999999999999</v>
          </cell>
          <cell r="AG1550">
            <v>75.2</v>
          </cell>
          <cell r="AH1550">
            <v>8.6</v>
          </cell>
          <cell r="AI1550">
            <v>0</v>
          </cell>
          <cell r="AJ1550">
            <v>2019</v>
          </cell>
          <cell r="AK1550">
            <v>9</v>
          </cell>
          <cell r="AL1550">
            <v>1.0967566560000001E-2</v>
          </cell>
          <cell r="AM1550" t="str">
            <v>6400-10799</v>
          </cell>
          <cell r="AN1550" t="str">
            <v>3001-4000</v>
          </cell>
          <cell r="AO1550" t="str">
            <v/>
          </cell>
          <cell r="AP1550" t="str">
            <v>90%-</v>
          </cell>
          <cell r="AQ1550" t="str">
            <v>2001-</v>
          </cell>
        </row>
        <row r="1551">
          <cell r="B1551">
            <v>1294309</v>
          </cell>
          <cell r="C1551" t="str">
            <v>realme</v>
          </cell>
          <cell r="D1551" t="str">
            <v>OPPO(含realme)</v>
          </cell>
          <cell r="E1551" t="str">
            <v>OPPO</v>
          </cell>
          <cell r="F1551">
            <v>1</v>
          </cell>
          <cell r="G1551">
            <v>0</v>
          </cell>
          <cell r="H1551">
            <v>4</v>
          </cell>
          <cell r="I1551">
            <v>6400</v>
          </cell>
          <cell r="J1551">
            <v>800</v>
          </cell>
          <cell r="N1551">
            <v>1</v>
          </cell>
          <cell r="O1551">
            <v>3200</v>
          </cell>
          <cell r="S1551">
            <v>1</v>
          </cell>
          <cell r="T1551">
            <v>4000</v>
          </cell>
          <cell r="U1551" t="str">
            <v>高通</v>
          </cell>
          <cell r="V1551" t="str">
            <v>高通 骁龙730G手机性能排行</v>
          </cell>
          <cell r="Y1551">
            <v>8</v>
          </cell>
          <cell r="Z1551">
            <v>128</v>
          </cell>
          <cell r="AA1551">
            <v>0.91900000000000004</v>
          </cell>
          <cell r="AB1551">
            <v>6</v>
          </cell>
          <cell r="AC1551">
            <v>0</v>
          </cell>
          <cell r="AD1551" t="str">
            <v>屏幕指纹</v>
          </cell>
          <cell r="AE1551">
            <v>43735</v>
          </cell>
          <cell r="AF1551">
            <v>158.69999999999999</v>
          </cell>
          <cell r="AG1551">
            <v>75.2</v>
          </cell>
          <cell r="AH1551">
            <v>8.6</v>
          </cell>
          <cell r="AI1551">
            <v>0</v>
          </cell>
          <cell r="AJ1551">
            <v>2019</v>
          </cell>
          <cell r="AK1551">
            <v>9</v>
          </cell>
          <cell r="AL1551">
            <v>1.0967566560000001E-2</v>
          </cell>
          <cell r="AM1551" t="str">
            <v>6400-10799</v>
          </cell>
          <cell r="AN1551" t="str">
            <v>3001-4000</v>
          </cell>
          <cell r="AO1551" t="str">
            <v/>
          </cell>
          <cell r="AP1551" t="str">
            <v>90%-</v>
          </cell>
          <cell r="AQ1551" t="str">
            <v>2001-</v>
          </cell>
        </row>
        <row r="1552">
          <cell r="B1552">
            <v>1309985</v>
          </cell>
          <cell r="C1552" t="str">
            <v>华为</v>
          </cell>
          <cell r="D1552" t="str">
            <v>华为(含荣耀)</v>
          </cell>
          <cell r="E1552" t="str">
            <v>华为</v>
          </cell>
          <cell r="F1552">
            <v>0</v>
          </cell>
          <cell r="G1552">
            <v>0</v>
          </cell>
          <cell r="H1552">
            <v>4</v>
          </cell>
          <cell r="I1552">
            <v>4800</v>
          </cell>
          <cell r="J1552">
            <v>800</v>
          </cell>
          <cell r="K1552">
            <v>200</v>
          </cell>
          <cell r="L1552">
            <v>200</v>
          </cell>
          <cell r="N1552">
            <v>1</v>
          </cell>
          <cell r="O1552">
            <v>3200</v>
          </cell>
          <cell r="S1552">
            <v>1</v>
          </cell>
          <cell r="T1552">
            <v>4000</v>
          </cell>
          <cell r="U1552" t="str">
            <v>海思</v>
          </cell>
          <cell r="V1552" t="str">
            <v>海思 麒麟 810手机性能排行</v>
          </cell>
          <cell r="Y1552">
            <v>6</v>
          </cell>
          <cell r="Z1552">
            <v>128</v>
          </cell>
          <cell r="AA1552">
            <v>0.90700000000000003</v>
          </cell>
          <cell r="AB1552">
            <v>6</v>
          </cell>
          <cell r="AC1552">
            <v>0</v>
          </cell>
          <cell r="AD1552" t="str">
            <v>后置指纹</v>
          </cell>
          <cell r="AE1552">
            <v>43739</v>
          </cell>
          <cell r="AI1552">
            <v>0</v>
          </cell>
          <cell r="AJ1552">
            <v>2019</v>
          </cell>
          <cell r="AK1552">
            <v>10</v>
          </cell>
          <cell r="AL1552" t="str">
            <v/>
          </cell>
          <cell r="AM1552" t="str">
            <v>4800-6399</v>
          </cell>
          <cell r="AN1552" t="str">
            <v>3001-4000</v>
          </cell>
          <cell r="AO1552" t="str">
            <v/>
          </cell>
          <cell r="AP1552" t="str">
            <v>90%-</v>
          </cell>
          <cell r="AQ1552" t="str">
            <v>2001-</v>
          </cell>
        </row>
        <row r="1553">
          <cell r="B1553">
            <v>1263165</v>
          </cell>
          <cell r="C1553" t="str">
            <v>谷歌</v>
          </cell>
          <cell r="D1553" t="str">
            <v>其他</v>
          </cell>
          <cell r="E1553" t="str">
            <v>其他</v>
          </cell>
          <cell r="F1553">
            <v>1</v>
          </cell>
          <cell r="G1553">
            <v>0</v>
          </cell>
          <cell r="H1553">
            <v>2</v>
          </cell>
          <cell r="I1553">
            <v>1200</v>
          </cell>
          <cell r="J1553">
            <v>1600</v>
          </cell>
          <cell r="N1553">
            <v>1</v>
          </cell>
          <cell r="O1553">
            <v>800</v>
          </cell>
          <cell r="S1553">
            <v>1</v>
          </cell>
          <cell r="T1553">
            <v>2800</v>
          </cell>
          <cell r="U1553" t="str">
            <v>高通</v>
          </cell>
          <cell r="V1553" t="str">
            <v>高通 骁龙855更多高通 骁龙855手机&gt;，手机性能排行</v>
          </cell>
          <cell r="W1553">
            <v>444</v>
          </cell>
          <cell r="X1553" t="str">
            <v>IP68</v>
          </cell>
          <cell r="Y1553">
            <v>6</v>
          </cell>
          <cell r="Z1553">
            <v>128</v>
          </cell>
          <cell r="AB1553">
            <v>5</v>
          </cell>
          <cell r="AC1553">
            <v>1</v>
          </cell>
          <cell r="AE1553">
            <v>43739</v>
          </cell>
          <cell r="AI1553">
            <v>0</v>
          </cell>
          <cell r="AJ1553">
            <v>2019</v>
          </cell>
          <cell r="AK1553">
            <v>10</v>
          </cell>
          <cell r="AL1553" t="str">
            <v/>
          </cell>
          <cell r="AM1553" t="str">
            <v>1001-1300</v>
          </cell>
          <cell r="AN1553" t="str">
            <v>2000-3000</v>
          </cell>
          <cell r="AO1553" t="str">
            <v>401-500</v>
          </cell>
          <cell r="AP1553" t="str">
            <v/>
          </cell>
          <cell r="AQ1553" t="str">
            <v>501-1000</v>
          </cell>
        </row>
        <row r="1554">
          <cell r="B1554">
            <v>1263166</v>
          </cell>
          <cell r="C1554" t="str">
            <v>谷歌</v>
          </cell>
          <cell r="D1554" t="str">
            <v>其他</v>
          </cell>
          <cell r="E1554" t="str">
            <v>其他</v>
          </cell>
          <cell r="F1554">
            <v>1</v>
          </cell>
          <cell r="G1554">
            <v>0</v>
          </cell>
          <cell r="H1554">
            <v>2</v>
          </cell>
          <cell r="I1554">
            <v>1200</v>
          </cell>
          <cell r="J1554">
            <v>1600</v>
          </cell>
          <cell r="N1554">
            <v>1</v>
          </cell>
          <cell r="O1554">
            <v>800</v>
          </cell>
          <cell r="S1554">
            <v>1</v>
          </cell>
          <cell r="T1554">
            <v>3700</v>
          </cell>
          <cell r="U1554" t="str">
            <v>高通</v>
          </cell>
          <cell r="V1554" t="str">
            <v>高通 骁龙855更多高通 骁龙855手机&gt;，手机性能排行</v>
          </cell>
          <cell r="W1554">
            <v>533</v>
          </cell>
          <cell r="X1554" t="str">
            <v>IP68</v>
          </cell>
          <cell r="Y1554">
            <v>6</v>
          </cell>
          <cell r="Z1554">
            <v>64</v>
          </cell>
          <cell r="AB1554">
            <v>6</v>
          </cell>
          <cell r="AC1554">
            <v>1</v>
          </cell>
          <cell r="AE1554">
            <v>43739</v>
          </cell>
          <cell r="AI1554">
            <v>0</v>
          </cell>
          <cell r="AJ1554">
            <v>2019</v>
          </cell>
          <cell r="AK1554">
            <v>10</v>
          </cell>
          <cell r="AL1554" t="str">
            <v/>
          </cell>
          <cell r="AM1554" t="str">
            <v>1001-1300</v>
          </cell>
          <cell r="AN1554" t="str">
            <v>3001-4000</v>
          </cell>
          <cell r="AO1554" t="str">
            <v>500-</v>
          </cell>
          <cell r="AP1554" t="str">
            <v/>
          </cell>
          <cell r="AQ1554" t="str">
            <v>501-1000</v>
          </cell>
        </row>
        <row r="1555">
          <cell r="B1555">
            <v>1274867</v>
          </cell>
          <cell r="C1555" t="str">
            <v>谷歌</v>
          </cell>
          <cell r="D1555" t="str">
            <v>其他</v>
          </cell>
          <cell r="E1555" t="str">
            <v>其他</v>
          </cell>
          <cell r="F1555">
            <v>1</v>
          </cell>
          <cell r="G1555">
            <v>0</v>
          </cell>
          <cell r="H1555">
            <v>2</v>
          </cell>
          <cell r="I1555">
            <v>1200</v>
          </cell>
          <cell r="J1555">
            <v>1600</v>
          </cell>
          <cell r="N1555">
            <v>1</v>
          </cell>
          <cell r="O1555">
            <v>800</v>
          </cell>
          <cell r="S1555">
            <v>1</v>
          </cell>
          <cell r="T1555">
            <v>2800</v>
          </cell>
          <cell r="U1555" t="str">
            <v>高通</v>
          </cell>
          <cell r="V1555" t="str">
            <v>高通 骁龙855更多高通 骁龙855手机&gt;，手机性能排行</v>
          </cell>
          <cell r="W1555">
            <v>444</v>
          </cell>
          <cell r="X1555" t="str">
            <v>IP68</v>
          </cell>
          <cell r="Y1555">
            <v>6</v>
          </cell>
          <cell r="Z1555">
            <v>64</v>
          </cell>
          <cell r="AB1555">
            <v>5</v>
          </cell>
          <cell r="AC1555">
            <v>1</v>
          </cell>
          <cell r="AE1555">
            <v>43739</v>
          </cell>
          <cell r="AI1555">
            <v>0</v>
          </cell>
          <cell r="AJ1555">
            <v>2019</v>
          </cell>
          <cell r="AK1555">
            <v>10</v>
          </cell>
          <cell r="AL1555" t="str">
            <v/>
          </cell>
          <cell r="AM1555" t="str">
            <v>1001-1300</v>
          </cell>
          <cell r="AN1555" t="str">
            <v>2000-3000</v>
          </cell>
          <cell r="AO1555" t="str">
            <v>401-500</v>
          </cell>
          <cell r="AP1555" t="str">
            <v/>
          </cell>
          <cell r="AQ1555" t="str">
            <v>501-1000</v>
          </cell>
        </row>
        <row r="1556">
          <cell r="B1556">
            <v>1277940</v>
          </cell>
          <cell r="C1556" t="str">
            <v>诺基亚</v>
          </cell>
          <cell r="D1556" t="str">
            <v>其他</v>
          </cell>
          <cell r="E1556" t="str">
            <v>其他</v>
          </cell>
          <cell r="F1556">
            <v>0</v>
          </cell>
          <cell r="G1556">
            <v>0</v>
          </cell>
          <cell r="H1556">
            <v>3</v>
          </cell>
          <cell r="I1556">
            <v>4800</v>
          </cell>
          <cell r="J1556">
            <v>800</v>
          </cell>
          <cell r="K1556">
            <v>500</v>
          </cell>
          <cell r="N1556">
            <v>1</v>
          </cell>
          <cell r="O1556">
            <v>1300</v>
          </cell>
          <cell r="S1556">
            <v>1</v>
          </cell>
          <cell r="T1556">
            <v>3300</v>
          </cell>
          <cell r="U1556" t="str">
            <v>高通</v>
          </cell>
          <cell r="V1556" t="str">
            <v>高通 骁龙636手机性能排行</v>
          </cell>
          <cell r="W1556">
            <v>399</v>
          </cell>
          <cell r="Y1556">
            <v>4</v>
          </cell>
          <cell r="Z1556">
            <v>64</v>
          </cell>
          <cell r="AB1556">
            <v>6</v>
          </cell>
          <cell r="AC1556">
            <v>0</v>
          </cell>
          <cell r="AD1556" t="str">
            <v>后置指纹</v>
          </cell>
          <cell r="AE1556">
            <v>43739</v>
          </cell>
          <cell r="AI1556">
            <v>0</v>
          </cell>
          <cell r="AJ1556">
            <v>2019</v>
          </cell>
          <cell r="AK1556">
            <v>10</v>
          </cell>
          <cell r="AL1556" t="str">
            <v/>
          </cell>
          <cell r="AM1556" t="str">
            <v>4800-6399</v>
          </cell>
          <cell r="AN1556" t="str">
            <v>3001-4000</v>
          </cell>
          <cell r="AO1556" t="str">
            <v>301-400</v>
          </cell>
          <cell r="AP1556" t="str">
            <v/>
          </cell>
          <cell r="AQ1556" t="str">
            <v>1001-1300</v>
          </cell>
        </row>
        <row r="1557">
          <cell r="B1557">
            <v>1295487</v>
          </cell>
          <cell r="C1557" t="str">
            <v>OPPO</v>
          </cell>
          <cell r="D1557" t="str">
            <v>OPPO(含realme)</v>
          </cell>
          <cell r="E1557" t="str">
            <v>OPPO</v>
          </cell>
          <cell r="F1557">
            <v>0</v>
          </cell>
          <cell r="G1557">
            <v>0</v>
          </cell>
          <cell r="H1557">
            <v>4</v>
          </cell>
          <cell r="I1557">
            <v>1200</v>
          </cell>
          <cell r="J1557">
            <v>800</v>
          </cell>
          <cell r="K1557">
            <v>200</v>
          </cell>
          <cell r="L1557">
            <v>200</v>
          </cell>
          <cell r="N1557">
            <v>1</v>
          </cell>
          <cell r="O1557">
            <v>800</v>
          </cell>
          <cell r="S1557">
            <v>1</v>
          </cell>
          <cell r="T1557">
            <v>5000</v>
          </cell>
          <cell r="U1557" t="str">
            <v>高通</v>
          </cell>
          <cell r="V1557" t="str">
            <v>高通 骁龙665手机性能排行</v>
          </cell>
          <cell r="W1557">
            <v>270</v>
          </cell>
          <cell r="Y1557">
            <v>4</v>
          </cell>
          <cell r="Z1557">
            <v>128</v>
          </cell>
          <cell r="AB1557">
            <v>6</v>
          </cell>
          <cell r="AC1557">
            <v>0</v>
          </cell>
          <cell r="AD1557" t="str">
            <v>后置指纹</v>
          </cell>
          <cell r="AE1557">
            <v>43739</v>
          </cell>
          <cell r="AI1557">
            <v>0</v>
          </cell>
          <cell r="AJ1557">
            <v>2019</v>
          </cell>
          <cell r="AK1557">
            <v>10</v>
          </cell>
          <cell r="AL1557" t="str">
            <v/>
          </cell>
          <cell r="AM1557" t="str">
            <v>1001-1300</v>
          </cell>
          <cell r="AN1557" t="str">
            <v>4000-</v>
          </cell>
          <cell r="AO1557" t="str">
            <v>201-300</v>
          </cell>
          <cell r="AP1557" t="str">
            <v/>
          </cell>
          <cell r="AQ1557" t="str">
            <v>501-1000</v>
          </cell>
        </row>
        <row r="1558">
          <cell r="B1558">
            <v>1295990</v>
          </cell>
          <cell r="C1558" t="str">
            <v>中兴</v>
          </cell>
          <cell r="D1558" t="str">
            <v>其他</v>
          </cell>
          <cell r="E1558" t="str">
            <v>其他</v>
          </cell>
          <cell r="F1558">
            <v>0</v>
          </cell>
          <cell r="G1558">
            <v>0</v>
          </cell>
          <cell r="H1558">
            <v>3</v>
          </cell>
          <cell r="I1558">
            <v>1600</v>
          </cell>
          <cell r="J1558">
            <v>800</v>
          </cell>
          <cell r="K1558">
            <v>200</v>
          </cell>
          <cell r="N1558">
            <v>1</v>
          </cell>
          <cell r="O1558">
            <v>500</v>
          </cell>
          <cell r="S1558">
            <v>0</v>
          </cell>
          <cell r="T1558">
            <v>4000</v>
          </cell>
          <cell r="U1558" t="str">
            <v>联发科</v>
          </cell>
          <cell r="V1558" t="str">
            <v>联发科 Helio P22手机性能排行</v>
          </cell>
          <cell r="Y1558">
            <v>4</v>
          </cell>
          <cell r="Z1558">
            <v>64</v>
          </cell>
          <cell r="AB1558">
            <v>6</v>
          </cell>
          <cell r="AC1558">
            <v>0</v>
          </cell>
          <cell r="AE1558">
            <v>43739</v>
          </cell>
          <cell r="AI1558">
            <v>0</v>
          </cell>
          <cell r="AJ1558">
            <v>2019</v>
          </cell>
          <cell r="AK1558">
            <v>10</v>
          </cell>
          <cell r="AL1558" t="str">
            <v/>
          </cell>
          <cell r="AM1558" t="str">
            <v>1301-2000</v>
          </cell>
          <cell r="AN1558" t="str">
            <v>3001-4000</v>
          </cell>
          <cell r="AO1558" t="str">
            <v/>
          </cell>
          <cell r="AP1558" t="str">
            <v/>
          </cell>
          <cell r="AQ1558" t="str">
            <v>0-500</v>
          </cell>
        </row>
        <row r="1559">
          <cell r="B1559">
            <v>1296569</v>
          </cell>
          <cell r="C1559" t="str">
            <v>谷歌</v>
          </cell>
          <cell r="D1559" t="str">
            <v>其他</v>
          </cell>
          <cell r="E1559" t="str">
            <v>其他</v>
          </cell>
          <cell r="F1559">
            <v>1</v>
          </cell>
          <cell r="G1559">
            <v>0</v>
          </cell>
          <cell r="H1559">
            <v>2</v>
          </cell>
          <cell r="I1559">
            <v>1200</v>
          </cell>
          <cell r="J1559">
            <v>1600</v>
          </cell>
          <cell r="N1559">
            <v>1</v>
          </cell>
          <cell r="O1559">
            <v>800</v>
          </cell>
          <cell r="S1559">
            <v>1</v>
          </cell>
          <cell r="T1559">
            <v>3700</v>
          </cell>
          <cell r="U1559" t="str">
            <v>高通</v>
          </cell>
          <cell r="V1559" t="str">
            <v>高通 骁龙855更多高通 骁龙855手机&gt;，手机性能排行</v>
          </cell>
          <cell r="W1559">
            <v>533</v>
          </cell>
          <cell r="X1559" t="str">
            <v>IP68</v>
          </cell>
          <cell r="Y1559">
            <v>6</v>
          </cell>
          <cell r="Z1559">
            <v>128</v>
          </cell>
          <cell r="AB1559">
            <v>6</v>
          </cell>
          <cell r="AC1559">
            <v>1</v>
          </cell>
          <cell r="AE1559">
            <v>43739</v>
          </cell>
          <cell r="AI1559">
            <v>0</v>
          </cell>
          <cell r="AJ1559">
            <v>2019</v>
          </cell>
          <cell r="AK1559">
            <v>10</v>
          </cell>
          <cell r="AL1559" t="str">
            <v/>
          </cell>
          <cell r="AM1559" t="str">
            <v>1001-1300</v>
          </cell>
          <cell r="AN1559" t="str">
            <v>3001-4000</v>
          </cell>
          <cell r="AO1559" t="str">
            <v>500-</v>
          </cell>
          <cell r="AP1559" t="str">
            <v/>
          </cell>
          <cell r="AQ1559" t="str">
            <v>501-1000</v>
          </cell>
        </row>
        <row r="1560">
          <cell r="B1560">
            <v>1297321</v>
          </cell>
          <cell r="C1560" t="str">
            <v>小辣椒</v>
          </cell>
          <cell r="D1560" t="str">
            <v>其他</v>
          </cell>
          <cell r="E1560" t="str">
            <v>其他</v>
          </cell>
          <cell r="F1560">
            <v>0</v>
          </cell>
          <cell r="G1560">
            <v>1</v>
          </cell>
          <cell r="H1560">
            <v>2</v>
          </cell>
          <cell r="I1560">
            <v>1600</v>
          </cell>
          <cell r="J1560">
            <v>500</v>
          </cell>
          <cell r="N1560">
            <v>1</v>
          </cell>
          <cell r="O1560">
            <v>1300</v>
          </cell>
          <cell r="S1560">
            <v>1</v>
          </cell>
          <cell r="T1560">
            <v>3000</v>
          </cell>
          <cell r="U1560" t="str">
            <v>联发科</v>
          </cell>
          <cell r="V1560" t="str">
            <v>联发科 MT6771手机性能排行</v>
          </cell>
          <cell r="Y1560">
            <v>8</v>
          </cell>
          <cell r="Z1560">
            <v>128</v>
          </cell>
          <cell r="AB1560">
            <v>5</v>
          </cell>
          <cell r="AC1560">
            <v>0</v>
          </cell>
          <cell r="AD1560" t="str">
            <v>后置指纹</v>
          </cell>
          <cell r="AE1560">
            <v>43739</v>
          </cell>
          <cell r="AI1560">
            <v>0</v>
          </cell>
          <cell r="AJ1560">
            <v>2019</v>
          </cell>
          <cell r="AK1560">
            <v>10</v>
          </cell>
          <cell r="AL1560" t="str">
            <v/>
          </cell>
          <cell r="AM1560" t="str">
            <v>1301-2000</v>
          </cell>
          <cell r="AN1560" t="str">
            <v>2000-3000</v>
          </cell>
          <cell r="AO1560" t="str">
            <v/>
          </cell>
          <cell r="AP1560" t="str">
            <v/>
          </cell>
          <cell r="AQ1560" t="str">
            <v>1001-1300</v>
          </cell>
        </row>
        <row r="1561">
          <cell r="B1561">
            <v>1310016</v>
          </cell>
          <cell r="C1561" t="str">
            <v>OPPO</v>
          </cell>
          <cell r="D1561" t="str">
            <v>OPPO(含realme)</v>
          </cell>
          <cell r="E1561" t="str">
            <v>OPPO</v>
          </cell>
          <cell r="F1561">
            <v>0</v>
          </cell>
          <cell r="G1561">
            <v>0</v>
          </cell>
          <cell r="H1561">
            <v>4</v>
          </cell>
          <cell r="I1561">
            <v>1200</v>
          </cell>
          <cell r="J1561">
            <v>800</v>
          </cell>
          <cell r="K1561">
            <v>200</v>
          </cell>
          <cell r="L1561">
            <v>200</v>
          </cell>
          <cell r="N1561">
            <v>1</v>
          </cell>
          <cell r="O1561">
            <v>800</v>
          </cell>
          <cell r="S1561">
            <v>1</v>
          </cell>
          <cell r="T1561">
            <v>5000</v>
          </cell>
          <cell r="U1561" t="str">
            <v>高通</v>
          </cell>
          <cell r="V1561" t="str">
            <v>高通 骁龙665手机性能排行</v>
          </cell>
          <cell r="W1561">
            <v>270</v>
          </cell>
          <cell r="Y1561">
            <v>6</v>
          </cell>
          <cell r="Z1561">
            <v>128</v>
          </cell>
          <cell r="AB1561">
            <v>6</v>
          </cell>
          <cell r="AC1561">
            <v>0</v>
          </cell>
          <cell r="AD1561" t="str">
            <v>后置指纹</v>
          </cell>
          <cell r="AE1561">
            <v>43739</v>
          </cell>
          <cell r="AI1561">
            <v>0</v>
          </cell>
          <cell r="AJ1561">
            <v>2019</v>
          </cell>
          <cell r="AK1561">
            <v>10</v>
          </cell>
          <cell r="AL1561" t="str">
            <v/>
          </cell>
          <cell r="AM1561" t="str">
            <v>1001-1300</v>
          </cell>
          <cell r="AN1561" t="str">
            <v>4000-</v>
          </cell>
          <cell r="AO1561" t="str">
            <v>201-300</v>
          </cell>
          <cell r="AP1561" t="str">
            <v/>
          </cell>
          <cell r="AQ1561" t="str">
            <v>501-1000</v>
          </cell>
        </row>
        <row r="1562">
          <cell r="B1562">
            <v>1310017</v>
          </cell>
          <cell r="C1562" t="str">
            <v>OPPO</v>
          </cell>
          <cell r="D1562" t="str">
            <v>OPPO(含realme)</v>
          </cell>
          <cell r="E1562" t="str">
            <v>OPPO</v>
          </cell>
          <cell r="F1562">
            <v>0</v>
          </cell>
          <cell r="G1562">
            <v>0</v>
          </cell>
          <cell r="H1562">
            <v>4</v>
          </cell>
          <cell r="I1562">
            <v>1200</v>
          </cell>
          <cell r="J1562">
            <v>800</v>
          </cell>
          <cell r="K1562">
            <v>200</v>
          </cell>
          <cell r="L1562">
            <v>200</v>
          </cell>
          <cell r="N1562">
            <v>1</v>
          </cell>
          <cell r="O1562">
            <v>800</v>
          </cell>
          <cell r="S1562">
            <v>1</v>
          </cell>
          <cell r="T1562">
            <v>5000</v>
          </cell>
          <cell r="U1562" t="str">
            <v>高通</v>
          </cell>
          <cell r="V1562" t="str">
            <v>高通 骁龙665手机性能排行</v>
          </cell>
          <cell r="W1562">
            <v>270</v>
          </cell>
          <cell r="Y1562">
            <v>6</v>
          </cell>
          <cell r="Z1562">
            <v>256</v>
          </cell>
          <cell r="AB1562">
            <v>6</v>
          </cell>
          <cell r="AC1562">
            <v>0</v>
          </cell>
          <cell r="AD1562" t="str">
            <v>后置指纹</v>
          </cell>
          <cell r="AE1562">
            <v>43739</v>
          </cell>
          <cell r="AI1562">
            <v>0</v>
          </cell>
          <cell r="AJ1562">
            <v>2019</v>
          </cell>
          <cell r="AK1562">
            <v>10</v>
          </cell>
          <cell r="AL1562" t="str">
            <v/>
          </cell>
          <cell r="AM1562" t="str">
            <v>1001-1300</v>
          </cell>
          <cell r="AN1562" t="str">
            <v>4000-</v>
          </cell>
          <cell r="AO1562" t="str">
            <v>201-300</v>
          </cell>
          <cell r="AP1562" t="str">
            <v/>
          </cell>
          <cell r="AQ1562" t="str">
            <v>501-1000</v>
          </cell>
        </row>
        <row r="1563">
          <cell r="B1563">
            <v>1290000</v>
          </cell>
          <cell r="C1563" t="str">
            <v>OPPO</v>
          </cell>
          <cell r="D1563" t="str">
            <v>OPPO(含realme)</v>
          </cell>
          <cell r="E1563" t="str">
            <v>OPPO</v>
          </cell>
          <cell r="F1563">
            <v>1</v>
          </cell>
          <cell r="G1563">
            <v>0</v>
          </cell>
          <cell r="H1563">
            <v>4</v>
          </cell>
          <cell r="I1563">
            <v>4800</v>
          </cell>
          <cell r="J1563">
            <v>800</v>
          </cell>
          <cell r="K1563">
            <v>200</v>
          </cell>
          <cell r="L1563">
            <v>200</v>
          </cell>
          <cell r="N1563">
            <v>1</v>
          </cell>
          <cell r="O1563">
            <v>1600</v>
          </cell>
          <cell r="S1563">
            <v>1</v>
          </cell>
          <cell r="T1563">
            <v>4000</v>
          </cell>
          <cell r="U1563" t="str">
            <v>联发科</v>
          </cell>
          <cell r="V1563" t="str">
            <v>联发科 Helio P90手机性能排行</v>
          </cell>
          <cell r="Y1563">
            <v>8</v>
          </cell>
          <cell r="Z1563">
            <v>128</v>
          </cell>
          <cell r="AA1563">
            <v>0.91100000000000003</v>
          </cell>
          <cell r="AB1563">
            <v>6</v>
          </cell>
          <cell r="AC1563">
            <v>0</v>
          </cell>
          <cell r="AD1563" t="str">
            <v>屏幕指纹</v>
          </cell>
          <cell r="AE1563">
            <v>43739</v>
          </cell>
          <cell r="AF1563">
            <v>161.80000000000001</v>
          </cell>
          <cell r="AG1563">
            <v>75.8</v>
          </cell>
          <cell r="AH1563">
            <v>8.6999999999999993</v>
          </cell>
          <cell r="AI1563">
            <v>0</v>
          </cell>
          <cell r="AJ1563">
            <v>2019</v>
          </cell>
          <cell r="AK1563">
            <v>10</v>
          </cell>
          <cell r="AL1563">
            <v>1.1172904840000001E-2</v>
          </cell>
          <cell r="AM1563" t="str">
            <v>4800-6399</v>
          </cell>
          <cell r="AN1563" t="str">
            <v>3001-4000</v>
          </cell>
          <cell r="AO1563" t="str">
            <v/>
          </cell>
          <cell r="AP1563" t="str">
            <v>90%-</v>
          </cell>
          <cell r="AQ1563" t="str">
            <v>1301-2000</v>
          </cell>
        </row>
        <row r="1564">
          <cell r="B1564">
            <v>1298089</v>
          </cell>
          <cell r="C1564" t="str">
            <v>索尼移动</v>
          </cell>
          <cell r="D1564" t="str">
            <v>其他</v>
          </cell>
          <cell r="E1564" t="str">
            <v>其他</v>
          </cell>
          <cell r="F1564">
            <v>1</v>
          </cell>
          <cell r="G1564">
            <v>0</v>
          </cell>
          <cell r="H1564">
            <v>3</v>
          </cell>
          <cell r="I1564">
            <v>1200</v>
          </cell>
          <cell r="J1564">
            <v>1200</v>
          </cell>
          <cell r="K1564">
            <v>1200</v>
          </cell>
          <cell r="N1564">
            <v>1</v>
          </cell>
          <cell r="O1564">
            <v>800</v>
          </cell>
          <cell r="S1564">
            <v>1</v>
          </cell>
          <cell r="T1564">
            <v>3330</v>
          </cell>
          <cell r="U1564" t="str">
            <v>高通</v>
          </cell>
          <cell r="V1564" t="str">
            <v>高通 骁龙855更多高通 骁龙855手机&gt;，手机性能排行</v>
          </cell>
          <cell r="W1564">
            <v>643</v>
          </cell>
          <cell r="X1564" t="str">
            <v>IP68</v>
          </cell>
          <cell r="Y1564">
            <v>6</v>
          </cell>
          <cell r="Z1564">
            <v>128</v>
          </cell>
          <cell r="AB1564">
            <v>6</v>
          </cell>
          <cell r="AC1564">
            <v>0</v>
          </cell>
          <cell r="AD1564" t="str">
            <v>侧面指纹</v>
          </cell>
          <cell r="AE1564">
            <v>43739</v>
          </cell>
          <cell r="AF1564">
            <v>167</v>
          </cell>
          <cell r="AG1564">
            <v>72</v>
          </cell>
          <cell r="AH1564">
            <v>8.1999999999999993</v>
          </cell>
          <cell r="AI1564">
            <v>0</v>
          </cell>
          <cell r="AJ1564">
            <v>2019</v>
          </cell>
          <cell r="AK1564">
            <v>10</v>
          </cell>
          <cell r="AL1564" t="str">
            <v/>
          </cell>
          <cell r="AM1564" t="str">
            <v>1001-1300</v>
          </cell>
          <cell r="AN1564" t="str">
            <v>3001-4000</v>
          </cell>
          <cell r="AO1564" t="str">
            <v>500-</v>
          </cell>
          <cell r="AP1564" t="str">
            <v/>
          </cell>
          <cell r="AQ1564" t="str">
            <v>501-1000</v>
          </cell>
        </row>
        <row r="1565">
          <cell r="B1565">
            <v>1288870</v>
          </cell>
          <cell r="C1565" t="str">
            <v>三星</v>
          </cell>
          <cell r="D1565" t="str">
            <v>其他</v>
          </cell>
          <cell r="E1565" t="str">
            <v>其他</v>
          </cell>
          <cell r="F1565">
            <v>0</v>
          </cell>
          <cell r="G1565">
            <v>0</v>
          </cell>
          <cell r="H1565">
            <v>3</v>
          </cell>
          <cell r="I1565">
            <v>1300</v>
          </cell>
          <cell r="J1565">
            <v>800</v>
          </cell>
          <cell r="K1565">
            <v>500</v>
          </cell>
          <cell r="N1565">
            <v>1</v>
          </cell>
          <cell r="O1565">
            <v>800</v>
          </cell>
          <cell r="S1565">
            <v>1</v>
          </cell>
          <cell r="T1565">
            <v>4000</v>
          </cell>
          <cell r="U1565" t="str">
            <v>高通</v>
          </cell>
          <cell r="V1565" t="str">
            <v>高通 骁龙450手机性能排行</v>
          </cell>
          <cell r="W1565">
            <v>393</v>
          </cell>
          <cell r="Y1565">
            <v>4</v>
          </cell>
          <cell r="Z1565">
            <v>64</v>
          </cell>
          <cell r="AA1565">
            <v>0.76</v>
          </cell>
          <cell r="AB1565">
            <v>6</v>
          </cell>
          <cell r="AC1565">
            <v>0</v>
          </cell>
          <cell r="AD1565" t="str">
            <v>后置指纹</v>
          </cell>
          <cell r="AE1565">
            <v>43739</v>
          </cell>
          <cell r="AF1565">
            <v>163.30000000000001</v>
          </cell>
          <cell r="AG1565">
            <v>77.5</v>
          </cell>
          <cell r="AH1565">
            <v>8</v>
          </cell>
          <cell r="AI1565">
            <v>0</v>
          </cell>
          <cell r="AJ1565">
            <v>2019</v>
          </cell>
          <cell r="AK1565">
            <v>10</v>
          </cell>
          <cell r="AL1565">
            <v>9.6183700000000011E-3</v>
          </cell>
          <cell r="AM1565" t="str">
            <v>1001-1300</v>
          </cell>
          <cell r="AN1565" t="str">
            <v>3001-4000</v>
          </cell>
          <cell r="AO1565" t="str">
            <v>301-400</v>
          </cell>
          <cell r="AP1565" t="str">
            <v>70-80%</v>
          </cell>
          <cell r="AQ1565" t="str">
            <v>501-1000</v>
          </cell>
        </row>
        <row r="1566">
          <cell r="B1566">
            <v>1290066</v>
          </cell>
          <cell r="C1566" t="str">
            <v>三星</v>
          </cell>
          <cell r="D1566" t="str">
            <v>其他</v>
          </cell>
          <cell r="E1566" t="str">
            <v>其他</v>
          </cell>
          <cell r="F1566">
            <v>1</v>
          </cell>
          <cell r="G1566">
            <v>0</v>
          </cell>
          <cell r="H1566">
            <v>3</v>
          </cell>
          <cell r="I1566">
            <v>4800</v>
          </cell>
          <cell r="J1566">
            <v>500</v>
          </cell>
          <cell r="K1566">
            <v>800</v>
          </cell>
          <cell r="N1566">
            <v>1</v>
          </cell>
          <cell r="O1566">
            <v>3200</v>
          </cell>
          <cell r="S1566">
            <v>1</v>
          </cell>
          <cell r="T1566">
            <v>4500</v>
          </cell>
          <cell r="U1566" t="str">
            <v>高通</v>
          </cell>
          <cell r="V1566" t="str">
            <v>高通 骁龙855更多高通 骁龙855手机&gt;，手机性能排行</v>
          </cell>
          <cell r="W1566">
            <v>393</v>
          </cell>
          <cell r="Y1566">
            <v>8</v>
          </cell>
          <cell r="Z1566">
            <v>128</v>
          </cell>
          <cell r="AB1566">
            <v>6</v>
          </cell>
          <cell r="AC1566">
            <v>0</v>
          </cell>
          <cell r="AD1566" t="str">
            <v>前置指纹</v>
          </cell>
          <cell r="AE1566">
            <v>43739</v>
          </cell>
          <cell r="AF1566">
            <v>164.8</v>
          </cell>
          <cell r="AG1566">
            <v>76.400000000000006</v>
          </cell>
          <cell r="AH1566">
            <v>8.4</v>
          </cell>
          <cell r="AI1566">
            <v>1</v>
          </cell>
          <cell r="AJ1566">
            <v>2019</v>
          </cell>
          <cell r="AK1566">
            <v>10</v>
          </cell>
          <cell r="AL1566" t="str">
            <v/>
          </cell>
          <cell r="AM1566" t="str">
            <v>4800-6399</v>
          </cell>
          <cell r="AN1566" t="str">
            <v>4000-</v>
          </cell>
          <cell r="AO1566" t="str">
            <v>301-400</v>
          </cell>
          <cell r="AP1566" t="str">
            <v/>
          </cell>
          <cell r="AQ1566" t="str">
            <v>2001-</v>
          </cell>
        </row>
        <row r="1567">
          <cell r="B1567">
            <v>1297045</v>
          </cell>
          <cell r="C1567" t="str">
            <v>中兴</v>
          </cell>
          <cell r="D1567" t="str">
            <v>其他</v>
          </cell>
          <cell r="E1567" t="str">
            <v>其他</v>
          </cell>
          <cell r="F1567">
            <v>0</v>
          </cell>
          <cell r="G1567">
            <v>0</v>
          </cell>
          <cell r="H1567">
            <v>3</v>
          </cell>
          <cell r="I1567">
            <v>1600</v>
          </cell>
          <cell r="J1567">
            <v>800</v>
          </cell>
          <cell r="K1567">
            <v>200</v>
          </cell>
          <cell r="N1567">
            <v>1</v>
          </cell>
          <cell r="O1567">
            <v>800</v>
          </cell>
          <cell r="S1567">
            <v>1</v>
          </cell>
          <cell r="T1567">
            <v>5000</v>
          </cell>
          <cell r="U1567" t="str">
            <v>联发科</v>
          </cell>
          <cell r="V1567" t="str">
            <v>联发科 Helio P60手机性能排行</v>
          </cell>
          <cell r="Y1567">
            <v>4</v>
          </cell>
          <cell r="Z1567">
            <v>128</v>
          </cell>
          <cell r="AB1567">
            <v>6</v>
          </cell>
          <cell r="AC1567">
            <v>0</v>
          </cell>
          <cell r="AD1567" t="str">
            <v>后置指纹</v>
          </cell>
          <cell r="AE1567">
            <v>43739</v>
          </cell>
          <cell r="AF1567">
            <v>162.91</v>
          </cell>
          <cell r="AG1567">
            <v>76.599999999999994</v>
          </cell>
          <cell r="AH1567">
            <v>8.9499999999999993</v>
          </cell>
          <cell r="AI1567">
            <v>0</v>
          </cell>
          <cell r="AJ1567">
            <v>2019</v>
          </cell>
          <cell r="AK1567">
            <v>10</v>
          </cell>
          <cell r="AL1567" t="str">
            <v/>
          </cell>
          <cell r="AM1567" t="str">
            <v>1301-2000</v>
          </cell>
          <cell r="AN1567" t="str">
            <v>4000-</v>
          </cell>
          <cell r="AO1567" t="str">
            <v/>
          </cell>
          <cell r="AP1567" t="str">
            <v/>
          </cell>
          <cell r="AQ1567" t="str">
            <v>501-1000</v>
          </cell>
        </row>
        <row r="1568">
          <cell r="B1568">
            <v>1297396</v>
          </cell>
          <cell r="C1568" t="str">
            <v>vivo</v>
          </cell>
          <cell r="D1568" t="str">
            <v>vivo(含iQOO)</v>
          </cell>
          <cell r="E1568" t="str">
            <v>vivo</v>
          </cell>
          <cell r="F1568">
            <v>0</v>
          </cell>
          <cell r="G1568">
            <v>0</v>
          </cell>
          <cell r="H1568">
            <v>3</v>
          </cell>
          <cell r="I1568">
            <v>1600</v>
          </cell>
          <cell r="J1568">
            <v>800</v>
          </cell>
          <cell r="K1568">
            <v>200</v>
          </cell>
          <cell r="N1568">
            <v>1</v>
          </cell>
          <cell r="O1568">
            <v>1600</v>
          </cell>
          <cell r="S1568">
            <v>1</v>
          </cell>
          <cell r="T1568">
            <v>5000</v>
          </cell>
          <cell r="U1568" t="str">
            <v>高通</v>
          </cell>
          <cell r="V1568" t="str">
            <v>高通 骁龙675手机性能排行</v>
          </cell>
          <cell r="W1568">
            <v>394</v>
          </cell>
          <cell r="Y1568">
            <v>4</v>
          </cell>
          <cell r="Z1568">
            <v>64</v>
          </cell>
          <cell r="AA1568">
            <v>0.90300000000000002</v>
          </cell>
          <cell r="AB1568">
            <v>6</v>
          </cell>
          <cell r="AC1568">
            <v>0</v>
          </cell>
          <cell r="AD1568" t="str">
            <v>后置指纹</v>
          </cell>
          <cell r="AE1568">
            <v>43739</v>
          </cell>
          <cell r="AF1568">
            <v>162.15</v>
          </cell>
          <cell r="AG1568">
            <v>76.47</v>
          </cell>
          <cell r="AH1568">
            <v>8.89</v>
          </cell>
          <cell r="AI1568">
            <v>0</v>
          </cell>
          <cell r="AJ1568">
            <v>2019</v>
          </cell>
          <cell r="AK1568">
            <v>10</v>
          </cell>
          <cell r="AL1568">
            <v>1.1196848281500001E-2</v>
          </cell>
          <cell r="AM1568" t="str">
            <v>1301-2000</v>
          </cell>
          <cell r="AN1568" t="str">
            <v>4000-</v>
          </cell>
          <cell r="AO1568" t="str">
            <v>301-400</v>
          </cell>
          <cell r="AP1568" t="str">
            <v>90%-</v>
          </cell>
          <cell r="AQ1568" t="str">
            <v>1301-2000</v>
          </cell>
        </row>
        <row r="1569">
          <cell r="B1569">
            <v>1297410</v>
          </cell>
          <cell r="C1569" t="str">
            <v>vivo</v>
          </cell>
          <cell r="D1569" t="str">
            <v>vivo(含iQOO)</v>
          </cell>
          <cell r="E1569" t="str">
            <v>vivo</v>
          </cell>
          <cell r="F1569">
            <v>0</v>
          </cell>
          <cell r="G1569">
            <v>0</v>
          </cell>
          <cell r="H1569">
            <v>3</v>
          </cell>
          <cell r="I1569">
            <v>1600</v>
          </cell>
          <cell r="J1569">
            <v>800</v>
          </cell>
          <cell r="K1569">
            <v>200</v>
          </cell>
          <cell r="N1569">
            <v>1</v>
          </cell>
          <cell r="O1569">
            <v>1600</v>
          </cell>
          <cell r="S1569">
            <v>1</v>
          </cell>
          <cell r="T1569">
            <v>5000</v>
          </cell>
          <cell r="U1569" t="str">
            <v>高通</v>
          </cell>
          <cell r="V1569" t="str">
            <v>高通 骁龙675手机性能排行</v>
          </cell>
          <cell r="W1569">
            <v>394</v>
          </cell>
          <cell r="Y1569">
            <v>6</v>
          </cell>
          <cell r="Z1569">
            <v>64</v>
          </cell>
          <cell r="AA1569">
            <v>0.90300000000000002</v>
          </cell>
          <cell r="AB1569">
            <v>6</v>
          </cell>
          <cell r="AC1569">
            <v>0</v>
          </cell>
          <cell r="AD1569" t="str">
            <v>后置指纹</v>
          </cell>
          <cell r="AE1569">
            <v>43739</v>
          </cell>
          <cell r="AF1569">
            <v>162.15</v>
          </cell>
          <cell r="AG1569">
            <v>76.47</v>
          </cell>
          <cell r="AH1569">
            <v>8.89</v>
          </cell>
          <cell r="AI1569">
            <v>0</v>
          </cell>
          <cell r="AJ1569">
            <v>2019</v>
          </cell>
          <cell r="AK1569">
            <v>10</v>
          </cell>
          <cell r="AL1569">
            <v>1.1196848281500001E-2</v>
          </cell>
          <cell r="AM1569" t="str">
            <v>1301-2000</v>
          </cell>
          <cell r="AN1569" t="str">
            <v>4000-</v>
          </cell>
          <cell r="AO1569" t="str">
            <v>301-400</v>
          </cell>
          <cell r="AP1569" t="str">
            <v>90%-</v>
          </cell>
          <cell r="AQ1569" t="str">
            <v>1301-2000</v>
          </cell>
        </row>
        <row r="1570">
          <cell r="B1570">
            <v>1299907</v>
          </cell>
          <cell r="C1570" t="str">
            <v>ROG</v>
          </cell>
          <cell r="D1570" t="str">
            <v>其他</v>
          </cell>
          <cell r="E1570" t="str">
            <v>其他</v>
          </cell>
          <cell r="F1570">
            <v>1</v>
          </cell>
          <cell r="G1570">
            <v>0</v>
          </cell>
          <cell r="H1570">
            <v>2</v>
          </cell>
          <cell r="I1570">
            <v>4800</v>
          </cell>
          <cell r="J1570">
            <v>1300</v>
          </cell>
          <cell r="N1570">
            <v>1</v>
          </cell>
          <cell r="O1570">
            <v>2400</v>
          </cell>
          <cell r="S1570">
            <v>1</v>
          </cell>
          <cell r="T1570">
            <v>6000</v>
          </cell>
          <cell r="U1570" t="str">
            <v>高通</v>
          </cell>
          <cell r="V1570" t="str">
            <v>高通 骁龙855 plus手机性能排行</v>
          </cell>
          <cell r="W1570">
            <v>391</v>
          </cell>
          <cell r="Y1570">
            <v>12</v>
          </cell>
          <cell r="Z1570">
            <v>1</v>
          </cell>
          <cell r="AA1570">
            <v>0.80300000000000005</v>
          </cell>
          <cell r="AB1570">
            <v>6</v>
          </cell>
          <cell r="AC1570">
            <v>0</v>
          </cell>
          <cell r="AD1570" t="str">
            <v>屏幕指纹</v>
          </cell>
          <cell r="AE1570">
            <v>43739</v>
          </cell>
          <cell r="AF1570">
            <v>170.99</v>
          </cell>
          <cell r="AG1570">
            <v>77.599999999999994</v>
          </cell>
          <cell r="AH1570">
            <v>9.7799999999999994</v>
          </cell>
          <cell r="AI1570">
            <v>0</v>
          </cell>
          <cell r="AJ1570">
            <v>2019</v>
          </cell>
          <cell r="AK1570">
            <v>10</v>
          </cell>
          <cell r="AL1570">
            <v>1.0654865672E-2</v>
          </cell>
          <cell r="AM1570" t="str">
            <v>4800-6399</v>
          </cell>
          <cell r="AN1570" t="str">
            <v>4000-</v>
          </cell>
          <cell r="AO1570" t="str">
            <v>301-400</v>
          </cell>
          <cell r="AP1570" t="str">
            <v>80-90%</v>
          </cell>
          <cell r="AQ1570" t="str">
            <v>2001-</v>
          </cell>
        </row>
        <row r="1571">
          <cell r="B1571">
            <v>1297530</v>
          </cell>
          <cell r="C1571" t="str">
            <v>海信</v>
          </cell>
          <cell r="D1571" t="str">
            <v>其他</v>
          </cell>
          <cell r="E1571" t="str">
            <v>其他</v>
          </cell>
          <cell r="F1571">
            <v>0</v>
          </cell>
          <cell r="G1571">
            <v>0</v>
          </cell>
          <cell r="H1571">
            <v>2</v>
          </cell>
          <cell r="I1571">
            <v>2400</v>
          </cell>
          <cell r="J1571">
            <v>800</v>
          </cell>
          <cell r="N1571">
            <v>1</v>
          </cell>
          <cell r="O1571">
            <v>2000</v>
          </cell>
          <cell r="S1571">
            <v>1</v>
          </cell>
          <cell r="T1571">
            <v>3800</v>
          </cell>
          <cell r="U1571" t="str">
            <v>高通</v>
          </cell>
          <cell r="V1571" t="str">
            <v>高通 骁龙660更多高通 骁龙660手机&gt;，手机性能排行</v>
          </cell>
          <cell r="Y1571">
            <v>6</v>
          </cell>
          <cell r="Z1571">
            <v>64</v>
          </cell>
          <cell r="AB1571">
            <v>6</v>
          </cell>
          <cell r="AC1571">
            <v>0</v>
          </cell>
          <cell r="AD1571" t="str">
            <v>侧面指纹</v>
          </cell>
          <cell r="AE1571">
            <v>43739</v>
          </cell>
          <cell r="AF1571">
            <v>163.6</v>
          </cell>
          <cell r="AG1571">
            <v>77.2</v>
          </cell>
          <cell r="AH1571">
            <v>9.1</v>
          </cell>
          <cell r="AI1571">
            <v>0</v>
          </cell>
          <cell r="AJ1571">
            <v>2019</v>
          </cell>
          <cell r="AK1571">
            <v>10</v>
          </cell>
          <cell r="AL1571" t="str">
            <v/>
          </cell>
          <cell r="AM1571" t="str">
            <v>2001-3999</v>
          </cell>
          <cell r="AN1571" t="str">
            <v>3001-4000</v>
          </cell>
          <cell r="AO1571" t="str">
            <v/>
          </cell>
          <cell r="AP1571" t="str">
            <v/>
          </cell>
          <cell r="AQ1571" t="str">
            <v>1301-2000</v>
          </cell>
        </row>
        <row r="1572">
          <cell r="B1572">
            <v>1297727</v>
          </cell>
          <cell r="C1572" t="str">
            <v>海信</v>
          </cell>
          <cell r="D1572" t="str">
            <v>其他</v>
          </cell>
          <cell r="E1572" t="str">
            <v>其他</v>
          </cell>
          <cell r="F1572">
            <v>0</v>
          </cell>
          <cell r="G1572">
            <v>0</v>
          </cell>
          <cell r="H1572">
            <v>2</v>
          </cell>
          <cell r="I1572">
            <v>2400</v>
          </cell>
          <cell r="J1572">
            <v>800</v>
          </cell>
          <cell r="N1572">
            <v>1</v>
          </cell>
          <cell r="O1572">
            <v>2000</v>
          </cell>
          <cell r="S1572">
            <v>1</v>
          </cell>
          <cell r="T1572">
            <v>3800</v>
          </cell>
          <cell r="U1572" t="str">
            <v>高通</v>
          </cell>
          <cell r="V1572" t="str">
            <v>高通 骁龙660更多高通 骁龙660手机&gt;，手机性能排行</v>
          </cell>
          <cell r="Y1572">
            <v>6</v>
          </cell>
          <cell r="Z1572">
            <v>128</v>
          </cell>
          <cell r="AB1572">
            <v>6</v>
          </cell>
          <cell r="AC1572">
            <v>0</v>
          </cell>
          <cell r="AD1572" t="str">
            <v>侧面指纹</v>
          </cell>
          <cell r="AE1572">
            <v>43739</v>
          </cell>
          <cell r="AF1572">
            <v>163.6</v>
          </cell>
          <cell r="AG1572">
            <v>77.2</v>
          </cell>
          <cell r="AH1572">
            <v>9.1</v>
          </cell>
          <cell r="AI1572">
            <v>0</v>
          </cell>
          <cell r="AJ1572">
            <v>2019</v>
          </cell>
          <cell r="AK1572">
            <v>10</v>
          </cell>
          <cell r="AL1572" t="str">
            <v/>
          </cell>
          <cell r="AM1572" t="str">
            <v>2001-3999</v>
          </cell>
          <cell r="AN1572" t="str">
            <v>3001-4000</v>
          </cell>
          <cell r="AO1572" t="str">
            <v/>
          </cell>
          <cell r="AP1572" t="str">
            <v/>
          </cell>
          <cell r="AQ1572" t="str">
            <v>1301-2000</v>
          </cell>
        </row>
        <row r="1573">
          <cell r="B1573">
            <v>1297322</v>
          </cell>
          <cell r="C1573" t="str">
            <v>小辣椒</v>
          </cell>
          <cell r="D1573" t="str">
            <v>其他</v>
          </cell>
          <cell r="E1573" t="str">
            <v>其他</v>
          </cell>
          <cell r="F1573">
            <v>0</v>
          </cell>
          <cell r="G1573">
            <v>0</v>
          </cell>
          <cell r="H1573">
            <v>1</v>
          </cell>
          <cell r="I1573">
            <v>1300</v>
          </cell>
          <cell r="N1573">
            <v>1</v>
          </cell>
          <cell r="O1573">
            <v>800</v>
          </cell>
          <cell r="S1573">
            <v>0</v>
          </cell>
          <cell r="T1573">
            <v>3000</v>
          </cell>
          <cell r="U1573" t="str">
            <v>联发科</v>
          </cell>
          <cell r="V1573" t="str">
            <v>联发科 MT6739手机性能排行</v>
          </cell>
          <cell r="Y1573">
            <v>3</v>
          </cell>
          <cell r="Z1573">
            <v>32</v>
          </cell>
          <cell r="AB1573">
            <v>6</v>
          </cell>
          <cell r="AC1573">
            <v>0</v>
          </cell>
          <cell r="AD1573" t="str">
            <v>后置指纹</v>
          </cell>
          <cell r="AE1573">
            <v>43739</v>
          </cell>
          <cell r="AF1573">
            <v>158.19999999999999</v>
          </cell>
          <cell r="AG1573">
            <v>76.599999999999994</v>
          </cell>
          <cell r="AH1573">
            <v>8.6</v>
          </cell>
          <cell r="AI1573">
            <v>0</v>
          </cell>
          <cell r="AJ1573">
            <v>2019</v>
          </cell>
          <cell r="AK1573">
            <v>10</v>
          </cell>
          <cell r="AL1573" t="str">
            <v/>
          </cell>
          <cell r="AM1573" t="str">
            <v>1001-1300</v>
          </cell>
          <cell r="AN1573" t="str">
            <v>2000-3000</v>
          </cell>
          <cell r="AO1573" t="str">
            <v/>
          </cell>
          <cell r="AP1573" t="str">
            <v/>
          </cell>
          <cell r="AQ1573" t="str">
            <v>501-1000</v>
          </cell>
        </row>
        <row r="1574">
          <cell r="B1574">
            <v>1298292</v>
          </cell>
          <cell r="C1574" t="str">
            <v>诺基亚</v>
          </cell>
          <cell r="D1574" t="str">
            <v>其他</v>
          </cell>
          <cell r="E1574" t="str">
            <v>其他</v>
          </cell>
          <cell r="F1574">
            <v>0</v>
          </cell>
          <cell r="G1574">
            <v>0</v>
          </cell>
          <cell r="H1574">
            <v>1</v>
          </cell>
          <cell r="I1574">
            <v>30</v>
          </cell>
          <cell r="N1574">
            <v>1</v>
          </cell>
          <cell r="S1574">
            <v>0</v>
          </cell>
          <cell r="T1574">
            <v>800</v>
          </cell>
          <cell r="U1574" t="str">
            <v>其他</v>
          </cell>
          <cell r="V1574" t="str">
            <v>SPRD 6531E手机性能排行</v>
          </cell>
          <cell r="Y1574">
            <v>2</v>
          </cell>
          <cell r="AB1574">
            <v>1</v>
          </cell>
          <cell r="AC1574">
            <v>0</v>
          </cell>
          <cell r="AE1574">
            <v>43739</v>
          </cell>
          <cell r="AF1574">
            <v>115.2</v>
          </cell>
          <cell r="AG1574">
            <v>49.9</v>
          </cell>
          <cell r="AH1574">
            <v>14.3</v>
          </cell>
          <cell r="AI1574">
            <v>0</v>
          </cell>
          <cell r="AJ1574">
            <v>2019</v>
          </cell>
          <cell r="AK1574">
            <v>10</v>
          </cell>
          <cell r="AL1574" t="str">
            <v/>
          </cell>
          <cell r="AM1574" t="str">
            <v>0-500</v>
          </cell>
          <cell r="AN1574" t="str">
            <v>0-2000</v>
          </cell>
          <cell r="AO1574" t="str">
            <v/>
          </cell>
          <cell r="AP1574" t="str">
            <v/>
          </cell>
          <cell r="AQ1574" t="str">
            <v/>
          </cell>
        </row>
        <row r="1575">
          <cell r="B1575">
            <v>1296891</v>
          </cell>
          <cell r="C1575" t="str">
            <v>海信</v>
          </cell>
          <cell r="D1575" t="str">
            <v>其他</v>
          </cell>
          <cell r="E1575" t="str">
            <v>其他</v>
          </cell>
          <cell r="F1575">
            <v>0</v>
          </cell>
          <cell r="G1575">
            <v>0</v>
          </cell>
          <cell r="H1575">
            <v>1</v>
          </cell>
          <cell r="I1575">
            <v>1300</v>
          </cell>
          <cell r="N1575">
            <v>1</v>
          </cell>
          <cell r="O1575">
            <v>500</v>
          </cell>
          <cell r="S1575">
            <v>1</v>
          </cell>
          <cell r="T1575">
            <v>4000</v>
          </cell>
          <cell r="U1575" t="str">
            <v>高通</v>
          </cell>
          <cell r="V1575" t="str">
            <v>高通 骁龙439手机性能排行</v>
          </cell>
          <cell r="Y1575">
            <v>4</v>
          </cell>
          <cell r="Z1575">
            <v>32</v>
          </cell>
          <cell r="AB1575">
            <v>5</v>
          </cell>
          <cell r="AC1575">
            <v>0</v>
          </cell>
          <cell r="AE1575">
            <v>43739</v>
          </cell>
          <cell r="AF1575">
            <v>154.1</v>
          </cell>
          <cell r="AG1575">
            <v>74.599999999999994</v>
          </cell>
          <cell r="AH1575">
            <v>7.95</v>
          </cell>
          <cell r="AI1575">
            <v>0</v>
          </cell>
          <cell r="AJ1575">
            <v>2019</v>
          </cell>
          <cell r="AK1575">
            <v>10</v>
          </cell>
          <cell r="AL1575" t="str">
            <v/>
          </cell>
          <cell r="AM1575" t="str">
            <v>1001-1300</v>
          </cell>
          <cell r="AN1575" t="str">
            <v>3001-4000</v>
          </cell>
          <cell r="AO1575" t="str">
            <v/>
          </cell>
          <cell r="AP1575" t="str">
            <v/>
          </cell>
          <cell r="AQ1575" t="str">
            <v>0-500</v>
          </cell>
        </row>
        <row r="1576">
          <cell r="B1576">
            <v>1297716</v>
          </cell>
          <cell r="C1576" t="str">
            <v>海信</v>
          </cell>
          <cell r="D1576" t="str">
            <v>其他</v>
          </cell>
          <cell r="E1576" t="str">
            <v>其他</v>
          </cell>
          <cell r="F1576">
            <v>0</v>
          </cell>
          <cell r="G1576">
            <v>0</v>
          </cell>
          <cell r="H1576">
            <v>1</v>
          </cell>
          <cell r="I1576">
            <v>1300</v>
          </cell>
          <cell r="N1576">
            <v>1</v>
          </cell>
          <cell r="O1576">
            <v>500</v>
          </cell>
          <cell r="S1576">
            <v>1</v>
          </cell>
          <cell r="T1576">
            <v>4000</v>
          </cell>
          <cell r="U1576" t="str">
            <v>高通</v>
          </cell>
          <cell r="V1576" t="str">
            <v>高通 骁龙439手机性能排行</v>
          </cell>
          <cell r="Y1576">
            <v>4</v>
          </cell>
          <cell r="Z1576">
            <v>64</v>
          </cell>
          <cell r="AB1576">
            <v>5</v>
          </cell>
          <cell r="AC1576">
            <v>0</v>
          </cell>
          <cell r="AE1576">
            <v>43739</v>
          </cell>
          <cell r="AF1576">
            <v>154.1</v>
          </cell>
          <cell r="AG1576">
            <v>74.599999999999994</v>
          </cell>
          <cell r="AH1576">
            <v>7.95</v>
          </cell>
          <cell r="AI1576">
            <v>0</v>
          </cell>
          <cell r="AJ1576">
            <v>2019</v>
          </cell>
          <cell r="AK1576">
            <v>10</v>
          </cell>
          <cell r="AL1576" t="str">
            <v/>
          </cell>
          <cell r="AM1576" t="str">
            <v>1001-1300</v>
          </cell>
          <cell r="AN1576" t="str">
            <v>3001-4000</v>
          </cell>
          <cell r="AO1576" t="str">
            <v/>
          </cell>
          <cell r="AP1576" t="str">
            <v/>
          </cell>
          <cell r="AQ1576" t="str">
            <v>0-500</v>
          </cell>
        </row>
        <row r="1577">
          <cell r="B1577">
            <v>1310029</v>
          </cell>
          <cell r="C1577" t="str">
            <v>多亲</v>
          </cell>
          <cell r="D1577" t="str">
            <v>其他</v>
          </cell>
          <cell r="E1577" t="str">
            <v>其他</v>
          </cell>
          <cell r="F1577">
            <v>0</v>
          </cell>
          <cell r="G1577">
            <v>0</v>
          </cell>
          <cell r="H1577">
            <v>1</v>
          </cell>
          <cell r="I1577">
            <v>800</v>
          </cell>
          <cell r="N1577">
            <v>1</v>
          </cell>
          <cell r="S1577">
            <v>0</v>
          </cell>
          <cell r="T1577">
            <v>2100</v>
          </cell>
          <cell r="U1577" t="str">
            <v>其他</v>
          </cell>
          <cell r="V1577" t="str">
            <v>展讯 A55手机性能排行</v>
          </cell>
          <cell r="Y1577">
            <v>2</v>
          </cell>
          <cell r="Z1577">
            <v>32</v>
          </cell>
          <cell r="AB1577">
            <v>5</v>
          </cell>
          <cell r="AC1577">
            <v>0</v>
          </cell>
          <cell r="AE1577">
            <v>43739</v>
          </cell>
          <cell r="AF1577">
            <v>132.6</v>
          </cell>
          <cell r="AG1577">
            <v>55.4</v>
          </cell>
          <cell r="AH1577">
            <v>8.6</v>
          </cell>
          <cell r="AI1577">
            <v>0</v>
          </cell>
          <cell r="AJ1577">
            <v>2019</v>
          </cell>
          <cell r="AK1577">
            <v>10</v>
          </cell>
          <cell r="AL1577" t="str">
            <v/>
          </cell>
          <cell r="AM1577" t="str">
            <v>501-1000</v>
          </cell>
          <cell r="AN1577" t="str">
            <v>2000-3000</v>
          </cell>
          <cell r="AO1577" t="str">
            <v/>
          </cell>
          <cell r="AP1577" t="str">
            <v/>
          </cell>
          <cell r="AQ1577" t="str">
            <v/>
          </cell>
        </row>
        <row r="1578">
          <cell r="B1578">
            <v>1295334</v>
          </cell>
          <cell r="C1578" t="str">
            <v>红米</v>
          </cell>
          <cell r="D1578" t="str">
            <v>小米(含红米）</v>
          </cell>
          <cell r="E1578" t="str">
            <v>红米</v>
          </cell>
          <cell r="F1578">
            <v>0</v>
          </cell>
          <cell r="G1578">
            <v>0</v>
          </cell>
          <cell r="H1578">
            <v>2</v>
          </cell>
          <cell r="I1578">
            <v>1200</v>
          </cell>
          <cell r="J1578">
            <v>1200</v>
          </cell>
          <cell r="N1578">
            <v>1</v>
          </cell>
          <cell r="O1578">
            <v>800</v>
          </cell>
          <cell r="S1578">
            <v>1</v>
          </cell>
          <cell r="T1578">
            <v>5000</v>
          </cell>
          <cell r="U1578" t="str">
            <v>高通</v>
          </cell>
          <cell r="V1578" t="str">
            <v>高通 骁龙439手机性能排行</v>
          </cell>
          <cell r="W1578">
            <v>270</v>
          </cell>
          <cell r="Y1578">
            <v>4</v>
          </cell>
          <cell r="Z1578">
            <v>64</v>
          </cell>
          <cell r="AB1578">
            <v>6</v>
          </cell>
          <cell r="AC1578">
            <v>0</v>
          </cell>
          <cell r="AD1578" t="str">
            <v>后置指纹</v>
          </cell>
          <cell r="AE1578">
            <v>43753</v>
          </cell>
          <cell r="AI1578">
            <v>0</v>
          </cell>
          <cell r="AJ1578">
            <v>2019</v>
          </cell>
          <cell r="AK1578">
            <v>10</v>
          </cell>
          <cell r="AL1578" t="str">
            <v/>
          </cell>
          <cell r="AM1578" t="str">
            <v>1001-1300</v>
          </cell>
          <cell r="AN1578" t="str">
            <v>4000-</v>
          </cell>
          <cell r="AO1578" t="str">
            <v>201-300</v>
          </cell>
          <cell r="AP1578" t="str">
            <v/>
          </cell>
          <cell r="AQ1578" t="str">
            <v>501-1000</v>
          </cell>
        </row>
        <row r="1579">
          <cell r="B1579">
            <v>1296322</v>
          </cell>
          <cell r="C1579" t="str">
            <v>红米</v>
          </cell>
          <cell r="D1579" t="str">
            <v>小米(含红米）</v>
          </cell>
          <cell r="E1579" t="str">
            <v>红米</v>
          </cell>
          <cell r="F1579">
            <v>0</v>
          </cell>
          <cell r="G1579">
            <v>0</v>
          </cell>
          <cell r="H1579">
            <v>2</v>
          </cell>
          <cell r="I1579">
            <v>1200</v>
          </cell>
          <cell r="J1579">
            <v>1200</v>
          </cell>
          <cell r="N1579">
            <v>1</v>
          </cell>
          <cell r="O1579">
            <v>800</v>
          </cell>
          <cell r="S1579">
            <v>1</v>
          </cell>
          <cell r="T1579">
            <v>5000</v>
          </cell>
          <cell r="U1579" t="str">
            <v>高通</v>
          </cell>
          <cell r="V1579" t="str">
            <v>高通 骁龙439手机性能排行</v>
          </cell>
          <cell r="W1579">
            <v>270</v>
          </cell>
          <cell r="Y1579">
            <v>3</v>
          </cell>
          <cell r="Z1579">
            <v>32</v>
          </cell>
          <cell r="AB1579">
            <v>6</v>
          </cell>
          <cell r="AC1579">
            <v>0</v>
          </cell>
          <cell r="AD1579" t="str">
            <v>后置指纹</v>
          </cell>
          <cell r="AE1579">
            <v>43753</v>
          </cell>
          <cell r="AI1579">
            <v>0</v>
          </cell>
          <cell r="AJ1579">
            <v>2019</v>
          </cell>
          <cell r="AK1579">
            <v>10</v>
          </cell>
          <cell r="AL1579" t="str">
            <v/>
          </cell>
          <cell r="AM1579" t="str">
            <v>1001-1300</v>
          </cell>
          <cell r="AN1579" t="str">
            <v>4000-</v>
          </cell>
          <cell r="AO1579" t="str">
            <v>201-300</v>
          </cell>
          <cell r="AP1579" t="str">
            <v/>
          </cell>
          <cell r="AQ1579" t="str">
            <v>501-1000</v>
          </cell>
        </row>
        <row r="1580">
          <cell r="B1580">
            <v>1287080</v>
          </cell>
          <cell r="C1580" t="str">
            <v>一加</v>
          </cell>
          <cell r="D1580" t="str">
            <v>其他</v>
          </cell>
          <cell r="E1580" t="str">
            <v>其他</v>
          </cell>
          <cell r="F1580">
            <v>1</v>
          </cell>
          <cell r="G1580">
            <v>0</v>
          </cell>
          <cell r="H1580">
            <v>3</v>
          </cell>
          <cell r="I1580">
            <v>4800</v>
          </cell>
          <cell r="J1580">
            <v>1600</v>
          </cell>
          <cell r="K1580">
            <v>800</v>
          </cell>
          <cell r="N1580">
            <v>1</v>
          </cell>
          <cell r="O1580">
            <v>1600</v>
          </cell>
          <cell r="S1580">
            <v>1</v>
          </cell>
          <cell r="T1580">
            <v>4085</v>
          </cell>
          <cell r="U1580" t="str">
            <v>高通</v>
          </cell>
          <cell r="V1580" t="str">
            <v>高通 骁龙855 Plus更多高通 骁龙855 Plus手机&gt;，手机性能排行</v>
          </cell>
          <cell r="W1580">
            <v>516</v>
          </cell>
          <cell r="Y1580">
            <v>8</v>
          </cell>
          <cell r="Z1580">
            <v>256</v>
          </cell>
          <cell r="AB1580">
            <v>6</v>
          </cell>
          <cell r="AC1580">
            <v>0</v>
          </cell>
          <cell r="AD1580" t="str">
            <v>屏幕指纹</v>
          </cell>
          <cell r="AE1580">
            <v>43753</v>
          </cell>
          <cell r="AF1580">
            <v>162.6</v>
          </cell>
          <cell r="AG1580">
            <v>75.900000000000006</v>
          </cell>
          <cell r="AH1580">
            <v>8.8000000000000007</v>
          </cell>
          <cell r="AI1580">
            <v>0</v>
          </cell>
          <cell r="AJ1580">
            <v>2019</v>
          </cell>
          <cell r="AK1580">
            <v>10</v>
          </cell>
          <cell r="AL1580" t="str">
            <v/>
          </cell>
          <cell r="AM1580" t="str">
            <v>4800-6399</v>
          </cell>
          <cell r="AN1580" t="str">
            <v>4000-</v>
          </cell>
          <cell r="AO1580" t="str">
            <v>500-</v>
          </cell>
          <cell r="AP1580" t="str">
            <v/>
          </cell>
          <cell r="AQ1580" t="str">
            <v>1301-2000</v>
          </cell>
        </row>
        <row r="1581">
          <cell r="B1581">
            <v>1288340</v>
          </cell>
          <cell r="C1581" t="str">
            <v>一加</v>
          </cell>
          <cell r="D1581" t="str">
            <v>其他</v>
          </cell>
          <cell r="E1581" t="str">
            <v>其他</v>
          </cell>
          <cell r="F1581">
            <v>1</v>
          </cell>
          <cell r="G1581">
            <v>0</v>
          </cell>
          <cell r="H1581">
            <v>3</v>
          </cell>
          <cell r="I1581">
            <v>4800</v>
          </cell>
          <cell r="J1581">
            <v>1600</v>
          </cell>
          <cell r="K1581">
            <v>1200</v>
          </cell>
          <cell r="N1581">
            <v>1</v>
          </cell>
          <cell r="O1581">
            <v>1600</v>
          </cell>
          <cell r="S1581">
            <v>1</v>
          </cell>
          <cell r="T1581">
            <v>3800</v>
          </cell>
          <cell r="U1581" t="str">
            <v>高通</v>
          </cell>
          <cell r="V1581" t="str">
            <v>高通 骁龙855 Plus更多高通 骁龙855 Plus手机&gt;，手机性能排行</v>
          </cell>
          <cell r="W1581">
            <v>402</v>
          </cell>
          <cell r="Y1581">
            <v>8</v>
          </cell>
          <cell r="Z1581">
            <v>128</v>
          </cell>
          <cell r="AB1581">
            <v>6</v>
          </cell>
          <cell r="AC1581">
            <v>0</v>
          </cell>
          <cell r="AD1581" t="str">
            <v>屏幕指纹</v>
          </cell>
          <cell r="AE1581">
            <v>43753</v>
          </cell>
          <cell r="AF1581">
            <v>160.94</v>
          </cell>
          <cell r="AG1581">
            <v>74.44</v>
          </cell>
          <cell r="AH1581">
            <v>8.1300000000000008</v>
          </cell>
          <cell r="AI1581">
            <v>0</v>
          </cell>
          <cell r="AJ1581">
            <v>2019</v>
          </cell>
          <cell r="AK1581">
            <v>10</v>
          </cell>
          <cell r="AL1581" t="str">
            <v/>
          </cell>
          <cell r="AM1581" t="str">
            <v>4800-6399</v>
          </cell>
          <cell r="AN1581" t="str">
            <v>3001-4000</v>
          </cell>
          <cell r="AO1581" t="str">
            <v>401-500</v>
          </cell>
          <cell r="AP1581" t="str">
            <v/>
          </cell>
          <cell r="AQ1581" t="str">
            <v>1301-2000</v>
          </cell>
        </row>
        <row r="1582">
          <cell r="B1582">
            <v>1290449</v>
          </cell>
          <cell r="C1582" t="str">
            <v>一加</v>
          </cell>
          <cell r="D1582" t="str">
            <v>其他</v>
          </cell>
          <cell r="E1582" t="str">
            <v>其他</v>
          </cell>
          <cell r="F1582">
            <v>1</v>
          </cell>
          <cell r="G1582">
            <v>0</v>
          </cell>
          <cell r="H1582">
            <v>3</v>
          </cell>
          <cell r="I1582">
            <v>4800</v>
          </cell>
          <cell r="J1582">
            <v>1600</v>
          </cell>
          <cell r="K1582">
            <v>800</v>
          </cell>
          <cell r="N1582">
            <v>1</v>
          </cell>
          <cell r="O1582">
            <v>1600</v>
          </cell>
          <cell r="S1582">
            <v>1</v>
          </cell>
          <cell r="T1582">
            <v>4085</v>
          </cell>
          <cell r="U1582" t="str">
            <v>高通</v>
          </cell>
          <cell r="V1582" t="str">
            <v>高通 骁龙855 Plus更多高通 骁龙855 Plus手机&gt;，手机性能排行</v>
          </cell>
          <cell r="W1582">
            <v>516</v>
          </cell>
          <cell r="Y1582">
            <v>12</v>
          </cell>
          <cell r="Z1582">
            <v>256</v>
          </cell>
          <cell r="AB1582">
            <v>6</v>
          </cell>
          <cell r="AC1582">
            <v>0</v>
          </cell>
          <cell r="AD1582" t="str">
            <v>屏幕指纹</v>
          </cell>
          <cell r="AE1582">
            <v>43753</v>
          </cell>
          <cell r="AF1582">
            <v>162.6</v>
          </cell>
          <cell r="AG1582">
            <v>75.900000000000006</v>
          </cell>
          <cell r="AH1582">
            <v>8.8000000000000007</v>
          </cell>
          <cell r="AI1582">
            <v>0</v>
          </cell>
          <cell r="AJ1582">
            <v>2019</v>
          </cell>
          <cell r="AK1582">
            <v>10</v>
          </cell>
          <cell r="AL1582" t="str">
            <v/>
          </cell>
          <cell r="AM1582" t="str">
            <v>4800-6399</v>
          </cell>
          <cell r="AN1582" t="str">
            <v>4000-</v>
          </cell>
          <cell r="AO1582" t="str">
            <v>500-</v>
          </cell>
          <cell r="AP1582" t="str">
            <v/>
          </cell>
          <cell r="AQ1582" t="str">
            <v>1301-2000</v>
          </cell>
        </row>
        <row r="1583">
          <cell r="B1583">
            <v>1296534</v>
          </cell>
          <cell r="C1583" t="str">
            <v>一加</v>
          </cell>
          <cell r="D1583" t="str">
            <v>其他</v>
          </cell>
          <cell r="E1583" t="str">
            <v>其他</v>
          </cell>
          <cell r="F1583">
            <v>1</v>
          </cell>
          <cell r="G1583">
            <v>0</v>
          </cell>
          <cell r="H1583">
            <v>3</v>
          </cell>
          <cell r="I1583">
            <v>4800</v>
          </cell>
          <cell r="J1583">
            <v>1600</v>
          </cell>
          <cell r="K1583">
            <v>1200</v>
          </cell>
          <cell r="N1583">
            <v>1</v>
          </cell>
          <cell r="O1583">
            <v>1600</v>
          </cell>
          <cell r="S1583">
            <v>1</v>
          </cell>
          <cell r="T1583">
            <v>3800</v>
          </cell>
          <cell r="U1583" t="str">
            <v>高通</v>
          </cell>
          <cell r="V1583" t="str">
            <v>高通 骁龙855 Plus更多高通 骁龙855 Plus手机&gt;，手机性能排行</v>
          </cell>
          <cell r="W1583">
            <v>402</v>
          </cell>
          <cell r="Y1583">
            <v>8</v>
          </cell>
          <cell r="Z1583">
            <v>256</v>
          </cell>
          <cell r="AB1583">
            <v>6</v>
          </cell>
          <cell r="AC1583">
            <v>0</v>
          </cell>
          <cell r="AD1583" t="str">
            <v>屏幕指纹</v>
          </cell>
          <cell r="AE1583">
            <v>43753</v>
          </cell>
          <cell r="AF1583">
            <v>160.94</v>
          </cell>
          <cell r="AG1583">
            <v>74.44</v>
          </cell>
          <cell r="AH1583">
            <v>8.1300000000000008</v>
          </cell>
          <cell r="AI1583">
            <v>0</v>
          </cell>
          <cell r="AJ1583">
            <v>2019</v>
          </cell>
          <cell r="AK1583">
            <v>10</v>
          </cell>
          <cell r="AL1583" t="str">
            <v/>
          </cell>
          <cell r="AM1583" t="str">
            <v>4800-6399</v>
          </cell>
          <cell r="AN1583" t="str">
            <v>3001-4000</v>
          </cell>
          <cell r="AO1583" t="str">
            <v>401-500</v>
          </cell>
          <cell r="AP1583" t="str">
            <v/>
          </cell>
          <cell r="AQ1583" t="str">
            <v>1301-2000</v>
          </cell>
        </row>
        <row r="1584">
          <cell r="B1584">
            <v>1296328</v>
          </cell>
          <cell r="C1584" t="str">
            <v>红米</v>
          </cell>
          <cell r="D1584" t="str">
            <v>小米(含红米）</v>
          </cell>
          <cell r="E1584" t="str">
            <v>红米</v>
          </cell>
          <cell r="F1584">
            <v>0</v>
          </cell>
          <cell r="G1584">
            <v>0</v>
          </cell>
          <cell r="H1584">
            <v>1</v>
          </cell>
          <cell r="I1584">
            <v>1200</v>
          </cell>
          <cell r="N1584">
            <v>1</v>
          </cell>
          <cell r="O1584">
            <v>800</v>
          </cell>
          <cell r="S1584">
            <v>1</v>
          </cell>
          <cell r="T1584">
            <v>5000</v>
          </cell>
          <cell r="U1584" t="str">
            <v>高通</v>
          </cell>
          <cell r="V1584" t="str">
            <v>高通 骁龙439手机性能排行</v>
          </cell>
          <cell r="W1584">
            <v>270</v>
          </cell>
          <cell r="Y1584">
            <v>3</v>
          </cell>
          <cell r="Z1584">
            <v>32</v>
          </cell>
          <cell r="AA1584">
            <v>0.70799999999999996</v>
          </cell>
          <cell r="AB1584">
            <v>6</v>
          </cell>
          <cell r="AC1584">
            <v>0</v>
          </cell>
          <cell r="AE1584">
            <v>43753</v>
          </cell>
          <cell r="AF1584">
            <v>156.5</v>
          </cell>
          <cell r="AG1584">
            <v>75.400000000000006</v>
          </cell>
          <cell r="AH1584">
            <v>9.4</v>
          </cell>
          <cell r="AI1584">
            <v>0</v>
          </cell>
          <cell r="AJ1584">
            <v>2019</v>
          </cell>
          <cell r="AK1584">
            <v>10</v>
          </cell>
          <cell r="AL1584">
            <v>8.3544707999999995E-3</v>
          </cell>
          <cell r="AM1584" t="str">
            <v>1001-1300</v>
          </cell>
          <cell r="AN1584" t="str">
            <v>4000-</v>
          </cell>
          <cell r="AO1584" t="str">
            <v>201-300</v>
          </cell>
          <cell r="AP1584" t="str">
            <v>70-80%</v>
          </cell>
          <cell r="AQ1584" t="str">
            <v>501-1000</v>
          </cell>
        </row>
        <row r="1585">
          <cell r="B1585">
            <v>1292109</v>
          </cell>
          <cell r="C1585" t="str">
            <v>OPPO</v>
          </cell>
          <cell r="D1585" t="str">
            <v>OPPO(含realme)</v>
          </cell>
          <cell r="E1585" t="str">
            <v>OPPO</v>
          </cell>
          <cell r="F1585">
            <v>1</v>
          </cell>
          <cell r="G1585">
            <v>0</v>
          </cell>
          <cell r="H1585">
            <v>4</v>
          </cell>
          <cell r="I1585">
            <v>4800</v>
          </cell>
          <cell r="J1585">
            <v>1300</v>
          </cell>
          <cell r="K1585">
            <v>800</v>
          </cell>
          <cell r="L1585">
            <v>200</v>
          </cell>
          <cell r="N1585">
            <v>1</v>
          </cell>
          <cell r="O1585">
            <v>1600</v>
          </cell>
          <cell r="S1585">
            <v>1</v>
          </cell>
          <cell r="T1585">
            <v>4000</v>
          </cell>
          <cell r="U1585" t="str">
            <v>高通</v>
          </cell>
          <cell r="V1585" t="str">
            <v>高通 骁龙855 Plus更多高通 骁龙855 Plus手机&gt;，手机性能排行</v>
          </cell>
          <cell r="W1585">
            <v>401</v>
          </cell>
          <cell r="Y1585">
            <v>8</v>
          </cell>
          <cell r="Z1585">
            <v>128</v>
          </cell>
          <cell r="AA1585">
            <v>0.93100000000000005</v>
          </cell>
          <cell r="AB1585">
            <v>6</v>
          </cell>
          <cell r="AC1585">
            <v>0</v>
          </cell>
          <cell r="AD1585" t="str">
            <v>屏幕指纹</v>
          </cell>
          <cell r="AE1585">
            <v>43755</v>
          </cell>
          <cell r="AI1585">
            <v>0</v>
          </cell>
          <cell r="AJ1585">
            <v>2019</v>
          </cell>
          <cell r="AK1585">
            <v>10</v>
          </cell>
          <cell r="AL1585" t="str">
            <v/>
          </cell>
          <cell r="AM1585" t="str">
            <v>4800-6399</v>
          </cell>
          <cell r="AN1585" t="str">
            <v>3001-4000</v>
          </cell>
          <cell r="AO1585" t="str">
            <v>401-500</v>
          </cell>
          <cell r="AP1585" t="str">
            <v>90%-</v>
          </cell>
          <cell r="AQ1585" t="str">
            <v>1301-2000</v>
          </cell>
        </row>
        <row r="1586">
          <cell r="B1586">
            <v>1295809</v>
          </cell>
          <cell r="C1586" t="str">
            <v>OPPO</v>
          </cell>
          <cell r="D1586" t="str">
            <v>OPPO(含realme)</v>
          </cell>
          <cell r="E1586" t="str">
            <v>OPPO</v>
          </cell>
          <cell r="F1586">
            <v>1</v>
          </cell>
          <cell r="G1586">
            <v>0</v>
          </cell>
          <cell r="H1586">
            <v>4</v>
          </cell>
          <cell r="I1586">
            <v>4800</v>
          </cell>
          <cell r="J1586">
            <v>1300</v>
          </cell>
          <cell r="K1586">
            <v>800</v>
          </cell>
          <cell r="L1586">
            <v>200</v>
          </cell>
          <cell r="N1586">
            <v>1</v>
          </cell>
          <cell r="O1586">
            <v>1600</v>
          </cell>
          <cell r="S1586">
            <v>1</v>
          </cell>
          <cell r="T1586">
            <v>4000</v>
          </cell>
          <cell r="U1586" t="str">
            <v>高通</v>
          </cell>
          <cell r="V1586" t="str">
            <v>高通 骁龙855 Plus更多高通 骁龙855 Plus手机&gt;，手机性能排行</v>
          </cell>
          <cell r="W1586">
            <v>401</v>
          </cell>
          <cell r="Y1586">
            <v>8</v>
          </cell>
          <cell r="Z1586">
            <v>256</v>
          </cell>
          <cell r="AA1586">
            <v>0.93100000000000005</v>
          </cell>
          <cell r="AB1586">
            <v>6</v>
          </cell>
          <cell r="AC1586">
            <v>0</v>
          </cell>
          <cell r="AD1586" t="str">
            <v>屏幕指纹</v>
          </cell>
          <cell r="AE1586">
            <v>43755</v>
          </cell>
          <cell r="AI1586">
            <v>0</v>
          </cell>
          <cell r="AJ1586">
            <v>2019</v>
          </cell>
          <cell r="AK1586">
            <v>10</v>
          </cell>
          <cell r="AL1586" t="str">
            <v/>
          </cell>
          <cell r="AM1586" t="str">
            <v>4800-6399</v>
          </cell>
          <cell r="AN1586" t="str">
            <v>3001-4000</v>
          </cell>
          <cell r="AO1586" t="str">
            <v>401-500</v>
          </cell>
          <cell r="AP1586" t="str">
            <v>90%-</v>
          </cell>
          <cell r="AQ1586" t="str">
            <v>1301-2000</v>
          </cell>
        </row>
        <row r="1587">
          <cell r="B1587">
            <v>1295810</v>
          </cell>
          <cell r="C1587" t="str">
            <v>OPPO</v>
          </cell>
          <cell r="D1587" t="str">
            <v>OPPO(含realme)</v>
          </cell>
          <cell r="E1587" t="str">
            <v>OPPO</v>
          </cell>
          <cell r="F1587">
            <v>1</v>
          </cell>
          <cell r="G1587">
            <v>0</v>
          </cell>
          <cell r="H1587">
            <v>4</v>
          </cell>
          <cell r="I1587">
            <v>4800</v>
          </cell>
          <cell r="J1587">
            <v>1300</v>
          </cell>
          <cell r="K1587">
            <v>800</v>
          </cell>
          <cell r="L1587">
            <v>200</v>
          </cell>
          <cell r="N1587">
            <v>1</v>
          </cell>
          <cell r="O1587">
            <v>1600</v>
          </cell>
          <cell r="S1587">
            <v>1</v>
          </cell>
          <cell r="T1587">
            <v>4000</v>
          </cell>
          <cell r="U1587" t="str">
            <v>高通</v>
          </cell>
          <cell r="V1587" t="str">
            <v>高通 骁龙855 Plus更多高通 骁龙855 Plus手机&gt;，手机性能排行</v>
          </cell>
          <cell r="W1587">
            <v>401</v>
          </cell>
          <cell r="Y1587">
            <v>12</v>
          </cell>
          <cell r="Z1587">
            <v>256</v>
          </cell>
          <cell r="AA1587">
            <v>0.93100000000000005</v>
          </cell>
          <cell r="AB1587">
            <v>6</v>
          </cell>
          <cell r="AC1587">
            <v>0</v>
          </cell>
          <cell r="AD1587" t="str">
            <v>屏幕指纹</v>
          </cell>
          <cell r="AE1587">
            <v>43755</v>
          </cell>
          <cell r="AI1587">
            <v>0</v>
          </cell>
          <cell r="AJ1587">
            <v>2019</v>
          </cell>
          <cell r="AK1587">
            <v>10</v>
          </cell>
          <cell r="AL1587" t="str">
            <v/>
          </cell>
          <cell r="AM1587" t="str">
            <v>4800-6399</v>
          </cell>
          <cell r="AN1587" t="str">
            <v>3001-4000</v>
          </cell>
          <cell r="AO1587" t="str">
            <v>401-500</v>
          </cell>
          <cell r="AP1587" t="str">
            <v>90%-</v>
          </cell>
          <cell r="AQ1587" t="str">
            <v>1301-2000</v>
          </cell>
        </row>
        <row r="1588">
          <cell r="B1588">
            <v>1294112</v>
          </cell>
          <cell r="C1588" t="str">
            <v>OPPO</v>
          </cell>
          <cell r="D1588" t="str">
            <v>OPPO(含realme)</v>
          </cell>
          <cell r="E1588" t="str">
            <v>OPPO</v>
          </cell>
          <cell r="F1588">
            <v>1</v>
          </cell>
          <cell r="G1588">
            <v>0</v>
          </cell>
          <cell r="H1588">
            <v>4</v>
          </cell>
          <cell r="I1588">
            <v>6400</v>
          </cell>
          <cell r="J1588">
            <v>800</v>
          </cell>
          <cell r="K1588">
            <v>200</v>
          </cell>
          <cell r="L1588">
            <v>200</v>
          </cell>
          <cell r="N1588">
            <v>1</v>
          </cell>
          <cell r="O1588">
            <v>3200</v>
          </cell>
          <cell r="S1588">
            <v>1</v>
          </cell>
          <cell r="T1588">
            <v>4000</v>
          </cell>
          <cell r="U1588" t="str">
            <v>高通</v>
          </cell>
          <cell r="V1588" t="str">
            <v>高通 骁龙730G手机性能排行</v>
          </cell>
          <cell r="W1588">
            <v>402</v>
          </cell>
          <cell r="Y1588">
            <v>6</v>
          </cell>
          <cell r="Z1588">
            <v>128</v>
          </cell>
          <cell r="AA1588">
            <v>0.91900000000000004</v>
          </cell>
          <cell r="AB1588">
            <v>6</v>
          </cell>
          <cell r="AC1588">
            <v>0</v>
          </cell>
          <cell r="AD1588" t="str">
            <v>屏幕指纹</v>
          </cell>
          <cell r="AE1588">
            <v>43755</v>
          </cell>
          <cell r="AF1588">
            <v>158.69999999999999</v>
          </cell>
          <cell r="AG1588">
            <v>75.16</v>
          </cell>
          <cell r="AH1588">
            <v>8.5500000000000007</v>
          </cell>
          <cell r="AI1588">
            <v>0</v>
          </cell>
          <cell r="AJ1588">
            <v>2019</v>
          </cell>
          <cell r="AK1588">
            <v>10</v>
          </cell>
          <cell r="AL1588">
            <v>1.0961732747999997E-2</v>
          </cell>
          <cell r="AM1588" t="str">
            <v>6400-10799</v>
          </cell>
          <cell r="AN1588" t="str">
            <v>3001-4000</v>
          </cell>
          <cell r="AO1588" t="str">
            <v>401-500</v>
          </cell>
          <cell r="AP1588" t="str">
            <v>90%-</v>
          </cell>
          <cell r="AQ1588" t="str">
            <v>2001-</v>
          </cell>
        </row>
        <row r="1589">
          <cell r="B1589">
            <v>1295762</v>
          </cell>
          <cell r="C1589" t="str">
            <v>OPPO</v>
          </cell>
          <cell r="D1589" t="str">
            <v>OPPO(含realme)</v>
          </cell>
          <cell r="E1589" t="str">
            <v>OPPO</v>
          </cell>
          <cell r="F1589">
            <v>1</v>
          </cell>
          <cell r="G1589">
            <v>0</v>
          </cell>
          <cell r="H1589">
            <v>4</v>
          </cell>
          <cell r="I1589">
            <v>6400</v>
          </cell>
          <cell r="J1589">
            <v>800</v>
          </cell>
          <cell r="K1589">
            <v>200</v>
          </cell>
          <cell r="L1589">
            <v>200</v>
          </cell>
          <cell r="N1589">
            <v>1</v>
          </cell>
          <cell r="O1589">
            <v>3200</v>
          </cell>
          <cell r="S1589">
            <v>1</v>
          </cell>
          <cell r="T1589">
            <v>4000</v>
          </cell>
          <cell r="U1589" t="str">
            <v>高通</v>
          </cell>
          <cell r="V1589" t="str">
            <v>高通 骁龙730G手机性能排行</v>
          </cell>
          <cell r="W1589">
            <v>402</v>
          </cell>
          <cell r="Y1589">
            <v>8</v>
          </cell>
          <cell r="Z1589">
            <v>128</v>
          </cell>
          <cell r="AA1589">
            <v>0.91900000000000004</v>
          </cell>
          <cell r="AB1589">
            <v>6</v>
          </cell>
          <cell r="AC1589">
            <v>0</v>
          </cell>
          <cell r="AD1589" t="str">
            <v>屏幕指纹</v>
          </cell>
          <cell r="AE1589">
            <v>43755</v>
          </cell>
          <cell r="AF1589">
            <v>158.69999999999999</v>
          </cell>
          <cell r="AG1589">
            <v>75.16</v>
          </cell>
          <cell r="AH1589">
            <v>8.5500000000000007</v>
          </cell>
          <cell r="AI1589">
            <v>0</v>
          </cell>
          <cell r="AJ1589">
            <v>2019</v>
          </cell>
          <cell r="AK1589">
            <v>10</v>
          </cell>
          <cell r="AL1589">
            <v>1.0961732747999997E-2</v>
          </cell>
          <cell r="AM1589" t="str">
            <v>6400-10799</v>
          </cell>
          <cell r="AN1589" t="str">
            <v>3001-4000</v>
          </cell>
          <cell r="AO1589" t="str">
            <v>401-500</v>
          </cell>
          <cell r="AP1589" t="str">
            <v>90%-</v>
          </cell>
          <cell r="AQ1589" t="str">
            <v>2001-</v>
          </cell>
        </row>
        <row r="1590">
          <cell r="B1590">
            <v>1295765</v>
          </cell>
          <cell r="C1590" t="str">
            <v>OPPO</v>
          </cell>
          <cell r="D1590" t="str">
            <v>OPPO(含realme)</v>
          </cell>
          <cell r="E1590" t="str">
            <v>OPPO</v>
          </cell>
          <cell r="F1590">
            <v>1</v>
          </cell>
          <cell r="G1590">
            <v>0</v>
          </cell>
          <cell r="H1590">
            <v>4</v>
          </cell>
          <cell r="I1590">
            <v>6400</v>
          </cell>
          <cell r="J1590">
            <v>800</v>
          </cell>
          <cell r="K1590">
            <v>200</v>
          </cell>
          <cell r="L1590">
            <v>200</v>
          </cell>
          <cell r="N1590">
            <v>1</v>
          </cell>
          <cell r="O1590">
            <v>3200</v>
          </cell>
          <cell r="S1590">
            <v>1</v>
          </cell>
          <cell r="T1590">
            <v>4000</v>
          </cell>
          <cell r="U1590" t="str">
            <v>高通</v>
          </cell>
          <cell r="V1590" t="str">
            <v>高通 骁龙730G手机性能排行</v>
          </cell>
          <cell r="W1590">
            <v>402</v>
          </cell>
          <cell r="Y1590">
            <v>8</v>
          </cell>
          <cell r="Z1590">
            <v>256</v>
          </cell>
          <cell r="AA1590">
            <v>0.91900000000000004</v>
          </cell>
          <cell r="AB1590">
            <v>6</v>
          </cell>
          <cell r="AC1590">
            <v>0</v>
          </cell>
          <cell r="AD1590" t="str">
            <v>屏幕指纹</v>
          </cell>
          <cell r="AE1590">
            <v>43755</v>
          </cell>
          <cell r="AF1590">
            <v>158.69999999999999</v>
          </cell>
          <cell r="AG1590">
            <v>75.16</v>
          </cell>
          <cell r="AH1590">
            <v>8.5500000000000007</v>
          </cell>
          <cell r="AI1590">
            <v>0</v>
          </cell>
          <cell r="AJ1590">
            <v>2019</v>
          </cell>
          <cell r="AK1590">
            <v>10</v>
          </cell>
          <cell r="AL1590">
            <v>1.0961732747999997E-2</v>
          </cell>
          <cell r="AM1590" t="str">
            <v>6400-10799</v>
          </cell>
          <cell r="AN1590" t="str">
            <v>3001-4000</v>
          </cell>
          <cell r="AO1590" t="str">
            <v>401-500</v>
          </cell>
          <cell r="AP1590" t="str">
            <v>90%-</v>
          </cell>
          <cell r="AQ1590" t="str">
            <v>2001-</v>
          </cell>
        </row>
        <row r="1591">
          <cell r="B1591">
            <v>1295130</v>
          </cell>
          <cell r="C1591" t="str">
            <v>realme</v>
          </cell>
          <cell r="D1591" t="str">
            <v>OPPO(含realme)</v>
          </cell>
          <cell r="E1591" t="str">
            <v>OPPO</v>
          </cell>
          <cell r="F1591">
            <v>1</v>
          </cell>
          <cell r="G1591">
            <v>0</v>
          </cell>
          <cell r="H1591">
            <v>4</v>
          </cell>
          <cell r="I1591">
            <v>6400</v>
          </cell>
          <cell r="J1591">
            <v>1300</v>
          </cell>
          <cell r="K1591">
            <v>800</v>
          </cell>
          <cell r="L1591">
            <v>200</v>
          </cell>
          <cell r="N1591">
            <v>1</v>
          </cell>
          <cell r="O1591">
            <v>1600</v>
          </cell>
          <cell r="S1591">
            <v>1</v>
          </cell>
          <cell r="T1591">
            <v>4000</v>
          </cell>
          <cell r="U1591" t="str">
            <v>高通</v>
          </cell>
          <cell r="V1591" t="str">
            <v>高通 骁龙855 Plus更多高通 骁龙855 Plus手机&gt;，手机性能排行</v>
          </cell>
          <cell r="W1591">
            <v>402</v>
          </cell>
          <cell r="Y1591">
            <v>6</v>
          </cell>
          <cell r="Z1591">
            <v>64</v>
          </cell>
          <cell r="AA1591">
            <v>0.91700000000000004</v>
          </cell>
          <cell r="AB1591">
            <v>6</v>
          </cell>
          <cell r="AC1591">
            <v>0</v>
          </cell>
          <cell r="AD1591" t="str">
            <v>屏幕指纹</v>
          </cell>
          <cell r="AE1591">
            <v>43756</v>
          </cell>
          <cell r="AF1591">
            <v>161</v>
          </cell>
          <cell r="AG1591">
            <v>75.7</v>
          </cell>
          <cell r="AH1591">
            <v>8.6999999999999993</v>
          </cell>
          <cell r="AI1591">
            <v>0</v>
          </cell>
          <cell r="AJ1591">
            <v>2019</v>
          </cell>
          <cell r="AK1591">
            <v>10</v>
          </cell>
          <cell r="AL1591">
            <v>1.1176120900000001E-2</v>
          </cell>
          <cell r="AM1591" t="str">
            <v>6400-10799</v>
          </cell>
          <cell r="AN1591" t="str">
            <v>3001-4000</v>
          </cell>
          <cell r="AO1591" t="str">
            <v>401-500</v>
          </cell>
          <cell r="AP1591" t="str">
            <v>90%-</v>
          </cell>
          <cell r="AQ1591" t="str">
            <v>1301-2000</v>
          </cell>
        </row>
        <row r="1592">
          <cell r="B1592">
            <v>1296421</v>
          </cell>
          <cell r="C1592" t="str">
            <v>realme</v>
          </cell>
          <cell r="D1592" t="str">
            <v>OPPO(含realme)</v>
          </cell>
          <cell r="E1592" t="str">
            <v>OPPO</v>
          </cell>
          <cell r="F1592">
            <v>1</v>
          </cell>
          <cell r="G1592">
            <v>0</v>
          </cell>
          <cell r="H1592">
            <v>4</v>
          </cell>
          <cell r="I1592">
            <v>6400</v>
          </cell>
          <cell r="J1592">
            <v>1300</v>
          </cell>
          <cell r="K1592">
            <v>800</v>
          </cell>
          <cell r="L1592">
            <v>200</v>
          </cell>
          <cell r="N1592">
            <v>1</v>
          </cell>
          <cell r="O1592">
            <v>1600</v>
          </cell>
          <cell r="S1592">
            <v>1</v>
          </cell>
          <cell r="T1592">
            <v>4000</v>
          </cell>
          <cell r="U1592" t="str">
            <v>高通</v>
          </cell>
          <cell r="V1592" t="str">
            <v>高通 骁龙855 Plus更多高通 骁龙855 Plus手机&gt;，手机性能排行</v>
          </cell>
          <cell r="W1592">
            <v>402</v>
          </cell>
          <cell r="Y1592">
            <v>8</v>
          </cell>
          <cell r="Z1592">
            <v>128</v>
          </cell>
          <cell r="AA1592">
            <v>0.91700000000000004</v>
          </cell>
          <cell r="AB1592">
            <v>6</v>
          </cell>
          <cell r="AC1592">
            <v>0</v>
          </cell>
          <cell r="AD1592" t="str">
            <v>屏幕指纹</v>
          </cell>
          <cell r="AE1592">
            <v>43756</v>
          </cell>
          <cell r="AF1592">
            <v>161</v>
          </cell>
          <cell r="AG1592">
            <v>75.7</v>
          </cell>
          <cell r="AH1592">
            <v>8.6999999999999993</v>
          </cell>
          <cell r="AI1592">
            <v>0</v>
          </cell>
          <cell r="AJ1592">
            <v>2019</v>
          </cell>
          <cell r="AK1592">
            <v>10</v>
          </cell>
          <cell r="AL1592">
            <v>1.1176120900000001E-2</v>
          </cell>
          <cell r="AM1592" t="str">
            <v>6400-10799</v>
          </cell>
          <cell r="AN1592" t="str">
            <v>3001-4000</v>
          </cell>
          <cell r="AO1592" t="str">
            <v>401-500</v>
          </cell>
          <cell r="AP1592" t="str">
            <v>90%-</v>
          </cell>
          <cell r="AQ1592" t="str">
            <v>1301-2000</v>
          </cell>
        </row>
        <row r="1593">
          <cell r="B1593">
            <v>1295323</v>
          </cell>
          <cell r="C1593" t="str">
            <v>华为</v>
          </cell>
          <cell r="D1593" t="str">
            <v>华为(含荣耀)</v>
          </cell>
          <cell r="E1593" t="str">
            <v>华为</v>
          </cell>
          <cell r="F1593">
            <v>0</v>
          </cell>
          <cell r="G1593">
            <v>0</v>
          </cell>
          <cell r="H1593">
            <v>2</v>
          </cell>
          <cell r="I1593">
            <v>4800</v>
          </cell>
          <cell r="J1593">
            <v>200</v>
          </cell>
          <cell r="N1593">
            <v>1</v>
          </cell>
          <cell r="O1593">
            <v>800</v>
          </cell>
          <cell r="S1593">
            <v>1</v>
          </cell>
          <cell r="T1593">
            <v>4000</v>
          </cell>
          <cell r="U1593" t="str">
            <v>海思</v>
          </cell>
          <cell r="V1593" t="str">
            <v>海思 麒麟 710F手机性能排行</v>
          </cell>
          <cell r="Y1593">
            <v>4</v>
          </cell>
          <cell r="Z1593">
            <v>64</v>
          </cell>
          <cell r="AA1593">
            <v>0.90100000000000002</v>
          </cell>
          <cell r="AB1593">
            <v>6</v>
          </cell>
          <cell r="AC1593">
            <v>0</v>
          </cell>
          <cell r="AE1593">
            <v>43756</v>
          </cell>
          <cell r="AF1593">
            <v>159.81</v>
          </cell>
          <cell r="AG1593">
            <v>76.13</v>
          </cell>
          <cell r="AH1593">
            <v>8.1300000000000008</v>
          </cell>
          <cell r="AI1593">
            <v>0</v>
          </cell>
          <cell r="AJ1593">
            <v>2019</v>
          </cell>
          <cell r="AK1593">
            <v>10</v>
          </cell>
          <cell r="AL1593">
            <v>1.0961868105299999E-2</v>
          </cell>
          <cell r="AM1593" t="str">
            <v>4800-6399</v>
          </cell>
          <cell r="AN1593" t="str">
            <v>3001-4000</v>
          </cell>
          <cell r="AO1593" t="str">
            <v/>
          </cell>
          <cell r="AP1593" t="str">
            <v>90%-</v>
          </cell>
          <cell r="AQ1593" t="str">
            <v>501-1000</v>
          </cell>
        </row>
        <row r="1594">
          <cell r="B1594">
            <v>1297078</v>
          </cell>
          <cell r="C1594" t="str">
            <v>华为</v>
          </cell>
          <cell r="D1594" t="str">
            <v>华为(含荣耀)</v>
          </cell>
          <cell r="E1594" t="str">
            <v>华为</v>
          </cell>
          <cell r="F1594">
            <v>0</v>
          </cell>
          <cell r="G1594">
            <v>0</v>
          </cell>
          <cell r="H1594">
            <v>2</v>
          </cell>
          <cell r="I1594">
            <v>4800</v>
          </cell>
          <cell r="J1594">
            <v>200</v>
          </cell>
          <cell r="N1594">
            <v>1</v>
          </cell>
          <cell r="O1594">
            <v>800</v>
          </cell>
          <cell r="S1594">
            <v>1</v>
          </cell>
          <cell r="T1594">
            <v>4000</v>
          </cell>
          <cell r="U1594" t="str">
            <v>海思</v>
          </cell>
          <cell r="V1594" t="str">
            <v>海思 麒麟 710F手机性能排行</v>
          </cell>
          <cell r="Y1594">
            <v>4</v>
          </cell>
          <cell r="Z1594">
            <v>128</v>
          </cell>
          <cell r="AA1594">
            <v>0.90100000000000002</v>
          </cell>
          <cell r="AB1594">
            <v>6</v>
          </cell>
          <cell r="AC1594">
            <v>0</v>
          </cell>
          <cell r="AE1594">
            <v>43756</v>
          </cell>
          <cell r="AF1594">
            <v>159.81</v>
          </cell>
          <cell r="AG1594">
            <v>76.13</v>
          </cell>
          <cell r="AH1594">
            <v>8.1300000000000008</v>
          </cell>
          <cell r="AI1594">
            <v>0</v>
          </cell>
          <cell r="AJ1594">
            <v>2019</v>
          </cell>
          <cell r="AK1594">
            <v>10</v>
          </cell>
          <cell r="AL1594">
            <v>1.0961868105299999E-2</v>
          </cell>
          <cell r="AM1594" t="str">
            <v>4800-6399</v>
          </cell>
          <cell r="AN1594" t="str">
            <v>3001-4000</v>
          </cell>
          <cell r="AO1594" t="str">
            <v/>
          </cell>
          <cell r="AP1594" t="str">
            <v>90%-</v>
          </cell>
          <cell r="AQ1594" t="str">
            <v>501-1000</v>
          </cell>
        </row>
        <row r="1595">
          <cell r="B1595">
            <v>1297079</v>
          </cell>
          <cell r="C1595" t="str">
            <v>华为</v>
          </cell>
          <cell r="D1595" t="str">
            <v>华为(含荣耀)</v>
          </cell>
          <cell r="E1595" t="str">
            <v>华为</v>
          </cell>
          <cell r="F1595">
            <v>0</v>
          </cell>
          <cell r="G1595">
            <v>0</v>
          </cell>
          <cell r="H1595">
            <v>2</v>
          </cell>
          <cell r="I1595">
            <v>4800</v>
          </cell>
          <cell r="J1595">
            <v>200</v>
          </cell>
          <cell r="N1595">
            <v>1</v>
          </cell>
          <cell r="O1595">
            <v>800</v>
          </cell>
          <cell r="S1595">
            <v>1</v>
          </cell>
          <cell r="T1595">
            <v>4000</v>
          </cell>
          <cell r="U1595" t="str">
            <v>海思</v>
          </cell>
          <cell r="V1595" t="str">
            <v>海思 麒麟 710F手机性能排行</v>
          </cell>
          <cell r="Y1595">
            <v>6</v>
          </cell>
          <cell r="Z1595">
            <v>64</v>
          </cell>
          <cell r="AA1595">
            <v>0.90100000000000002</v>
          </cell>
          <cell r="AB1595">
            <v>6</v>
          </cell>
          <cell r="AC1595">
            <v>0</v>
          </cell>
          <cell r="AE1595">
            <v>43756</v>
          </cell>
          <cell r="AF1595">
            <v>159.81</v>
          </cell>
          <cell r="AG1595">
            <v>76.13</v>
          </cell>
          <cell r="AH1595">
            <v>8.1300000000000008</v>
          </cell>
          <cell r="AI1595">
            <v>0</v>
          </cell>
          <cell r="AJ1595">
            <v>2019</v>
          </cell>
          <cell r="AK1595">
            <v>10</v>
          </cell>
          <cell r="AL1595">
            <v>1.0961868105299999E-2</v>
          </cell>
          <cell r="AM1595" t="str">
            <v>4800-6399</v>
          </cell>
          <cell r="AN1595" t="str">
            <v>3001-4000</v>
          </cell>
          <cell r="AO1595" t="str">
            <v/>
          </cell>
          <cell r="AP1595" t="str">
            <v>90%-</v>
          </cell>
          <cell r="AQ1595" t="str">
            <v>501-1000</v>
          </cell>
        </row>
        <row r="1596">
          <cell r="B1596">
            <v>1297516</v>
          </cell>
          <cell r="C1596" t="str">
            <v>荣耀</v>
          </cell>
          <cell r="D1596" t="str">
            <v>华为(含荣耀)</v>
          </cell>
          <cell r="E1596" t="str">
            <v>荣耀</v>
          </cell>
          <cell r="F1596">
            <v>1</v>
          </cell>
          <cell r="G1596">
            <v>0</v>
          </cell>
          <cell r="H1596">
            <v>3</v>
          </cell>
          <cell r="I1596">
            <v>4800</v>
          </cell>
          <cell r="J1596">
            <v>800</v>
          </cell>
          <cell r="K1596">
            <v>200</v>
          </cell>
          <cell r="N1596">
            <v>1</v>
          </cell>
          <cell r="O1596">
            <v>1600</v>
          </cell>
          <cell r="S1596">
            <v>1</v>
          </cell>
          <cell r="T1596">
            <v>4000</v>
          </cell>
          <cell r="U1596" t="str">
            <v>海思</v>
          </cell>
          <cell r="V1596" t="str">
            <v>海思 麒麟 710F手机性能排行</v>
          </cell>
          <cell r="W1596">
            <v>417</v>
          </cell>
          <cell r="Y1596">
            <v>6</v>
          </cell>
          <cell r="Z1596">
            <v>64</v>
          </cell>
          <cell r="AB1596">
            <v>6</v>
          </cell>
          <cell r="AC1596">
            <v>0</v>
          </cell>
          <cell r="AD1596" t="str">
            <v>屏幕指纹</v>
          </cell>
          <cell r="AE1596">
            <v>43763</v>
          </cell>
          <cell r="AF1596">
            <v>157.19999999999999</v>
          </cell>
          <cell r="AG1596">
            <v>73.2</v>
          </cell>
          <cell r="AH1596">
            <v>7.7</v>
          </cell>
          <cell r="AI1596">
            <v>0</v>
          </cell>
          <cell r="AJ1596">
            <v>2019</v>
          </cell>
          <cell r="AK1596">
            <v>10</v>
          </cell>
          <cell r="AL1596" t="str">
            <v/>
          </cell>
          <cell r="AM1596" t="str">
            <v>4800-6399</v>
          </cell>
          <cell r="AN1596" t="str">
            <v>3001-4000</v>
          </cell>
          <cell r="AO1596" t="str">
            <v>401-500</v>
          </cell>
          <cell r="AP1596" t="str">
            <v/>
          </cell>
          <cell r="AQ1596" t="str">
            <v>1301-2000</v>
          </cell>
        </row>
        <row r="1597">
          <cell r="B1597">
            <v>1297517</v>
          </cell>
          <cell r="C1597" t="str">
            <v>荣耀</v>
          </cell>
          <cell r="D1597" t="str">
            <v>华为(含荣耀)</v>
          </cell>
          <cell r="E1597" t="str">
            <v>荣耀</v>
          </cell>
          <cell r="F1597">
            <v>1</v>
          </cell>
          <cell r="G1597">
            <v>0</v>
          </cell>
          <cell r="H1597">
            <v>3</v>
          </cell>
          <cell r="I1597">
            <v>4800</v>
          </cell>
          <cell r="J1597">
            <v>800</v>
          </cell>
          <cell r="K1597">
            <v>200</v>
          </cell>
          <cell r="N1597">
            <v>1</v>
          </cell>
          <cell r="O1597">
            <v>1600</v>
          </cell>
          <cell r="S1597">
            <v>1</v>
          </cell>
          <cell r="T1597">
            <v>4000</v>
          </cell>
          <cell r="U1597" t="str">
            <v>海思</v>
          </cell>
          <cell r="V1597" t="str">
            <v>海思 麒麟 710F手机性能排行</v>
          </cell>
          <cell r="W1597">
            <v>417</v>
          </cell>
          <cell r="Y1597">
            <v>6</v>
          </cell>
          <cell r="Z1597">
            <v>128</v>
          </cell>
          <cell r="AB1597">
            <v>6</v>
          </cell>
          <cell r="AC1597">
            <v>0</v>
          </cell>
          <cell r="AD1597" t="str">
            <v>屏幕指纹</v>
          </cell>
          <cell r="AE1597">
            <v>43763</v>
          </cell>
          <cell r="AF1597">
            <v>157.19999999999999</v>
          </cell>
          <cell r="AG1597">
            <v>73.2</v>
          </cell>
          <cell r="AH1597">
            <v>7.7</v>
          </cell>
          <cell r="AI1597">
            <v>0</v>
          </cell>
          <cell r="AJ1597">
            <v>2019</v>
          </cell>
          <cell r="AK1597">
            <v>10</v>
          </cell>
          <cell r="AL1597" t="str">
            <v/>
          </cell>
          <cell r="AM1597" t="str">
            <v>4800-6399</v>
          </cell>
          <cell r="AN1597" t="str">
            <v>3001-4000</v>
          </cell>
          <cell r="AO1597" t="str">
            <v>401-500</v>
          </cell>
          <cell r="AP1597" t="str">
            <v/>
          </cell>
          <cell r="AQ1597" t="str">
            <v>1301-2000</v>
          </cell>
        </row>
        <row r="1598">
          <cell r="B1598">
            <v>1297518</v>
          </cell>
          <cell r="C1598" t="str">
            <v>荣耀</v>
          </cell>
          <cell r="D1598" t="str">
            <v>华为(含荣耀)</v>
          </cell>
          <cell r="E1598" t="str">
            <v>荣耀</v>
          </cell>
          <cell r="F1598">
            <v>1</v>
          </cell>
          <cell r="G1598">
            <v>0</v>
          </cell>
          <cell r="H1598">
            <v>3</v>
          </cell>
          <cell r="I1598">
            <v>4800</v>
          </cell>
          <cell r="J1598">
            <v>800</v>
          </cell>
          <cell r="K1598">
            <v>200</v>
          </cell>
          <cell r="N1598">
            <v>1</v>
          </cell>
          <cell r="O1598">
            <v>1600</v>
          </cell>
          <cell r="S1598">
            <v>1</v>
          </cell>
          <cell r="T1598">
            <v>4000</v>
          </cell>
          <cell r="U1598" t="str">
            <v>海思</v>
          </cell>
          <cell r="V1598" t="str">
            <v>海思 麒麟 710F手机性能排行</v>
          </cell>
          <cell r="W1598">
            <v>417</v>
          </cell>
          <cell r="Y1598">
            <v>8</v>
          </cell>
          <cell r="Z1598">
            <v>128</v>
          </cell>
          <cell r="AB1598">
            <v>6</v>
          </cell>
          <cell r="AC1598">
            <v>0</v>
          </cell>
          <cell r="AD1598" t="str">
            <v>屏幕指纹</v>
          </cell>
          <cell r="AE1598">
            <v>43763</v>
          </cell>
          <cell r="AF1598">
            <v>157.19999999999999</v>
          </cell>
          <cell r="AG1598">
            <v>73.2</v>
          </cell>
          <cell r="AH1598">
            <v>7.7</v>
          </cell>
          <cell r="AI1598">
            <v>0</v>
          </cell>
          <cell r="AJ1598">
            <v>2019</v>
          </cell>
          <cell r="AK1598">
            <v>10</v>
          </cell>
          <cell r="AL1598" t="str">
            <v/>
          </cell>
          <cell r="AM1598" t="str">
            <v>4800-6399</v>
          </cell>
          <cell r="AN1598" t="str">
            <v>3001-4000</v>
          </cell>
          <cell r="AO1598" t="str">
            <v>401-500</v>
          </cell>
          <cell r="AP1598" t="str">
            <v/>
          </cell>
          <cell r="AQ1598" t="str">
            <v>1301-2000</v>
          </cell>
        </row>
        <row r="1599">
          <cell r="B1599">
            <v>1252224</v>
          </cell>
          <cell r="C1599" t="str">
            <v>魅族</v>
          </cell>
          <cell r="D1599" t="str">
            <v>其他</v>
          </cell>
          <cell r="E1599" t="str">
            <v>其他</v>
          </cell>
          <cell r="F1599">
            <v>1</v>
          </cell>
          <cell r="G1599">
            <v>0</v>
          </cell>
          <cell r="H1599">
            <v>3</v>
          </cell>
          <cell r="I1599">
            <v>1200</v>
          </cell>
          <cell r="J1599">
            <v>800</v>
          </cell>
          <cell r="K1599">
            <v>500</v>
          </cell>
          <cell r="N1599">
            <v>1</v>
          </cell>
          <cell r="O1599">
            <v>1600</v>
          </cell>
          <cell r="S1599">
            <v>1</v>
          </cell>
          <cell r="T1599">
            <v>4500</v>
          </cell>
          <cell r="U1599" t="str">
            <v>高通</v>
          </cell>
          <cell r="V1599" t="str">
            <v>高通 骁龙855更多高通 骁龙855手机&gt;，手机性能排行</v>
          </cell>
          <cell r="W1599">
            <v>382</v>
          </cell>
          <cell r="Y1599">
            <v>6</v>
          </cell>
          <cell r="Z1599">
            <v>128</v>
          </cell>
          <cell r="AB1599">
            <v>6</v>
          </cell>
          <cell r="AC1599">
            <v>0</v>
          </cell>
          <cell r="AD1599" t="str">
            <v>屏幕指纹</v>
          </cell>
          <cell r="AE1599">
            <v>43766</v>
          </cell>
          <cell r="AF1599">
            <v>159.63</v>
          </cell>
          <cell r="AG1599">
            <v>78.2</v>
          </cell>
          <cell r="AH1599">
            <v>8.3000000000000007</v>
          </cell>
          <cell r="AI1599">
            <v>0</v>
          </cell>
          <cell r="AJ1599">
            <v>2019</v>
          </cell>
          <cell r="AK1599">
            <v>10</v>
          </cell>
          <cell r="AL1599" t="str">
            <v/>
          </cell>
          <cell r="AM1599" t="str">
            <v>1001-1300</v>
          </cell>
          <cell r="AN1599" t="str">
            <v>4000-</v>
          </cell>
          <cell r="AO1599" t="str">
            <v>301-400</v>
          </cell>
          <cell r="AP1599" t="str">
            <v/>
          </cell>
          <cell r="AQ1599" t="str">
            <v>1301-2000</v>
          </cell>
        </row>
        <row r="1600">
          <cell r="B1600">
            <v>1297709</v>
          </cell>
          <cell r="C1600" t="str">
            <v>魅族</v>
          </cell>
          <cell r="D1600" t="str">
            <v>其他</v>
          </cell>
          <cell r="E1600" t="str">
            <v>其他</v>
          </cell>
          <cell r="F1600">
            <v>1</v>
          </cell>
          <cell r="G1600">
            <v>0</v>
          </cell>
          <cell r="H1600">
            <v>3</v>
          </cell>
          <cell r="I1600">
            <v>1200</v>
          </cell>
          <cell r="J1600">
            <v>800</v>
          </cell>
          <cell r="K1600">
            <v>500</v>
          </cell>
          <cell r="N1600">
            <v>1</v>
          </cell>
          <cell r="O1600">
            <v>1600</v>
          </cell>
          <cell r="S1600">
            <v>1</v>
          </cell>
          <cell r="T1600">
            <v>4500</v>
          </cell>
          <cell r="U1600" t="str">
            <v>高通</v>
          </cell>
          <cell r="V1600" t="str">
            <v>高通 骁龙855更多高通 骁龙855手机&gt;，手机性能排行</v>
          </cell>
          <cell r="W1600">
            <v>382</v>
          </cell>
          <cell r="Y1600">
            <v>8</v>
          </cell>
          <cell r="Z1600">
            <v>128</v>
          </cell>
          <cell r="AB1600">
            <v>6</v>
          </cell>
          <cell r="AC1600">
            <v>0</v>
          </cell>
          <cell r="AD1600" t="str">
            <v>屏幕指纹</v>
          </cell>
          <cell r="AE1600">
            <v>43766</v>
          </cell>
          <cell r="AF1600">
            <v>159.63</v>
          </cell>
          <cell r="AG1600">
            <v>78.2</v>
          </cell>
          <cell r="AH1600">
            <v>8.3000000000000007</v>
          </cell>
          <cell r="AI1600">
            <v>0</v>
          </cell>
          <cell r="AJ1600">
            <v>2019</v>
          </cell>
          <cell r="AK1600">
            <v>10</v>
          </cell>
          <cell r="AL1600" t="str">
            <v/>
          </cell>
          <cell r="AM1600" t="str">
            <v>1001-1300</v>
          </cell>
          <cell r="AN1600" t="str">
            <v>4000-</v>
          </cell>
          <cell r="AO1600" t="str">
            <v>301-400</v>
          </cell>
          <cell r="AP1600" t="str">
            <v/>
          </cell>
          <cell r="AQ1600" t="str">
            <v>1301-2000</v>
          </cell>
        </row>
        <row r="1601">
          <cell r="B1601">
            <v>1297710</v>
          </cell>
          <cell r="C1601" t="str">
            <v>魅族</v>
          </cell>
          <cell r="D1601" t="str">
            <v>其他</v>
          </cell>
          <cell r="E1601" t="str">
            <v>其他</v>
          </cell>
          <cell r="F1601">
            <v>1</v>
          </cell>
          <cell r="G1601">
            <v>0</v>
          </cell>
          <cell r="H1601">
            <v>3</v>
          </cell>
          <cell r="I1601">
            <v>1200</v>
          </cell>
          <cell r="J1601">
            <v>800</v>
          </cell>
          <cell r="K1601">
            <v>500</v>
          </cell>
          <cell r="N1601">
            <v>1</v>
          </cell>
          <cell r="O1601">
            <v>1600</v>
          </cell>
          <cell r="S1601">
            <v>1</v>
          </cell>
          <cell r="T1601">
            <v>4500</v>
          </cell>
          <cell r="U1601" t="str">
            <v>高通</v>
          </cell>
          <cell r="V1601" t="str">
            <v>高通 骁龙855更多高通 骁龙855手机&gt;，手机性能排行</v>
          </cell>
          <cell r="W1601">
            <v>382</v>
          </cell>
          <cell r="Y1601">
            <v>8</v>
          </cell>
          <cell r="Z1601">
            <v>256</v>
          </cell>
          <cell r="AB1601">
            <v>6</v>
          </cell>
          <cell r="AC1601">
            <v>0</v>
          </cell>
          <cell r="AD1601" t="str">
            <v>屏幕指纹</v>
          </cell>
          <cell r="AE1601">
            <v>43766</v>
          </cell>
          <cell r="AF1601">
            <v>159.63</v>
          </cell>
          <cell r="AG1601">
            <v>78.2</v>
          </cell>
          <cell r="AH1601">
            <v>8.3000000000000007</v>
          </cell>
          <cell r="AI1601">
            <v>0</v>
          </cell>
          <cell r="AJ1601">
            <v>2019</v>
          </cell>
          <cell r="AK1601">
            <v>10</v>
          </cell>
          <cell r="AL1601" t="str">
            <v/>
          </cell>
          <cell r="AM1601" t="str">
            <v>1001-1300</v>
          </cell>
          <cell r="AN1601" t="str">
            <v>4000-</v>
          </cell>
          <cell r="AO1601" t="str">
            <v>301-400</v>
          </cell>
          <cell r="AP1601" t="str">
            <v/>
          </cell>
          <cell r="AQ1601" t="str">
            <v>1301-2000</v>
          </cell>
        </row>
        <row r="1602">
          <cell r="B1602">
            <v>1208782</v>
          </cell>
          <cell r="C1602" t="str">
            <v>锤子科技</v>
          </cell>
          <cell r="D1602" t="str">
            <v>其他</v>
          </cell>
          <cell r="E1602" t="str">
            <v>其他</v>
          </cell>
          <cell r="F1602">
            <v>1</v>
          </cell>
          <cell r="G1602">
            <v>0</v>
          </cell>
          <cell r="H1602">
            <v>4</v>
          </cell>
          <cell r="I1602">
            <v>4800</v>
          </cell>
          <cell r="J1602">
            <v>1300</v>
          </cell>
          <cell r="K1602">
            <v>800</v>
          </cell>
          <cell r="L1602">
            <v>500</v>
          </cell>
          <cell r="N1602">
            <v>1</v>
          </cell>
          <cell r="O1602">
            <v>2000</v>
          </cell>
          <cell r="S1602">
            <v>1</v>
          </cell>
          <cell r="T1602">
            <v>4000</v>
          </cell>
          <cell r="U1602" t="str">
            <v>高通</v>
          </cell>
          <cell r="V1602" t="str">
            <v>高通 骁龙855 Plus更多高通 骁龙855 Plus手机&gt;，手机性能排行</v>
          </cell>
          <cell r="W1602">
            <v>403</v>
          </cell>
          <cell r="Y1602">
            <v>12</v>
          </cell>
          <cell r="Z1602">
            <v>256</v>
          </cell>
          <cell r="AB1602">
            <v>6</v>
          </cell>
          <cell r="AC1602">
            <v>0</v>
          </cell>
          <cell r="AD1602" t="str">
            <v>屏幕指纹</v>
          </cell>
          <cell r="AE1602">
            <v>43769</v>
          </cell>
          <cell r="AI1602">
            <v>0</v>
          </cell>
          <cell r="AJ1602">
            <v>2019</v>
          </cell>
          <cell r="AK1602">
            <v>10</v>
          </cell>
          <cell r="AL1602" t="str">
            <v/>
          </cell>
          <cell r="AM1602" t="str">
            <v>4800-6399</v>
          </cell>
          <cell r="AN1602" t="str">
            <v>3001-4000</v>
          </cell>
          <cell r="AO1602" t="str">
            <v>401-500</v>
          </cell>
          <cell r="AP1602" t="str">
            <v/>
          </cell>
          <cell r="AQ1602" t="str">
            <v>1301-2000</v>
          </cell>
        </row>
        <row r="1603">
          <cell r="B1603">
            <v>1298843</v>
          </cell>
          <cell r="C1603" t="str">
            <v>锤子科技</v>
          </cell>
          <cell r="D1603" t="str">
            <v>其他</v>
          </cell>
          <cell r="E1603" t="str">
            <v>其他</v>
          </cell>
          <cell r="F1603">
            <v>1</v>
          </cell>
          <cell r="G1603">
            <v>0</v>
          </cell>
          <cell r="H1603">
            <v>4</v>
          </cell>
          <cell r="I1603">
            <v>4800</v>
          </cell>
          <cell r="J1603">
            <v>1300</v>
          </cell>
          <cell r="K1603">
            <v>800</v>
          </cell>
          <cell r="L1603">
            <v>500</v>
          </cell>
          <cell r="N1603">
            <v>1</v>
          </cell>
          <cell r="O1603">
            <v>2000</v>
          </cell>
          <cell r="S1603">
            <v>1</v>
          </cell>
          <cell r="T1603">
            <v>4000</v>
          </cell>
          <cell r="U1603" t="str">
            <v>高通</v>
          </cell>
          <cell r="V1603" t="str">
            <v>高通 骁龙855 Plus更多高通 骁龙855 Plus手机&gt;，手机性能排行</v>
          </cell>
          <cell r="W1603">
            <v>403</v>
          </cell>
          <cell r="Y1603">
            <v>8</v>
          </cell>
          <cell r="Z1603">
            <v>256</v>
          </cell>
          <cell r="AB1603">
            <v>6</v>
          </cell>
          <cell r="AC1603">
            <v>0</v>
          </cell>
          <cell r="AD1603" t="str">
            <v>屏幕指纹</v>
          </cell>
          <cell r="AE1603">
            <v>43769</v>
          </cell>
          <cell r="AI1603">
            <v>0</v>
          </cell>
          <cell r="AJ1603">
            <v>2019</v>
          </cell>
          <cell r="AK1603">
            <v>10</v>
          </cell>
          <cell r="AL1603" t="str">
            <v/>
          </cell>
          <cell r="AM1603" t="str">
            <v>4800-6399</v>
          </cell>
          <cell r="AN1603" t="str">
            <v>3001-4000</v>
          </cell>
          <cell r="AO1603" t="str">
            <v>401-500</v>
          </cell>
          <cell r="AP1603" t="str">
            <v/>
          </cell>
          <cell r="AQ1603" t="str">
            <v>1301-2000</v>
          </cell>
        </row>
        <row r="1604">
          <cell r="B1604">
            <v>1298844</v>
          </cell>
          <cell r="C1604" t="str">
            <v>锤子科技</v>
          </cell>
          <cell r="D1604" t="str">
            <v>其他</v>
          </cell>
          <cell r="E1604" t="str">
            <v>其他</v>
          </cell>
          <cell r="F1604">
            <v>1</v>
          </cell>
          <cell r="G1604">
            <v>0</v>
          </cell>
          <cell r="H1604">
            <v>4</v>
          </cell>
          <cell r="I1604">
            <v>4800</v>
          </cell>
          <cell r="J1604">
            <v>1300</v>
          </cell>
          <cell r="K1604">
            <v>800</v>
          </cell>
          <cell r="L1604">
            <v>500</v>
          </cell>
          <cell r="N1604">
            <v>1</v>
          </cell>
          <cell r="O1604">
            <v>2000</v>
          </cell>
          <cell r="S1604">
            <v>1</v>
          </cell>
          <cell r="T1604">
            <v>4000</v>
          </cell>
          <cell r="U1604" t="str">
            <v>高通</v>
          </cell>
          <cell r="V1604" t="str">
            <v>高通 骁龙855 Plus更多高通 骁龙855 Plus手机&gt;，手机性能排行</v>
          </cell>
          <cell r="W1604">
            <v>403</v>
          </cell>
          <cell r="Y1604">
            <v>8</v>
          </cell>
          <cell r="Z1604">
            <v>128</v>
          </cell>
          <cell r="AB1604">
            <v>6</v>
          </cell>
          <cell r="AC1604">
            <v>0</v>
          </cell>
          <cell r="AD1604" t="str">
            <v>屏幕指纹</v>
          </cell>
          <cell r="AE1604">
            <v>43769</v>
          </cell>
          <cell r="AI1604">
            <v>0</v>
          </cell>
          <cell r="AJ1604">
            <v>2019</v>
          </cell>
          <cell r="AK1604">
            <v>10</v>
          </cell>
          <cell r="AL1604" t="str">
            <v/>
          </cell>
          <cell r="AM1604" t="str">
            <v>4800-6399</v>
          </cell>
          <cell r="AN1604" t="str">
            <v>3001-4000</v>
          </cell>
          <cell r="AO1604" t="str">
            <v>401-500</v>
          </cell>
          <cell r="AP1604" t="str">
            <v/>
          </cell>
          <cell r="AQ1604" t="str">
            <v>1301-2000</v>
          </cell>
        </row>
        <row r="1605">
          <cell r="B1605">
            <v>1299595</v>
          </cell>
          <cell r="C1605" t="str">
            <v>vivo</v>
          </cell>
          <cell r="D1605" t="str">
            <v>vivo(含iQOO)</v>
          </cell>
          <cell r="E1605" t="str">
            <v>vivo</v>
          </cell>
          <cell r="F1605">
            <v>0</v>
          </cell>
          <cell r="G1605">
            <v>0</v>
          </cell>
          <cell r="H1605">
            <v>3</v>
          </cell>
          <cell r="I1605">
            <v>1600</v>
          </cell>
          <cell r="J1605">
            <v>800</v>
          </cell>
          <cell r="K1605">
            <v>200</v>
          </cell>
          <cell r="N1605">
            <v>1</v>
          </cell>
          <cell r="O1605">
            <v>1600</v>
          </cell>
          <cell r="S1605">
            <v>1</v>
          </cell>
          <cell r="T1605">
            <v>5000</v>
          </cell>
          <cell r="U1605" t="str">
            <v>联发科</v>
          </cell>
          <cell r="V1605" t="str">
            <v>联发科 Helio P65手机性能排行</v>
          </cell>
          <cell r="W1605">
            <v>394</v>
          </cell>
          <cell r="Y1605">
            <v>6</v>
          </cell>
          <cell r="Z1605">
            <v>128</v>
          </cell>
          <cell r="AA1605">
            <v>0.90300000000000002</v>
          </cell>
          <cell r="AB1605">
            <v>6</v>
          </cell>
          <cell r="AC1605">
            <v>0</v>
          </cell>
          <cell r="AD1605" t="str">
            <v>后置指纹</v>
          </cell>
          <cell r="AE1605">
            <v>43770</v>
          </cell>
          <cell r="AI1605">
            <v>0</v>
          </cell>
          <cell r="AJ1605">
            <v>2019</v>
          </cell>
          <cell r="AK1605">
            <v>11</v>
          </cell>
          <cell r="AL1605" t="str">
            <v/>
          </cell>
          <cell r="AM1605" t="str">
            <v>1301-2000</v>
          </cell>
          <cell r="AN1605" t="str">
            <v>4000-</v>
          </cell>
          <cell r="AO1605" t="str">
            <v>301-400</v>
          </cell>
          <cell r="AP1605" t="str">
            <v>90%-</v>
          </cell>
          <cell r="AQ1605" t="str">
            <v>1301-2000</v>
          </cell>
        </row>
        <row r="1606">
          <cell r="B1606">
            <v>1238183</v>
          </cell>
          <cell r="C1606" t="str">
            <v>华为</v>
          </cell>
          <cell r="D1606" t="str">
            <v>华为(含荣耀)</v>
          </cell>
          <cell r="E1606" t="str">
            <v>华为</v>
          </cell>
          <cell r="F1606">
            <v>1</v>
          </cell>
          <cell r="G1606">
            <v>0</v>
          </cell>
          <cell r="H1606">
            <v>3</v>
          </cell>
          <cell r="I1606">
            <v>4000</v>
          </cell>
          <cell r="J1606">
            <v>1600</v>
          </cell>
          <cell r="K1606">
            <v>800</v>
          </cell>
          <cell r="N1606">
            <v>1</v>
          </cell>
          <cell r="O1606">
            <v>2400</v>
          </cell>
          <cell r="S1606">
            <v>1</v>
          </cell>
          <cell r="T1606">
            <v>4200</v>
          </cell>
          <cell r="U1606" t="str">
            <v>海思</v>
          </cell>
          <cell r="V1606" t="str">
            <v>海思 麒麟 990 5G手机性能排行</v>
          </cell>
          <cell r="X1606" t="str">
            <v>IP53</v>
          </cell>
          <cell r="Y1606">
            <v>8</v>
          </cell>
          <cell r="Z1606">
            <v>128</v>
          </cell>
          <cell r="AB1606">
            <v>6</v>
          </cell>
          <cell r="AC1606">
            <v>0</v>
          </cell>
          <cell r="AD1606" t="str">
            <v>屏幕指纹</v>
          </cell>
          <cell r="AE1606">
            <v>43770</v>
          </cell>
          <cell r="AI1606">
            <v>1</v>
          </cell>
          <cell r="AJ1606">
            <v>2019</v>
          </cell>
          <cell r="AK1606">
            <v>11</v>
          </cell>
          <cell r="AL1606" t="str">
            <v/>
          </cell>
          <cell r="AM1606" t="str">
            <v>4000-4799</v>
          </cell>
          <cell r="AN1606" t="str">
            <v>4000-</v>
          </cell>
          <cell r="AO1606" t="str">
            <v/>
          </cell>
          <cell r="AP1606" t="str">
            <v/>
          </cell>
          <cell r="AQ1606" t="str">
            <v>2001-</v>
          </cell>
        </row>
        <row r="1607">
          <cell r="B1607">
            <v>1293878</v>
          </cell>
          <cell r="C1607" t="str">
            <v>华为</v>
          </cell>
          <cell r="D1607" t="str">
            <v>华为(含荣耀)</v>
          </cell>
          <cell r="E1607" t="str">
            <v>华为</v>
          </cell>
          <cell r="F1607">
            <v>1</v>
          </cell>
          <cell r="G1607">
            <v>0</v>
          </cell>
          <cell r="H1607">
            <v>3</v>
          </cell>
          <cell r="I1607">
            <v>4000</v>
          </cell>
          <cell r="J1607">
            <v>1600</v>
          </cell>
          <cell r="K1607">
            <v>800</v>
          </cell>
          <cell r="N1607">
            <v>1</v>
          </cell>
          <cell r="O1607">
            <v>2400</v>
          </cell>
          <cell r="S1607">
            <v>1</v>
          </cell>
          <cell r="T1607">
            <v>4200</v>
          </cell>
          <cell r="U1607" t="str">
            <v>海思</v>
          </cell>
          <cell r="V1607" t="str">
            <v>海思 麒麟 990 5G手机性能排行</v>
          </cell>
          <cell r="W1607">
            <v>389</v>
          </cell>
          <cell r="X1607" t="str">
            <v>IP53</v>
          </cell>
          <cell r="Y1607">
            <v>8</v>
          </cell>
          <cell r="Z1607">
            <v>128</v>
          </cell>
          <cell r="AB1607">
            <v>6</v>
          </cell>
          <cell r="AC1607">
            <v>0</v>
          </cell>
          <cell r="AD1607" t="str">
            <v>屏幕指纹</v>
          </cell>
          <cell r="AE1607">
            <v>43770</v>
          </cell>
          <cell r="AI1607">
            <v>1</v>
          </cell>
          <cell r="AJ1607">
            <v>2019</v>
          </cell>
          <cell r="AK1607">
            <v>11</v>
          </cell>
          <cell r="AL1607" t="str">
            <v/>
          </cell>
          <cell r="AM1607" t="str">
            <v>4000-4799</v>
          </cell>
          <cell r="AN1607" t="str">
            <v>4000-</v>
          </cell>
          <cell r="AO1607" t="str">
            <v>301-400</v>
          </cell>
          <cell r="AP1607" t="str">
            <v/>
          </cell>
          <cell r="AQ1607" t="str">
            <v>2001-</v>
          </cell>
        </row>
        <row r="1608">
          <cell r="B1608">
            <v>1293929</v>
          </cell>
          <cell r="C1608" t="str">
            <v>华为</v>
          </cell>
          <cell r="D1608" t="str">
            <v>华为(含荣耀)</v>
          </cell>
          <cell r="E1608" t="str">
            <v>华为</v>
          </cell>
          <cell r="F1608">
            <v>1</v>
          </cell>
          <cell r="G1608">
            <v>0</v>
          </cell>
          <cell r="H1608">
            <v>3</v>
          </cell>
          <cell r="I1608">
            <v>4000</v>
          </cell>
          <cell r="J1608">
            <v>1600</v>
          </cell>
          <cell r="K1608">
            <v>800</v>
          </cell>
          <cell r="N1608">
            <v>1</v>
          </cell>
          <cell r="O1608">
            <v>2400</v>
          </cell>
          <cell r="S1608">
            <v>1</v>
          </cell>
          <cell r="T1608">
            <v>4200</v>
          </cell>
          <cell r="U1608" t="str">
            <v>海思</v>
          </cell>
          <cell r="V1608" t="str">
            <v>海思 麒麟 990 5G手机性能排行</v>
          </cell>
          <cell r="X1608" t="str">
            <v>IP53</v>
          </cell>
          <cell r="Y1608">
            <v>8</v>
          </cell>
          <cell r="Z1608">
            <v>256</v>
          </cell>
          <cell r="AB1608">
            <v>6</v>
          </cell>
          <cell r="AC1608">
            <v>0</v>
          </cell>
          <cell r="AD1608" t="str">
            <v>屏幕指纹</v>
          </cell>
          <cell r="AE1608">
            <v>43770</v>
          </cell>
          <cell r="AI1608">
            <v>1</v>
          </cell>
          <cell r="AJ1608">
            <v>2019</v>
          </cell>
          <cell r="AK1608">
            <v>11</v>
          </cell>
          <cell r="AL1608" t="str">
            <v/>
          </cell>
          <cell r="AM1608" t="str">
            <v>4000-4799</v>
          </cell>
          <cell r="AN1608" t="str">
            <v>4000-</v>
          </cell>
          <cell r="AO1608" t="str">
            <v/>
          </cell>
          <cell r="AP1608" t="str">
            <v/>
          </cell>
          <cell r="AQ1608" t="str">
            <v>2001-</v>
          </cell>
        </row>
        <row r="1609">
          <cell r="B1609">
            <v>1293931</v>
          </cell>
          <cell r="C1609" t="str">
            <v>华为</v>
          </cell>
          <cell r="D1609" t="str">
            <v>华为(含荣耀)</v>
          </cell>
          <cell r="E1609" t="str">
            <v>华为</v>
          </cell>
          <cell r="F1609">
            <v>1</v>
          </cell>
          <cell r="G1609">
            <v>0</v>
          </cell>
          <cell r="H1609">
            <v>3</v>
          </cell>
          <cell r="I1609">
            <v>4000</v>
          </cell>
          <cell r="J1609">
            <v>1600</v>
          </cell>
          <cell r="K1609">
            <v>800</v>
          </cell>
          <cell r="N1609">
            <v>1</v>
          </cell>
          <cell r="O1609">
            <v>2400</v>
          </cell>
          <cell r="S1609">
            <v>1</v>
          </cell>
          <cell r="T1609">
            <v>4200</v>
          </cell>
          <cell r="U1609" t="str">
            <v>海思</v>
          </cell>
          <cell r="V1609" t="str">
            <v>海思 麒麟 990 5G手机性能排行</v>
          </cell>
          <cell r="W1609">
            <v>389</v>
          </cell>
          <cell r="X1609" t="str">
            <v>IP53</v>
          </cell>
          <cell r="Y1609">
            <v>8</v>
          </cell>
          <cell r="Z1609">
            <v>256</v>
          </cell>
          <cell r="AB1609">
            <v>6</v>
          </cell>
          <cell r="AC1609">
            <v>0</v>
          </cell>
          <cell r="AD1609" t="str">
            <v>屏幕指纹</v>
          </cell>
          <cell r="AE1609">
            <v>43770</v>
          </cell>
          <cell r="AI1609">
            <v>1</v>
          </cell>
          <cell r="AJ1609">
            <v>2019</v>
          </cell>
          <cell r="AK1609">
            <v>11</v>
          </cell>
          <cell r="AL1609" t="str">
            <v/>
          </cell>
          <cell r="AM1609" t="str">
            <v>4000-4799</v>
          </cell>
          <cell r="AN1609" t="str">
            <v>4000-</v>
          </cell>
          <cell r="AO1609" t="str">
            <v>301-400</v>
          </cell>
          <cell r="AP1609" t="str">
            <v/>
          </cell>
          <cell r="AQ1609" t="str">
            <v>2001-</v>
          </cell>
        </row>
        <row r="1610">
          <cell r="B1610">
            <v>1300184</v>
          </cell>
          <cell r="C1610" t="str">
            <v>realme</v>
          </cell>
          <cell r="D1610" t="str">
            <v>OPPO(含realme)</v>
          </cell>
          <cell r="E1610" t="str">
            <v>OPPO</v>
          </cell>
          <cell r="F1610">
            <v>0</v>
          </cell>
          <cell r="G1610">
            <v>0</v>
          </cell>
          <cell r="H1610">
            <v>4</v>
          </cell>
          <cell r="I1610">
            <v>4800</v>
          </cell>
          <cell r="J1610">
            <v>800</v>
          </cell>
          <cell r="K1610">
            <v>200</v>
          </cell>
          <cell r="L1610">
            <v>200</v>
          </cell>
          <cell r="N1610">
            <v>1</v>
          </cell>
          <cell r="O1610">
            <v>1300</v>
          </cell>
          <cell r="S1610">
            <v>0</v>
          </cell>
          <cell r="T1610">
            <v>5000</v>
          </cell>
          <cell r="U1610" t="str">
            <v>高通</v>
          </cell>
          <cell r="V1610" t="str">
            <v>高通 骁龙665手机性能排行</v>
          </cell>
          <cell r="Y1610">
            <v>4</v>
          </cell>
          <cell r="Z1610">
            <v>64</v>
          </cell>
          <cell r="AB1610">
            <v>6</v>
          </cell>
          <cell r="AC1610">
            <v>0</v>
          </cell>
          <cell r="AD1610" t="str">
            <v>后置指纹</v>
          </cell>
          <cell r="AE1610">
            <v>43770</v>
          </cell>
          <cell r="AI1610">
            <v>0</v>
          </cell>
          <cell r="AJ1610">
            <v>2019</v>
          </cell>
          <cell r="AK1610">
            <v>11</v>
          </cell>
          <cell r="AL1610" t="str">
            <v/>
          </cell>
          <cell r="AM1610" t="str">
            <v>4800-6399</v>
          </cell>
          <cell r="AN1610" t="str">
            <v>4000-</v>
          </cell>
          <cell r="AO1610" t="str">
            <v/>
          </cell>
          <cell r="AP1610" t="str">
            <v/>
          </cell>
          <cell r="AQ1610" t="str">
            <v>1001-1300</v>
          </cell>
        </row>
        <row r="1611">
          <cell r="B1611">
            <v>1300360</v>
          </cell>
          <cell r="C1611" t="str">
            <v>HTC</v>
          </cell>
          <cell r="D1611" t="str">
            <v>其他</v>
          </cell>
          <cell r="E1611" t="str">
            <v>其他</v>
          </cell>
          <cell r="F1611">
            <v>0</v>
          </cell>
          <cell r="G1611">
            <v>0</v>
          </cell>
          <cell r="H1611">
            <v>3</v>
          </cell>
          <cell r="I1611">
            <v>1300</v>
          </cell>
          <cell r="J1611">
            <v>500</v>
          </cell>
          <cell r="K1611">
            <v>500</v>
          </cell>
          <cell r="N1611">
            <v>1</v>
          </cell>
          <cell r="O1611">
            <v>1600</v>
          </cell>
          <cell r="S1611">
            <v>0</v>
          </cell>
          <cell r="T1611">
            <v>3850</v>
          </cell>
          <cell r="U1611" t="str">
            <v>联发科</v>
          </cell>
          <cell r="V1611" t="str">
            <v>联发科 Helio P22手机性能排行</v>
          </cell>
          <cell r="Y1611">
            <v>3</v>
          </cell>
          <cell r="Z1611">
            <v>32</v>
          </cell>
          <cell r="AB1611">
            <v>6</v>
          </cell>
          <cell r="AC1611">
            <v>0</v>
          </cell>
          <cell r="AD1611" t="str">
            <v>前置指纹</v>
          </cell>
          <cell r="AE1611">
            <v>43770</v>
          </cell>
          <cell r="AI1611">
            <v>0</v>
          </cell>
          <cell r="AJ1611">
            <v>2019</v>
          </cell>
          <cell r="AK1611">
            <v>11</v>
          </cell>
          <cell r="AL1611" t="str">
            <v/>
          </cell>
          <cell r="AM1611" t="str">
            <v>1001-1300</v>
          </cell>
          <cell r="AN1611" t="str">
            <v>3001-4000</v>
          </cell>
          <cell r="AO1611" t="str">
            <v/>
          </cell>
          <cell r="AP1611" t="str">
            <v/>
          </cell>
          <cell r="AQ1611" t="str">
            <v>1301-2000</v>
          </cell>
        </row>
        <row r="1612">
          <cell r="B1612">
            <v>1265181</v>
          </cell>
          <cell r="C1612" t="str">
            <v>华为</v>
          </cell>
          <cell r="D1612" t="str">
            <v>华为(含荣耀)</v>
          </cell>
          <cell r="E1612" t="str">
            <v>华为</v>
          </cell>
          <cell r="F1612">
            <v>1</v>
          </cell>
          <cell r="G1612">
            <v>0</v>
          </cell>
          <cell r="H1612">
            <v>4</v>
          </cell>
          <cell r="I1612">
            <v>4000</v>
          </cell>
          <cell r="J1612">
            <v>4000</v>
          </cell>
          <cell r="K1612">
            <v>800</v>
          </cell>
          <cell r="L1612">
            <v>3</v>
          </cell>
          <cell r="N1612">
            <v>1</v>
          </cell>
          <cell r="O1612">
            <v>3200</v>
          </cell>
          <cell r="S1612">
            <v>1</v>
          </cell>
          <cell r="T1612">
            <v>4500</v>
          </cell>
          <cell r="U1612" t="str">
            <v>海思</v>
          </cell>
          <cell r="V1612" t="str">
            <v>海思 麒麟 990 5G手机性能排行</v>
          </cell>
          <cell r="X1612" t="str">
            <v>IP68</v>
          </cell>
          <cell r="Y1612">
            <v>8</v>
          </cell>
          <cell r="Z1612">
            <v>256</v>
          </cell>
          <cell r="AB1612">
            <v>6</v>
          </cell>
          <cell r="AC1612">
            <v>0</v>
          </cell>
          <cell r="AD1612" t="str">
            <v>屏幕指纹</v>
          </cell>
          <cell r="AE1612">
            <v>43770</v>
          </cell>
          <cell r="AF1612">
            <v>158.1</v>
          </cell>
          <cell r="AG1612">
            <v>73.099999999999994</v>
          </cell>
          <cell r="AH1612">
            <v>8.8000000000000007</v>
          </cell>
          <cell r="AI1612">
            <v>1</v>
          </cell>
          <cell r="AJ1612">
            <v>2019</v>
          </cell>
          <cell r="AK1612">
            <v>11</v>
          </cell>
          <cell r="AL1612" t="str">
            <v/>
          </cell>
          <cell r="AM1612" t="str">
            <v>4000-4799</v>
          </cell>
          <cell r="AN1612" t="str">
            <v>4000-</v>
          </cell>
          <cell r="AO1612" t="str">
            <v/>
          </cell>
          <cell r="AP1612" t="str">
            <v/>
          </cell>
          <cell r="AQ1612" t="str">
            <v>2001-</v>
          </cell>
        </row>
        <row r="1613">
          <cell r="B1613">
            <v>1292757</v>
          </cell>
          <cell r="C1613" t="str">
            <v>华为</v>
          </cell>
          <cell r="D1613" t="str">
            <v>华为(含荣耀)</v>
          </cell>
          <cell r="E1613" t="str">
            <v>华为</v>
          </cell>
          <cell r="F1613">
            <v>1</v>
          </cell>
          <cell r="G1613">
            <v>0</v>
          </cell>
          <cell r="H1613">
            <v>4</v>
          </cell>
          <cell r="I1613">
            <v>4000</v>
          </cell>
          <cell r="J1613">
            <v>4000</v>
          </cell>
          <cell r="K1613">
            <v>800</v>
          </cell>
          <cell r="L1613">
            <v>3</v>
          </cell>
          <cell r="N1613">
            <v>1</v>
          </cell>
          <cell r="O1613">
            <v>3200</v>
          </cell>
          <cell r="S1613">
            <v>1</v>
          </cell>
          <cell r="T1613">
            <v>4500</v>
          </cell>
          <cell r="U1613" t="str">
            <v>海思</v>
          </cell>
          <cell r="V1613" t="str">
            <v>海思 麒麟 990 5G手机性能排行</v>
          </cell>
          <cell r="X1613" t="str">
            <v>IP68</v>
          </cell>
          <cell r="Y1613">
            <v>12</v>
          </cell>
          <cell r="Z1613">
            <v>512</v>
          </cell>
          <cell r="AB1613">
            <v>6</v>
          </cell>
          <cell r="AC1613">
            <v>0</v>
          </cell>
          <cell r="AD1613" t="str">
            <v>屏幕指纹</v>
          </cell>
          <cell r="AE1613">
            <v>43770</v>
          </cell>
          <cell r="AF1613">
            <v>158.1</v>
          </cell>
          <cell r="AG1613">
            <v>73.099999999999994</v>
          </cell>
          <cell r="AH1613">
            <v>9.3000000000000007</v>
          </cell>
          <cell r="AI1613">
            <v>1</v>
          </cell>
          <cell r="AJ1613">
            <v>2019</v>
          </cell>
          <cell r="AK1613">
            <v>11</v>
          </cell>
          <cell r="AL1613" t="str">
            <v/>
          </cell>
          <cell r="AM1613" t="str">
            <v>4000-4799</v>
          </cell>
          <cell r="AN1613" t="str">
            <v>4000-</v>
          </cell>
          <cell r="AO1613" t="str">
            <v/>
          </cell>
          <cell r="AP1613" t="str">
            <v/>
          </cell>
          <cell r="AQ1613" t="str">
            <v>2001-</v>
          </cell>
        </row>
        <row r="1614">
          <cell r="B1614">
            <v>1293901</v>
          </cell>
          <cell r="C1614" t="str">
            <v>华为</v>
          </cell>
          <cell r="D1614" t="str">
            <v>华为(含荣耀)</v>
          </cell>
          <cell r="E1614" t="str">
            <v>华为</v>
          </cell>
          <cell r="F1614">
            <v>1</v>
          </cell>
          <cell r="G1614">
            <v>0</v>
          </cell>
          <cell r="H1614">
            <v>4</v>
          </cell>
          <cell r="I1614">
            <v>4000</v>
          </cell>
          <cell r="J1614">
            <v>4000</v>
          </cell>
          <cell r="K1614">
            <v>800</v>
          </cell>
          <cell r="L1614">
            <v>3</v>
          </cell>
          <cell r="N1614">
            <v>1</v>
          </cell>
          <cell r="O1614">
            <v>3200</v>
          </cell>
          <cell r="S1614">
            <v>1</v>
          </cell>
          <cell r="T1614">
            <v>4500</v>
          </cell>
          <cell r="U1614" t="str">
            <v>海思</v>
          </cell>
          <cell r="V1614" t="str">
            <v>海思 麒麟 990 5G手机性能排行</v>
          </cell>
          <cell r="X1614" t="str">
            <v>IP68</v>
          </cell>
          <cell r="Y1614">
            <v>8</v>
          </cell>
          <cell r="Z1614">
            <v>128</v>
          </cell>
          <cell r="AB1614">
            <v>6</v>
          </cell>
          <cell r="AC1614">
            <v>0</v>
          </cell>
          <cell r="AD1614" t="str">
            <v>屏幕指纹</v>
          </cell>
          <cell r="AE1614">
            <v>43770</v>
          </cell>
          <cell r="AF1614">
            <v>158.1</v>
          </cell>
          <cell r="AG1614">
            <v>73.099999999999994</v>
          </cell>
          <cell r="AH1614">
            <v>8.8000000000000007</v>
          </cell>
          <cell r="AI1614">
            <v>1</v>
          </cell>
          <cell r="AJ1614">
            <v>2019</v>
          </cell>
          <cell r="AK1614">
            <v>11</v>
          </cell>
          <cell r="AL1614" t="str">
            <v/>
          </cell>
          <cell r="AM1614" t="str">
            <v>4000-4799</v>
          </cell>
          <cell r="AN1614" t="str">
            <v>4000-</v>
          </cell>
          <cell r="AO1614" t="str">
            <v/>
          </cell>
          <cell r="AP1614" t="str">
            <v/>
          </cell>
          <cell r="AQ1614" t="str">
            <v>2001-</v>
          </cell>
        </row>
        <row r="1615">
          <cell r="B1615">
            <v>1293903</v>
          </cell>
          <cell r="C1615" t="str">
            <v>华为</v>
          </cell>
          <cell r="D1615" t="str">
            <v>华为(含荣耀)</v>
          </cell>
          <cell r="E1615" t="str">
            <v>华为</v>
          </cell>
          <cell r="F1615">
            <v>1</v>
          </cell>
          <cell r="G1615">
            <v>0</v>
          </cell>
          <cell r="H1615">
            <v>4</v>
          </cell>
          <cell r="I1615">
            <v>4000</v>
          </cell>
          <cell r="J1615">
            <v>4000</v>
          </cell>
          <cell r="K1615">
            <v>800</v>
          </cell>
          <cell r="L1615">
            <v>3</v>
          </cell>
          <cell r="N1615">
            <v>1</v>
          </cell>
          <cell r="O1615">
            <v>3200</v>
          </cell>
          <cell r="S1615">
            <v>1</v>
          </cell>
          <cell r="T1615">
            <v>4500</v>
          </cell>
          <cell r="U1615" t="str">
            <v>海思</v>
          </cell>
          <cell r="V1615" t="str">
            <v>海思 麒麟 990 5G手机性能排行</v>
          </cell>
          <cell r="X1615" t="str">
            <v>IP68</v>
          </cell>
          <cell r="Y1615">
            <v>8</v>
          </cell>
          <cell r="Z1615">
            <v>512</v>
          </cell>
          <cell r="AB1615">
            <v>6</v>
          </cell>
          <cell r="AC1615">
            <v>0</v>
          </cell>
          <cell r="AD1615" t="str">
            <v>屏幕指纹</v>
          </cell>
          <cell r="AE1615">
            <v>43770</v>
          </cell>
          <cell r="AF1615">
            <v>158.1</v>
          </cell>
          <cell r="AG1615">
            <v>73.099999999999994</v>
          </cell>
          <cell r="AH1615">
            <v>8.8000000000000007</v>
          </cell>
          <cell r="AI1615">
            <v>1</v>
          </cell>
          <cell r="AJ1615">
            <v>2019</v>
          </cell>
          <cell r="AK1615">
            <v>11</v>
          </cell>
          <cell r="AL1615" t="str">
            <v/>
          </cell>
          <cell r="AM1615" t="str">
            <v>4000-4799</v>
          </cell>
          <cell r="AN1615" t="str">
            <v>4000-</v>
          </cell>
          <cell r="AO1615" t="str">
            <v/>
          </cell>
          <cell r="AP1615" t="str">
            <v/>
          </cell>
          <cell r="AQ1615" t="str">
            <v>2001-</v>
          </cell>
        </row>
        <row r="1616">
          <cell r="B1616">
            <v>1293904</v>
          </cell>
          <cell r="C1616" t="str">
            <v>华为</v>
          </cell>
          <cell r="D1616" t="str">
            <v>华为(含荣耀)</v>
          </cell>
          <cell r="E1616" t="str">
            <v>华为</v>
          </cell>
          <cell r="F1616">
            <v>1</v>
          </cell>
          <cell r="G1616">
            <v>0</v>
          </cell>
          <cell r="H1616">
            <v>4</v>
          </cell>
          <cell r="I1616">
            <v>4000</v>
          </cell>
          <cell r="J1616">
            <v>4000</v>
          </cell>
          <cell r="K1616">
            <v>800</v>
          </cell>
          <cell r="L1616">
            <v>3</v>
          </cell>
          <cell r="N1616">
            <v>1</v>
          </cell>
          <cell r="O1616">
            <v>3200</v>
          </cell>
          <cell r="S1616">
            <v>1</v>
          </cell>
          <cell r="T1616">
            <v>4500</v>
          </cell>
          <cell r="U1616" t="str">
            <v>海思</v>
          </cell>
          <cell r="V1616" t="str">
            <v>海思 麒麟 990 5G手机性能排行</v>
          </cell>
          <cell r="X1616" t="str">
            <v>IP68</v>
          </cell>
          <cell r="Y1616">
            <v>8</v>
          </cell>
          <cell r="Z1616">
            <v>256</v>
          </cell>
          <cell r="AB1616">
            <v>6</v>
          </cell>
          <cell r="AC1616">
            <v>0</v>
          </cell>
          <cell r="AD1616" t="str">
            <v>屏幕指纹</v>
          </cell>
          <cell r="AE1616">
            <v>43770</v>
          </cell>
          <cell r="AF1616">
            <v>158.1</v>
          </cell>
          <cell r="AG1616">
            <v>73.099999999999994</v>
          </cell>
          <cell r="AH1616">
            <v>9.5</v>
          </cell>
          <cell r="AI1616">
            <v>1</v>
          </cell>
          <cell r="AJ1616">
            <v>2019</v>
          </cell>
          <cell r="AK1616">
            <v>11</v>
          </cell>
          <cell r="AL1616" t="str">
            <v/>
          </cell>
          <cell r="AM1616" t="str">
            <v>4000-4799</v>
          </cell>
          <cell r="AN1616" t="str">
            <v>4000-</v>
          </cell>
          <cell r="AO1616" t="str">
            <v/>
          </cell>
          <cell r="AP1616" t="str">
            <v/>
          </cell>
          <cell r="AQ1616" t="str">
            <v>2001-</v>
          </cell>
        </row>
        <row r="1617">
          <cell r="B1617">
            <v>1293906</v>
          </cell>
          <cell r="C1617" t="str">
            <v>华为</v>
          </cell>
          <cell r="D1617" t="str">
            <v>华为(含荣耀)</v>
          </cell>
          <cell r="E1617" t="str">
            <v>华为</v>
          </cell>
          <cell r="F1617">
            <v>1</v>
          </cell>
          <cell r="G1617">
            <v>0</v>
          </cell>
          <cell r="H1617">
            <v>4</v>
          </cell>
          <cell r="I1617">
            <v>4000</v>
          </cell>
          <cell r="J1617">
            <v>4000</v>
          </cell>
          <cell r="K1617">
            <v>800</v>
          </cell>
          <cell r="L1617">
            <v>3</v>
          </cell>
          <cell r="N1617">
            <v>1</v>
          </cell>
          <cell r="O1617">
            <v>3200</v>
          </cell>
          <cell r="S1617">
            <v>1</v>
          </cell>
          <cell r="T1617">
            <v>4500</v>
          </cell>
          <cell r="U1617" t="str">
            <v>海思</v>
          </cell>
          <cell r="V1617" t="str">
            <v>海思 麒麟 990 5G手机性能排行</v>
          </cell>
          <cell r="X1617" t="str">
            <v>IP68</v>
          </cell>
          <cell r="Y1617">
            <v>8</v>
          </cell>
          <cell r="Z1617">
            <v>128</v>
          </cell>
          <cell r="AB1617">
            <v>6</v>
          </cell>
          <cell r="AC1617">
            <v>0</v>
          </cell>
          <cell r="AD1617" t="str">
            <v>屏幕指纹</v>
          </cell>
          <cell r="AE1617">
            <v>43770</v>
          </cell>
          <cell r="AF1617">
            <v>158.1</v>
          </cell>
          <cell r="AG1617">
            <v>73.099999999999994</v>
          </cell>
          <cell r="AH1617">
            <v>9.5</v>
          </cell>
          <cell r="AI1617">
            <v>1</v>
          </cell>
          <cell r="AJ1617">
            <v>2019</v>
          </cell>
          <cell r="AK1617">
            <v>11</v>
          </cell>
          <cell r="AL1617" t="str">
            <v/>
          </cell>
          <cell r="AM1617" t="str">
            <v>4000-4799</v>
          </cell>
          <cell r="AN1617" t="str">
            <v>4000-</v>
          </cell>
          <cell r="AO1617" t="str">
            <v/>
          </cell>
          <cell r="AP1617" t="str">
            <v/>
          </cell>
          <cell r="AQ1617" t="str">
            <v>2001-</v>
          </cell>
        </row>
        <row r="1618">
          <cell r="B1618">
            <v>1293907</v>
          </cell>
          <cell r="C1618" t="str">
            <v>华为</v>
          </cell>
          <cell r="D1618" t="str">
            <v>华为(含荣耀)</v>
          </cell>
          <cell r="E1618" t="str">
            <v>华为</v>
          </cell>
          <cell r="F1618">
            <v>1</v>
          </cell>
          <cell r="G1618">
            <v>0</v>
          </cell>
          <cell r="H1618">
            <v>4</v>
          </cell>
          <cell r="I1618">
            <v>4000</v>
          </cell>
          <cell r="J1618">
            <v>4000</v>
          </cell>
          <cell r="K1618">
            <v>800</v>
          </cell>
          <cell r="L1618">
            <v>3</v>
          </cell>
          <cell r="N1618">
            <v>1</v>
          </cell>
          <cell r="O1618">
            <v>3200</v>
          </cell>
          <cell r="S1618">
            <v>1</v>
          </cell>
          <cell r="T1618">
            <v>4500</v>
          </cell>
          <cell r="U1618" t="str">
            <v>海思</v>
          </cell>
          <cell r="V1618" t="str">
            <v>海思 麒麟 990 5G手机性能排行</v>
          </cell>
          <cell r="X1618" t="str">
            <v>IP68</v>
          </cell>
          <cell r="Y1618">
            <v>8</v>
          </cell>
          <cell r="Z1618">
            <v>512</v>
          </cell>
          <cell r="AB1618">
            <v>6</v>
          </cell>
          <cell r="AC1618">
            <v>0</v>
          </cell>
          <cell r="AD1618" t="str">
            <v>屏幕指纹</v>
          </cell>
          <cell r="AE1618">
            <v>43770</v>
          </cell>
          <cell r="AF1618">
            <v>158.1</v>
          </cell>
          <cell r="AG1618">
            <v>73.099999999999994</v>
          </cell>
          <cell r="AH1618">
            <v>9.5</v>
          </cell>
          <cell r="AI1618">
            <v>1</v>
          </cell>
          <cell r="AJ1618">
            <v>2019</v>
          </cell>
          <cell r="AK1618">
            <v>11</v>
          </cell>
          <cell r="AL1618" t="str">
            <v/>
          </cell>
          <cell r="AM1618" t="str">
            <v>4000-4799</v>
          </cell>
          <cell r="AN1618" t="str">
            <v>4000-</v>
          </cell>
          <cell r="AO1618" t="str">
            <v/>
          </cell>
          <cell r="AP1618" t="str">
            <v/>
          </cell>
          <cell r="AQ1618" t="str">
            <v>2001-</v>
          </cell>
        </row>
        <row r="1619">
          <cell r="B1619">
            <v>1295313</v>
          </cell>
          <cell r="C1619" t="str">
            <v>小米</v>
          </cell>
          <cell r="D1619" t="str">
            <v>小米(含红米）</v>
          </cell>
          <cell r="E1619" t="str">
            <v>小米</v>
          </cell>
          <cell r="F1619">
            <v>1</v>
          </cell>
          <cell r="G1619">
            <v>0</v>
          </cell>
          <cell r="H1619">
            <v>5</v>
          </cell>
          <cell r="I1619">
            <v>10800</v>
          </cell>
          <cell r="J1619">
            <v>2000</v>
          </cell>
          <cell r="K1619">
            <v>1200</v>
          </cell>
          <cell r="L1619">
            <v>500</v>
          </cell>
          <cell r="N1619">
            <v>1</v>
          </cell>
          <cell r="O1619">
            <v>3200</v>
          </cell>
          <cell r="S1619">
            <v>1</v>
          </cell>
          <cell r="T1619">
            <v>5260</v>
          </cell>
          <cell r="U1619" t="str">
            <v>高通</v>
          </cell>
          <cell r="V1619" t="str">
            <v>高通 骁龙730G手机性能排行</v>
          </cell>
          <cell r="W1619">
            <v>398</v>
          </cell>
          <cell r="Y1619">
            <v>6</v>
          </cell>
          <cell r="Z1619">
            <v>128</v>
          </cell>
          <cell r="AB1619">
            <v>6</v>
          </cell>
          <cell r="AC1619">
            <v>0</v>
          </cell>
          <cell r="AD1619" t="str">
            <v>屏幕指纹</v>
          </cell>
          <cell r="AE1619">
            <v>43770</v>
          </cell>
          <cell r="AF1619">
            <v>157.80000000000001</v>
          </cell>
          <cell r="AG1619">
            <v>74.2</v>
          </cell>
          <cell r="AH1619">
            <v>9.67</v>
          </cell>
          <cell r="AI1619">
            <v>0</v>
          </cell>
          <cell r="AJ1619">
            <v>2019</v>
          </cell>
          <cell r="AK1619">
            <v>11</v>
          </cell>
          <cell r="AL1619" t="str">
            <v/>
          </cell>
          <cell r="AM1619" t="str">
            <v>10800-</v>
          </cell>
          <cell r="AN1619" t="str">
            <v>4000-</v>
          </cell>
          <cell r="AO1619" t="str">
            <v>301-400</v>
          </cell>
          <cell r="AP1619" t="str">
            <v/>
          </cell>
          <cell r="AQ1619" t="str">
            <v>2001-</v>
          </cell>
        </row>
        <row r="1620">
          <cell r="B1620">
            <v>1299327</v>
          </cell>
          <cell r="C1620" t="str">
            <v>小米</v>
          </cell>
          <cell r="D1620" t="str">
            <v>小米(含红米）</v>
          </cell>
          <cell r="E1620" t="str">
            <v>小米</v>
          </cell>
          <cell r="F1620">
            <v>1</v>
          </cell>
          <cell r="G1620">
            <v>0</v>
          </cell>
          <cell r="H1620">
            <v>5</v>
          </cell>
          <cell r="I1620">
            <v>10800</v>
          </cell>
          <cell r="J1620">
            <v>2000</v>
          </cell>
          <cell r="K1620">
            <v>1200</v>
          </cell>
          <cell r="L1620">
            <v>500</v>
          </cell>
          <cell r="N1620">
            <v>1</v>
          </cell>
          <cell r="O1620">
            <v>3200</v>
          </cell>
          <cell r="S1620">
            <v>1</v>
          </cell>
          <cell r="T1620">
            <v>5260</v>
          </cell>
          <cell r="U1620" t="str">
            <v>高通</v>
          </cell>
          <cell r="V1620" t="str">
            <v>高通 骁龙730G手机性能排行</v>
          </cell>
          <cell r="W1620">
            <v>398</v>
          </cell>
          <cell r="Y1620">
            <v>8</v>
          </cell>
          <cell r="Z1620">
            <v>128</v>
          </cell>
          <cell r="AB1620">
            <v>6</v>
          </cell>
          <cell r="AC1620">
            <v>0</v>
          </cell>
          <cell r="AD1620" t="str">
            <v>屏幕指纹</v>
          </cell>
          <cell r="AE1620">
            <v>43770</v>
          </cell>
          <cell r="AF1620">
            <v>157.80000000000001</v>
          </cell>
          <cell r="AG1620">
            <v>74.2</v>
          </cell>
          <cell r="AH1620">
            <v>9.67</v>
          </cell>
          <cell r="AI1620">
            <v>0</v>
          </cell>
          <cell r="AJ1620">
            <v>2019</v>
          </cell>
          <cell r="AK1620">
            <v>11</v>
          </cell>
          <cell r="AL1620" t="str">
            <v/>
          </cell>
          <cell r="AM1620" t="str">
            <v>10800-</v>
          </cell>
          <cell r="AN1620" t="str">
            <v>4000-</v>
          </cell>
          <cell r="AO1620" t="str">
            <v>301-400</v>
          </cell>
          <cell r="AP1620" t="str">
            <v/>
          </cell>
          <cell r="AQ1620" t="str">
            <v>2001-</v>
          </cell>
        </row>
        <row r="1621">
          <cell r="B1621">
            <v>1299328</v>
          </cell>
          <cell r="C1621" t="str">
            <v>小米</v>
          </cell>
          <cell r="D1621" t="str">
            <v>小米(含红米）</v>
          </cell>
          <cell r="E1621" t="str">
            <v>小米</v>
          </cell>
          <cell r="F1621">
            <v>1</v>
          </cell>
          <cell r="G1621">
            <v>0</v>
          </cell>
          <cell r="H1621">
            <v>5</v>
          </cell>
          <cell r="I1621">
            <v>10800</v>
          </cell>
          <cell r="J1621">
            <v>2000</v>
          </cell>
          <cell r="K1621">
            <v>1200</v>
          </cell>
          <cell r="L1621">
            <v>500</v>
          </cell>
          <cell r="N1621">
            <v>1</v>
          </cell>
          <cell r="O1621">
            <v>3200</v>
          </cell>
          <cell r="S1621">
            <v>1</v>
          </cell>
          <cell r="T1621">
            <v>5260</v>
          </cell>
          <cell r="U1621" t="str">
            <v>高通</v>
          </cell>
          <cell r="V1621" t="str">
            <v>高通 骁龙730G手机性能排行</v>
          </cell>
          <cell r="W1621">
            <v>398</v>
          </cell>
          <cell r="Y1621">
            <v>8</v>
          </cell>
          <cell r="Z1621">
            <v>256</v>
          </cell>
          <cell r="AB1621">
            <v>6</v>
          </cell>
          <cell r="AC1621">
            <v>0</v>
          </cell>
          <cell r="AD1621" t="str">
            <v>屏幕指纹</v>
          </cell>
          <cell r="AE1621">
            <v>43770</v>
          </cell>
          <cell r="AF1621">
            <v>157.80000000000001</v>
          </cell>
          <cell r="AG1621">
            <v>74.2</v>
          </cell>
          <cell r="AH1621">
            <v>9.67</v>
          </cell>
          <cell r="AI1621">
            <v>0</v>
          </cell>
          <cell r="AJ1621">
            <v>2019</v>
          </cell>
          <cell r="AK1621">
            <v>11</v>
          </cell>
          <cell r="AL1621" t="str">
            <v/>
          </cell>
          <cell r="AM1621" t="str">
            <v>10800-</v>
          </cell>
          <cell r="AN1621" t="str">
            <v>4000-</v>
          </cell>
          <cell r="AO1621" t="str">
            <v>301-400</v>
          </cell>
          <cell r="AP1621" t="str">
            <v/>
          </cell>
          <cell r="AQ1621" t="str">
            <v>2001-</v>
          </cell>
        </row>
        <row r="1622">
          <cell r="B1622">
            <v>1292551</v>
          </cell>
          <cell r="C1622" t="str">
            <v>三星</v>
          </cell>
          <cell r="D1622" t="str">
            <v>其他</v>
          </cell>
          <cell r="E1622" t="str">
            <v>其他</v>
          </cell>
          <cell r="F1622">
            <v>1</v>
          </cell>
          <cell r="G1622">
            <v>1</v>
          </cell>
          <cell r="H1622">
            <v>3</v>
          </cell>
          <cell r="I1622">
            <v>1600</v>
          </cell>
          <cell r="J1622">
            <v>1200</v>
          </cell>
          <cell r="K1622">
            <v>1200</v>
          </cell>
          <cell r="N1622">
            <v>3</v>
          </cell>
          <cell r="O1622">
            <v>1000</v>
          </cell>
          <cell r="P1622">
            <v>800</v>
          </cell>
          <cell r="Q1622">
            <v>1000</v>
          </cell>
          <cell r="S1622">
            <v>0</v>
          </cell>
          <cell r="T1622">
            <v>4235</v>
          </cell>
          <cell r="U1622" t="str">
            <v>高通</v>
          </cell>
          <cell r="V1622" t="str">
            <v>高通 骁龙855 Plus更多高通 骁龙855 Plus手机&gt;，手机性能排行</v>
          </cell>
          <cell r="Y1622">
            <v>12</v>
          </cell>
          <cell r="Z1622">
            <v>512</v>
          </cell>
          <cell r="AB1622">
            <v>7</v>
          </cell>
          <cell r="AC1622">
            <v>1</v>
          </cell>
          <cell r="AD1622" t="str">
            <v>侧面指纹</v>
          </cell>
          <cell r="AE1622">
            <v>43770</v>
          </cell>
          <cell r="AF1622">
            <v>160.9</v>
          </cell>
          <cell r="AG1622">
            <v>117.9</v>
          </cell>
          <cell r="AH1622">
            <v>6.9</v>
          </cell>
          <cell r="AI1622">
            <v>1</v>
          </cell>
          <cell r="AJ1622">
            <v>2019</v>
          </cell>
          <cell r="AK1622">
            <v>11</v>
          </cell>
          <cell r="AL1622" t="str">
            <v/>
          </cell>
          <cell r="AM1622" t="str">
            <v>1301-2000</v>
          </cell>
          <cell r="AN1622" t="str">
            <v>4000-</v>
          </cell>
          <cell r="AO1622" t="str">
            <v/>
          </cell>
          <cell r="AP1622" t="str">
            <v/>
          </cell>
          <cell r="AQ1622" t="str">
            <v>501-1000</v>
          </cell>
        </row>
        <row r="1623">
          <cell r="B1623">
            <v>1274036</v>
          </cell>
          <cell r="C1623" t="str">
            <v>索尼移动</v>
          </cell>
          <cell r="D1623" t="str">
            <v>其他</v>
          </cell>
          <cell r="E1623" t="str">
            <v>其他</v>
          </cell>
          <cell r="F1623">
            <v>1</v>
          </cell>
          <cell r="G1623">
            <v>0</v>
          </cell>
          <cell r="H1623">
            <v>3</v>
          </cell>
          <cell r="I1623">
            <v>1200</v>
          </cell>
          <cell r="J1623">
            <v>1200</v>
          </cell>
          <cell r="K1623">
            <v>1200</v>
          </cell>
          <cell r="N1623">
            <v>1</v>
          </cell>
          <cell r="O1623">
            <v>800</v>
          </cell>
          <cell r="S1623">
            <v>1</v>
          </cell>
          <cell r="T1623">
            <v>3140</v>
          </cell>
          <cell r="U1623" t="str">
            <v>高通</v>
          </cell>
          <cell r="V1623" t="str">
            <v>高通 骁龙855更多高通 骁龙855手机&gt;，手机性能排行</v>
          </cell>
          <cell r="W1623">
            <v>449</v>
          </cell>
          <cell r="Y1623">
            <v>6</v>
          </cell>
          <cell r="Z1623">
            <v>128</v>
          </cell>
          <cell r="AB1623">
            <v>6</v>
          </cell>
          <cell r="AC1623">
            <v>1</v>
          </cell>
          <cell r="AD1623" t="str">
            <v>侧面指纹</v>
          </cell>
          <cell r="AE1623">
            <v>43770</v>
          </cell>
          <cell r="AF1623">
            <v>158</v>
          </cell>
          <cell r="AG1623">
            <v>68</v>
          </cell>
          <cell r="AH1623">
            <v>8.1999999999999993</v>
          </cell>
          <cell r="AI1623">
            <v>0</v>
          </cell>
          <cell r="AJ1623">
            <v>2019</v>
          </cell>
          <cell r="AK1623">
            <v>11</v>
          </cell>
          <cell r="AL1623" t="str">
            <v/>
          </cell>
          <cell r="AM1623" t="str">
            <v>1001-1300</v>
          </cell>
          <cell r="AN1623" t="str">
            <v>3001-4000</v>
          </cell>
          <cell r="AO1623" t="str">
            <v>401-500</v>
          </cell>
          <cell r="AP1623" t="str">
            <v/>
          </cell>
          <cell r="AQ1623" t="str">
            <v>501-1000</v>
          </cell>
        </row>
        <row r="1624">
          <cell r="B1624">
            <v>1276068</v>
          </cell>
          <cell r="C1624" t="str">
            <v>三星</v>
          </cell>
          <cell r="D1624" t="str">
            <v>其他</v>
          </cell>
          <cell r="E1624" t="str">
            <v>其他</v>
          </cell>
          <cell r="F1624">
            <v>1</v>
          </cell>
          <cell r="G1624">
            <v>0</v>
          </cell>
          <cell r="H1624">
            <v>3</v>
          </cell>
          <cell r="I1624">
            <v>6400</v>
          </cell>
          <cell r="J1624">
            <v>800</v>
          </cell>
          <cell r="K1624">
            <v>500</v>
          </cell>
          <cell r="N1624">
            <v>1</v>
          </cell>
          <cell r="O1624">
            <v>3200</v>
          </cell>
          <cell r="S1624">
            <v>1</v>
          </cell>
          <cell r="T1624">
            <v>4500</v>
          </cell>
          <cell r="U1624" t="str">
            <v>高通</v>
          </cell>
          <cell r="V1624" t="str">
            <v>高通 骁龙675手机性能排行</v>
          </cell>
          <cell r="Y1624">
            <v>8</v>
          </cell>
          <cell r="Z1624">
            <v>128</v>
          </cell>
          <cell r="AB1624">
            <v>6</v>
          </cell>
          <cell r="AC1624">
            <v>0</v>
          </cell>
          <cell r="AD1624" t="str">
            <v>屏幕指纹</v>
          </cell>
          <cell r="AE1624">
            <v>43770</v>
          </cell>
          <cell r="AF1624">
            <v>164.3</v>
          </cell>
          <cell r="AG1624">
            <v>76.7</v>
          </cell>
          <cell r="AH1624">
            <v>7.9</v>
          </cell>
          <cell r="AI1624">
            <v>0</v>
          </cell>
          <cell r="AJ1624">
            <v>2019</v>
          </cell>
          <cell r="AK1624">
            <v>11</v>
          </cell>
          <cell r="AL1624" t="str">
            <v/>
          </cell>
          <cell r="AM1624" t="str">
            <v>6400-10799</v>
          </cell>
          <cell r="AN1624" t="str">
            <v>4000-</v>
          </cell>
          <cell r="AO1624" t="str">
            <v/>
          </cell>
          <cell r="AP1624" t="str">
            <v/>
          </cell>
          <cell r="AQ1624" t="str">
            <v>2001-</v>
          </cell>
        </row>
        <row r="1625">
          <cell r="B1625">
            <v>1283109</v>
          </cell>
          <cell r="C1625" t="str">
            <v>三星</v>
          </cell>
          <cell r="D1625" t="str">
            <v>其他</v>
          </cell>
          <cell r="E1625" t="str">
            <v>其他</v>
          </cell>
          <cell r="F1625">
            <v>1</v>
          </cell>
          <cell r="G1625">
            <v>0</v>
          </cell>
          <cell r="H1625">
            <v>3</v>
          </cell>
          <cell r="I1625">
            <v>4800</v>
          </cell>
          <cell r="J1625">
            <v>500</v>
          </cell>
          <cell r="K1625">
            <v>800</v>
          </cell>
          <cell r="N1625">
            <v>1</v>
          </cell>
          <cell r="O1625">
            <v>3200</v>
          </cell>
          <cell r="S1625">
            <v>0</v>
          </cell>
          <cell r="T1625">
            <v>4000</v>
          </cell>
          <cell r="U1625" t="str">
            <v>三星</v>
          </cell>
          <cell r="V1625" t="str">
            <v>三星 Exynos 9611手机性能排行</v>
          </cell>
          <cell r="Y1625">
            <v>6</v>
          </cell>
          <cell r="Z1625">
            <v>128</v>
          </cell>
          <cell r="AB1625">
            <v>6</v>
          </cell>
          <cell r="AC1625">
            <v>0</v>
          </cell>
          <cell r="AD1625" t="str">
            <v>屏幕指纹</v>
          </cell>
          <cell r="AE1625">
            <v>43770</v>
          </cell>
          <cell r="AF1625">
            <v>158.5</v>
          </cell>
          <cell r="AG1625">
            <v>74.5</v>
          </cell>
          <cell r="AH1625">
            <v>7.7</v>
          </cell>
          <cell r="AI1625">
            <v>0</v>
          </cell>
          <cell r="AJ1625">
            <v>2019</v>
          </cell>
          <cell r="AK1625">
            <v>11</v>
          </cell>
          <cell r="AL1625" t="str">
            <v/>
          </cell>
          <cell r="AM1625" t="str">
            <v>4800-6399</v>
          </cell>
          <cell r="AN1625" t="str">
            <v>3001-4000</v>
          </cell>
          <cell r="AO1625" t="str">
            <v/>
          </cell>
          <cell r="AP1625" t="str">
            <v/>
          </cell>
          <cell r="AQ1625" t="str">
            <v>2001-</v>
          </cell>
        </row>
        <row r="1626">
          <cell r="B1626">
            <v>1295145</v>
          </cell>
          <cell r="C1626" t="str">
            <v>vivo</v>
          </cell>
          <cell r="D1626" t="str">
            <v>vivo(含iQOO)</v>
          </cell>
          <cell r="E1626" t="str">
            <v>vivo</v>
          </cell>
          <cell r="F1626">
            <v>1</v>
          </cell>
          <cell r="G1626">
            <v>0</v>
          </cell>
          <cell r="H1626">
            <v>3</v>
          </cell>
          <cell r="I1626">
            <v>1200</v>
          </cell>
          <cell r="J1626">
            <v>800</v>
          </cell>
          <cell r="K1626">
            <v>200</v>
          </cell>
          <cell r="N1626">
            <v>1</v>
          </cell>
          <cell r="O1626">
            <v>1600</v>
          </cell>
          <cell r="S1626">
            <v>1</v>
          </cell>
          <cell r="T1626">
            <v>4500</v>
          </cell>
          <cell r="U1626" t="str">
            <v>高通</v>
          </cell>
          <cell r="V1626" t="str">
            <v>高通 骁龙855更多高通 骁龙855手机&gt;，手机性能排行</v>
          </cell>
          <cell r="Y1626">
            <v>6</v>
          </cell>
          <cell r="Z1626">
            <v>64</v>
          </cell>
          <cell r="AB1626">
            <v>6</v>
          </cell>
          <cell r="AC1626">
            <v>0</v>
          </cell>
          <cell r="AD1626" t="str">
            <v>屏幕指纹</v>
          </cell>
          <cell r="AE1626">
            <v>43770</v>
          </cell>
          <cell r="AF1626">
            <v>159.53</v>
          </cell>
          <cell r="AG1626">
            <v>75.23</v>
          </cell>
          <cell r="AH1626">
            <v>8.1300000000000008</v>
          </cell>
          <cell r="AI1626">
            <v>0</v>
          </cell>
          <cell r="AJ1626">
            <v>2019</v>
          </cell>
          <cell r="AK1626">
            <v>11</v>
          </cell>
          <cell r="AL1626" t="str">
            <v/>
          </cell>
          <cell r="AM1626" t="str">
            <v>1001-1300</v>
          </cell>
          <cell r="AN1626" t="str">
            <v>4000-</v>
          </cell>
          <cell r="AO1626" t="str">
            <v/>
          </cell>
          <cell r="AP1626" t="str">
            <v/>
          </cell>
          <cell r="AQ1626" t="str">
            <v>1301-2000</v>
          </cell>
        </row>
        <row r="1627">
          <cell r="B1627">
            <v>1297902</v>
          </cell>
          <cell r="C1627" t="str">
            <v>vivo</v>
          </cell>
          <cell r="D1627" t="str">
            <v>vivo(含iQOO)</v>
          </cell>
          <cell r="E1627" t="str">
            <v>vivo</v>
          </cell>
          <cell r="F1627">
            <v>1</v>
          </cell>
          <cell r="G1627">
            <v>0</v>
          </cell>
          <cell r="H1627">
            <v>3</v>
          </cell>
          <cell r="I1627">
            <v>1200</v>
          </cell>
          <cell r="J1627">
            <v>800</v>
          </cell>
          <cell r="K1627">
            <v>200</v>
          </cell>
          <cell r="N1627">
            <v>1</v>
          </cell>
          <cell r="O1627">
            <v>1600</v>
          </cell>
          <cell r="S1627">
            <v>1</v>
          </cell>
          <cell r="T1627">
            <v>4500</v>
          </cell>
          <cell r="U1627" t="str">
            <v>高通</v>
          </cell>
          <cell r="V1627" t="str">
            <v>高通 骁龙855更多高通 骁龙855手机&gt;，手机性能排行</v>
          </cell>
          <cell r="Y1627">
            <v>6</v>
          </cell>
          <cell r="Z1627">
            <v>128</v>
          </cell>
          <cell r="AB1627">
            <v>6</v>
          </cell>
          <cell r="AC1627">
            <v>0</v>
          </cell>
          <cell r="AD1627" t="str">
            <v>屏幕指纹</v>
          </cell>
          <cell r="AE1627">
            <v>43770</v>
          </cell>
          <cell r="AF1627">
            <v>159.53</v>
          </cell>
          <cell r="AG1627">
            <v>75.23</v>
          </cell>
          <cell r="AH1627">
            <v>8.1300000000000008</v>
          </cell>
          <cell r="AI1627">
            <v>0</v>
          </cell>
          <cell r="AJ1627">
            <v>2019</v>
          </cell>
          <cell r="AK1627">
            <v>11</v>
          </cell>
          <cell r="AL1627" t="str">
            <v/>
          </cell>
          <cell r="AM1627" t="str">
            <v>1001-1300</v>
          </cell>
          <cell r="AN1627" t="str">
            <v>4000-</v>
          </cell>
          <cell r="AO1627" t="str">
            <v/>
          </cell>
          <cell r="AP1627" t="str">
            <v/>
          </cell>
          <cell r="AQ1627" t="str">
            <v>1301-2000</v>
          </cell>
        </row>
        <row r="1628">
          <cell r="B1628">
            <v>1297903</v>
          </cell>
          <cell r="C1628" t="str">
            <v>vivo</v>
          </cell>
          <cell r="D1628" t="str">
            <v>vivo(含iQOO)</v>
          </cell>
          <cell r="E1628" t="str">
            <v>vivo</v>
          </cell>
          <cell r="F1628">
            <v>1</v>
          </cell>
          <cell r="G1628">
            <v>0</v>
          </cell>
          <cell r="H1628">
            <v>3</v>
          </cell>
          <cell r="I1628">
            <v>1200</v>
          </cell>
          <cell r="J1628">
            <v>800</v>
          </cell>
          <cell r="K1628">
            <v>200</v>
          </cell>
          <cell r="N1628">
            <v>1</v>
          </cell>
          <cell r="O1628">
            <v>1600</v>
          </cell>
          <cell r="S1628">
            <v>1</v>
          </cell>
          <cell r="T1628">
            <v>4500</v>
          </cell>
          <cell r="U1628" t="str">
            <v>高通</v>
          </cell>
          <cell r="V1628" t="str">
            <v>高通 骁龙855更多高通 骁龙855手机&gt;，手机性能排行</v>
          </cell>
          <cell r="Y1628">
            <v>8</v>
          </cell>
          <cell r="Z1628">
            <v>128</v>
          </cell>
          <cell r="AB1628">
            <v>6</v>
          </cell>
          <cell r="AC1628">
            <v>0</v>
          </cell>
          <cell r="AD1628" t="str">
            <v>屏幕指纹</v>
          </cell>
          <cell r="AE1628">
            <v>43770</v>
          </cell>
          <cell r="AF1628">
            <v>159.53</v>
          </cell>
          <cell r="AG1628">
            <v>75.23</v>
          </cell>
          <cell r="AH1628">
            <v>8.1300000000000008</v>
          </cell>
          <cell r="AI1628">
            <v>0</v>
          </cell>
          <cell r="AJ1628">
            <v>2019</v>
          </cell>
          <cell r="AK1628">
            <v>11</v>
          </cell>
          <cell r="AL1628" t="str">
            <v/>
          </cell>
          <cell r="AM1628" t="str">
            <v>1001-1300</v>
          </cell>
          <cell r="AN1628" t="str">
            <v>4000-</v>
          </cell>
          <cell r="AO1628" t="str">
            <v/>
          </cell>
          <cell r="AP1628" t="str">
            <v/>
          </cell>
          <cell r="AQ1628" t="str">
            <v>1301-2000</v>
          </cell>
        </row>
        <row r="1629">
          <cell r="B1629">
            <v>1297904</v>
          </cell>
          <cell r="C1629" t="str">
            <v>vivo</v>
          </cell>
          <cell r="D1629" t="str">
            <v>vivo(含iQOO)</v>
          </cell>
          <cell r="E1629" t="str">
            <v>vivo</v>
          </cell>
          <cell r="F1629">
            <v>1</v>
          </cell>
          <cell r="G1629">
            <v>0</v>
          </cell>
          <cell r="H1629">
            <v>3</v>
          </cell>
          <cell r="I1629">
            <v>1200</v>
          </cell>
          <cell r="J1629">
            <v>800</v>
          </cell>
          <cell r="K1629">
            <v>200</v>
          </cell>
          <cell r="N1629">
            <v>1</v>
          </cell>
          <cell r="O1629">
            <v>1600</v>
          </cell>
          <cell r="S1629">
            <v>1</v>
          </cell>
          <cell r="T1629">
            <v>4500</v>
          </cell>
          <cell r="U1629" t="str">
            <v>高通</v>
          </cell>
          <cell r="V1629" t="str">
            <v>高通 骁龙855更多高通 骁龙855手机&gt;，手机性能排行</v>
          </cell>
          <cell r="Y1629">
            <v>8</v>
          </cell>
          <cell r="Z1629">
            <v>256</v>
          </cell>
          <cell r="AB1629">
            <v>6</v>
          </cell>
          <cell r="AC1629">
            <v>0</v>
          </cell>
          <cell r="AD1629" t="str">
            <v>屏幕指纹</v>
          </cell>
          <cell r="AE1629">
            <v>43770</v>
          </cell>
          <cell r="AF1629">
            <v>159.53</v>
          </cell>
          <cell r="AG1629">
            <v>75.23</v>
          </cell>
          <cell r="AH1629">
            <v>8.1300000000000008</v>
          </cell>
          <cell r="AI1629">
            <v>0</v>
          </cell>
          <cell r="AJ1629">
            <v>2019</v>
          </cell>
          <cell r="AK1629">
            <v>11</v>
          </cell>
          <cell r="AL1629" t="str">
            <v/>
          </cell>
          <cell r="AM1629" t="str">
            <v>1001-1300</v>
          </cell>
          <cell r="AN1629" t="str">
            <v>4000-</v>
          </cell>
          <cell r="AO1629" t="str">
            <v/>
          </cell>
          <cell r="AP1629" t="str">
            <v/>
          </cell>
          <cell r="AQ1629" t="str">
            <v>1301-2000</v>
          </cell>
        </row>
        <row r="1630">
          <cell r="B1630">
            <v>1298295</v>
          </cell>
          <cell r="C1630" t="str">
            <v>华为</v>
          </cell>
          <cell r="D1630" t="str">
            <v>华为(含荣耀)</v>
          </cell>
          <cell r="E1630" t="str">
            <v>华为</v>
          </cell>
          <cell r="F1630">
            <v>1</v>
          </cell>
          <cell r="G1630">
            <v>0</v>
          </cell>
          <cell r="H1630">
            <v>3</v>
          </cell>
          <cell r="I1630">
            <v>4800</v>
          </cell>
          <cell r="J1630">
            <v>800</v>
          </cell>
          <cell r="K1630">
            <v>200</v>
          </cell>
          <cell r="N1630">
            <v>1</v>
          </cell>
          <cell r="O1630">
            <v>1600</v>
          </cell>
          <cell r="S1630">
            <v>1</v>
          </cell>
          <cell r="T1630">
            <v>4000</v>
          </cell>
          <cell r="U1630" t="str">
            <v>海思</v>
          </cell>
          <cell r="V1630" t="str">
            <v>海思 麒麟 710F手机性能排行</v>
          </cell>
          <cell r="W1630">
            <v>417</v>
          </cell>
          <cell r="Y1630">
            <v>6</v>
          </cell>
          <cell r="Z1630">
            <v>64</v>
          </cell>
          <cell r="AB1630">
            <v>6</v>
          </cell>
          <cell r="AC1630">
            <v>0</v>
          </cell>
          <cell r="AD1630" t="str">
            <v>屏幕指纹</v>
          </cell>
          <cell r="AE1630">
            <v>43770</v>
          </cell>
          <cell r="AF1630">
            <v>157.4</v>
          </cell>
          <cell r="AG1630">
            <v>73.2</v>
          </cell>
          <cell r="AH1630">
            <v>7.75</v>
          </cell>
          <cell r="AI1630">
            <v>0</v>
          </cell>
          <cell r="AJ1630">
            <v>2019</v>
          </cell>
          <cell r="AK1630">
            <v>11</v>
          </cell>
          <cell r="AL1630" t="str">
            <v/>
          </cell>
          <cell r="AM1630" t="str">
            <v>4800-6399</v>
          </cell>
          <cell r="AN1630" t="str">
            <v>3001-4000</v>
          </cell>
          <cell r="AO1630" t="str">
            <v>401-500</v>
          </cell>
          <cell r="AP1630" t="str">
            <v/>
          </cell>
          <cell r="AQ1630" t="str">
            <v>1301-2000</v>
          </cell>
        </row>
        <row r="1631">
          <cell r="B1631">
            <v>1300376</v>
          </cell>
          <cell r="C1631" t="str">
            <v>vivo</v>
          </cell>
          <cell r="D1631" t="str">
            <v>vivo(含iQOO)</v>
          </cell>
          <cell r="E1631" t="str">
            <v>vivo</v>
          </cell>
          <cell r="F1631">
            <v>1</v>
          </cell>
          <cell r="G1631">
            <v>0</v>
          </cell>
          <cell r="H1631">
            <v>3</v>
          </cell>
          <cell r="I1631">
            <v>4800</v>
          </cell>
          <cell r="J1631">
            <v>1300</v>
          </cell>
          <cell r="K1631">
            <v>200</v>
          </cell>
          <cell r="N1631">
            <v>1</v>
          </cell>
          <cell r="O1631">
            <v>1200</v>
          </cell>
          <cell r="S1631">
            <v>1</v>
          </cell>
          <cell r="T1631">
            <v>4500</v>
          </cell>
          <cell r="U1631" t="str">
            <v>高通</v>
          </cell>
          <cell r="V1631" t="str">
            <v>高通 骁龙855 Plus更多高通 骁龙855 Plus手机&gt;，手机性能排行</v>
          </cell>
          <cell r="Y1631">
            <v>8</v>
          </cell>
          <cell r="Z1631">
            <v>128</v>
          </cell>
          <cell r="AA1631">
            <v>0.91700000000000004</v>
          </cell>
          <cell r="AB1631">
            <v>6</v>
          </cell>
          <cell r="AC1631">
            <v>0</v>
          </cell>
          <cell r="AD1631" t="str">
            <v>屏幕指纹</v>
          </cell>
          <cell r="AE1631">
            <v>43770</v>
          </cell>
          <cell r="AF1631">
            <v>158.77000000000001</v>
          </cell>
          <cell r="AG1631">
            <v>75.73</v>
          </cell>
          <cell r="AH1631">
            <v>9.32</v>
          </cell>
          <cell r="AI1631">
            <v>1</v>
          </cell>
          <cell r="AJ1631">
            <v>2019</v>
          </cell>
          <cell r="AK1631">
            <v>11</v>
          </cell>
          <cell r="AL1631">
            <v>1.10256889757E-2</v>
          </cell>
          <cell r="AM1631" t="str">
            <v>4800-6399</v>
          </cell>
          <cell r="AN1631" t="str">
            <v>4000-</v>
          </cell>
          <cell r="AO1631" t="str">
            <v/>
          </cell>
          <cell r="AP1631" t="str">
            <v>90%-</v>
          </cell>
          <cell r="AQ1631" t="str">
            <v>1001-1300</v>
          </cell>
        </row>
        <row r="1632">
          <cell r="B1632">
            <v>1303014</v>
          </cell>
          <cell r="C1632" t="str">
            <v>华为</v>
          </cell>
          <cell r="D1632" t="str">
            <v>华为(含荣耀)</v>
          </cell>
          <cell r="E1632" t="str">
            <v>华为</v>
          </cell>
          <cell r="F1632">
            <v>1</v>
          </cell>
          <cell r="G1632">
            <v>0</v>
          </cell>
          <cell r="H1632">
            <v>3</v>
          </cell>
          <cell r="I1632">
            <v>4800</v>
          </cell>
          <cell r="J1632">
            <v>800</v>
          </cell>
          <cell r="K1632">
            <v>200</v>
          </cell>
          <cell r="N1632">
            <v>1</v>
          </cell>
          <cell r="O1632">
            <v>1600</v>
          </cell>
          <cell r="S1632">
            <v>0</v>
          </cell>
          <cell r="T1632">
            <v>4000</v>
          </cell>
          <cell r="U1632" t="str">
            <v>海思</v>
          </cell>
          <cell r="V1632" t="str">
            <v>海思 麒麟 710F手机性能排行</v>
          </cell>
          <cell r="W1632">
            <v>417</v>
          </cell>
          <cell r="Y1632">
            <v>6</v>
          </cell>
          <cell r="Z1632">
            <v>128</v>
          </cell>
          <cell r="AB1632">
            <v>6</v>
          </cell>
          <cell r="AC1632">
            <v>0</v>
          </cell>
          <cell r="AD1632" t="str">
            <v>屏幕指纹</v>
          </cell>
          <cell r="AE1632">
            <v>43770</v>
          </cell>
          <cell r="AF1632">
            <v>157.4</v>
          </cell>
          <cell r="AG1632">
            <v>73.2</v>
          </cell>
          <cell r="AH1632">
            <v>7.75</v>
          </cell>
          <cell r="AI1632">
            <v>0</v>
          </cell>
          <cell r="AJ1632">
            <v>2019</v>
          </cell>
          <cell r="AK1632">
            <v>11</v>
          </cell>
          <cell r="AL1632" t="str">
            <v/>
          </cell>
          <cell r="AM1632" t="str">
            <v>4800-6399</v>
          </cell>
          <cell r="AN1632" t="str">
            <v>3001-4000</v>
          </cell>
          <cell r="AO1632" t="str">
            <v>401-500</v>
          </cell>
          <cell r="AP1632" t="str">
            <v/>
          </cell>
          <cell r="AQ1632" t="str">
            <v>1301-2000</v>
          </cell>
        </row>
        <row r="1633">
          <cell r="B1633">
            <v>1303016</v>
          </cell>
          <cell r="C1633" t="str">
            <v>华为</v>
          </cell>
          <cell r="D1633" t="str">
            <v>华为(含荣耀)</v>
          </cell>
          <cell r="E1633" t="str">
            <v>华为</v>
          </cell>
          <cell r="F1633">
            <v>1</v>
          </cell>
          <cell r="G1633">
            <v>0</v>
          </cell>
          <cell r="H1633">
            <v>3</v>
          </cell>
          <cell r="I1633">
            <v>4800</v>
          </cell>
          <cell r="J1633">
            <v>800</v>
          </cell>
          <cell r="K1633">
            <v>200</v>
          </cell>
          <cell r="N1633">
            <v>1</v>
          </cell>
          <cell r="O1633">
            <v>1600</v>
          </cell>
          <cell r="S1633">
            <v>0</v>
          </cell>
          <cell r="T1633">
            <v>4000</v>
          </cell>
          <cell r="U1633" t="str">
            <v>海思</v>
          </cell>
          <cell r="V1633" t="str">
            <v>海思 麒麟 710F手机性能排行</v>
          </cell>
          <cell r="W1633">
            <v>417</v>
          </cell>
          <cell r="Y1633">
            <v>8</v>
          </cell>
          <cell r="Z1633">
            <v>128</v>
          </cell>
          <cell r="AB1633">
            <v>6</v>
          </cell>
          <cell r="AC1633">
            <v>0</v>
          </cell>
          <cell r="AD1633" t="str">
            <v>屏幕指纹</v>
          </cell>
          <cell r="AE1633">
            <v>43770</v>
          </cell>
          <cell r="AF1633">
            <v>157.4</v>
          </cell>
          <cell r="AG1633">
            <v>73.2</v>
          </cell>
          <cell r="AH1633">
            <v>7.75</v>
          </cell>
          <cell r="AI1633">
            <v>0</v>
          </cell>
          <cell r="AJ1633">
            <v>2019</v>
          </cell>
          <cell r="AK1633">
            <v>11</v>
          </cell>
          <cell r="AL1633" t="str">
            <v/>
          </cell>
          <cell r="AM1633" t="str">
            <v>4800-6399</v>
          </cell>
          <cell r="AN1633" t="str">
            <v>3001-4000</v>
          </cell>
          <cell r="AO1633" t="str">
            <v>401-500</v>
          </cell>
          <cell r="AP1633" t="str">
            <v/>
          </cell>
          <cell r="AQ1633" t="str">
            <v>1301-2000</v>
          </cell>
        </row>
        <row r="1634">
          <cell r="B1634">
            <v>1308326</v>
          </cell>
          <cell r="C1634" t="str">
            <v>纽曼</v>
          </cell>
          <cell r="D1634" t="str">
            <v>其他</v>
          </cell>
          <cell r="E1634" t="str">
            <v>其他</v>
          </cell>
          <cell r="F1634">
            <v>0</v>
          </cell>
          <cell r="G1634">
            <v>0</v>
          </cell>
          <cell r="H1634">
            <v>1</v>
          </cell>
          <cell r="N1634">
            <v>1</v>
          </cell>
          <cell r="S1634">
            <v>0</v>
          </cell>
          <cell r="T1634">
            <v>6800</v>
          </cell>
          <cell r="U1634" t="str">
            <v>联发科</v>
          </cell>
          <cell r="V1634" t="str">
            <v>联发科手机性能排行</v>
          </cell>
          <cell r="AB1634">
            <v>2</v>
          </cell>
          <cell r="AC1634">
            <v>0</v>
          </cell>
          <cell r="AE1634">
            <v>43770</v>
          </cell>
          <cell r="AF1634">
            <v>125</v>
          </cell>
          <cell r="AG1634">
            <v>55</v>
          </cell>
          <cell r="AH1634">
            <v>22.5</v>
          </cell>
          <cell r="AI1634">
            <v>0</v>
          </cell>
          <cell r="AJ1634">
            <v>2019</v>
          </cell>
          <cell r="AK1634">
            <v>11</v>
          </cell>
          <cell r="AL1634" t="str">
            <v/>
          </cell>
          <cell r="AM1634" t="str">
            <v/>
          </cell>
          <cell r="AN1634" t="str">
            <v>4000-</v>
          </cell>
          <cell r="AO1634" t="str">
            <v/>
          </cell>
          <cell r="AP1634" t="str">
            <v/>
          </cell>
          <cell r="AQ1634" t="str">
            <v/>
          </cell>
        </row>
        <row r="1635">
          <cell r="B1635">
            <v>1295774</v>
          </cell>
          <cell r="C1635" t="str">
            <v>OPPO</v>
          </cell>
          <cell r="D1635" t="str">
            <v>OPPO(含realme)</v>
          </cell>
          <cell r="E1635" t="str">
            <v>OPPO</v>
          </cell>
          <cell r="F1635">
            <v>1</v>
          </cell>
          <cell r="G1635">
            <v>0</v>
          </cell>
          <cell r="H1635">
            <v>4</v>
          </cell>
          <cell r="I1635">
            <v>4800</v>
          </cell>
          <cell r="J1635">
            <v>1300</v>
          </cell>
          <cell r="K1635">
            <v>800</v>
          </cell>
          <cell r="L1635">
            <v>200</v>
          </cell>
          <cell r="N1635">
            <v>1</v>
          </cell>
          <cell r="O1635">
            <v>1600</v>
          </cell>
          <cell r="S1635">
            <v>1</v>
          </cell>
          <cell r="T1635">
            <v>4000</v>
          </cell>
          <cell r="U1635" t="str">
            <v>高通</v>
          </cell>
          <cell r="V1635" t="str">
            <v>高通 骁龙855 Plus更多高通 骁龙855 Plus手机&gt;，手机性能排行</v>
          </cell>
          <cell r="W1635">
            <v>401</v>
          </cell>
          <cell r="Y1635">
            <v>8</v>
          </cell>
          <cell r="Z1635">
            <v>256</v>
          </cell>
          <cell r="AA1635">
            <v>0.93100000000000005</v>
          </cell>
          <cell r="AB1635">
            <v>6</v>
          </cell>
          <cell r="AC1635">
            <v>0</v>
          </cell>
          <cell r="AD1635" t="str">
            <v>屏幕指纹</v>
          </cell>
          <cell r="AE1635">
            <v>43780</v>
          </cell>
          <cell r="AI1635">
            <v>0</v>
          </cell>
          <cell r="AJ1635">
            <v>2019</v>
          </cell>
          <cell r="AK1635">
            <v>11</v>
          </cell>
          <cell r="AL1635" t="str">
            <v/>
          </cell>
          <cell r="AM1635" t="str">
            <v>4800-6399</v>
          </cell>
          <cell r="AN1635" t="str">
            <v>3001-4000</v>
          </cell>
          <cell r="AO1635" t="str">
            <v>401-500</v>
          </cell>
          <cell r="AP1635" t="str">
            <v>90%-</v>
          </cell>
          <cell r="AQ1635" t="str">
            <v>1301-2000</v>
          </cell>
        </row>
        <row r="1636">
          <cell r="B1636">
            <v>1296423</v>
          </cell>
          <cell r="C1636" t="str">
            <v>realme</v>
          </cell>
          <cell r="D1636" t="str">
            <v>OPPO(含realme)</v>
          </cell>
          <cell r="E1636" t="str">
            <v>OPPO</v>
          </cell>
          <cell r="F1636">
            <v>1</v>
          </cell>
          <cell r="G1636">
            <v>0</v>
          </cell>
          <cell r="H1636">
            <v>4</v>
          </cell>
          <cell r="I1636">
            <v>6400</v>
          </cell>
          <cell r="J1636">
            <v>1300</v>
          </cell>
          <cell r="K1636">
            <v>800</v>
          </cell>
          <cell r="L1636">
            <v>200</v>
          </cell>
          <cell r="N1636">
            <v>1</v>
          </cell>
          <cell r="O1636">
            <v>1600</v>
          </cell>
          <cell r="S1636">
            <v>1</v>
          </cell>
          <cell r="T1636">
            <v>4000</v>
          </cell>
          <cell r="U1636" t="str">
            <v>高通</v>
          </cell>
          <cell r="V1636" t="str">
            <v>高通 骁龙855 Plus更多高通 骁龙855 Plus手机&gt;，手机性能排行</v>
          </cell>
          <cell r="W1636">
            <v>402</v>
          </cell>
          <cell r="Y1636">
            <v>12</v>
          </cell>
          <cell r="Z1636">
            <v>256</v>
          </cell>
          <cell r="AA1636">
            <v>0.91700000000000004</v>
          </cell>
          <cell r="AB1636">
            <v>6</v>
          </cell>
          <cell r="AC1636">
            <v>0</v>
          </cell>
          <cell r="AD1636" t="str">
            <v>屏幕指纹</v>
          </cell>
          <cell r="AE1636">
            <v>43780</v>
          </cell>
          <cell r="AF1636">
            <v>161</v>
          </cell>
          <cell r="AG1636">
            <v>75.7</v>
          </cell>
          <cell r="AH1636">
            <v>8.6999999999999993</v>
          </cell>
          <cell r="AI1636">
            <v>0</v>
          </cell>
          <cell r="AJ1636">
            <v>2019</v>
          </cell>
          <cell r="AK1636">
            <v>11</v>
          </cell>
          <cell r="AL1636">
            <v>1.1176120900000001E-2</v>
          </cell>
          <cell r="AM1636" t="str">
            <v>6400-10799</v>
          </cell>
          <cell r="AN1636" t="str">
            <v>3001-4000</v>
          </cell>
          <cell r="AO1636" t="str">
            <v>401-500</v>
          </cell>
          <cell r="AP1636" t="str">
            <v>90%-</v>
          </cell>
          <cell r="AQ1636" t="str">
            <v>1301-2000</v>
          </cell>
        </row>
        <row r="1637">
          <cell r="B1637">
            <v>1296425</v>
          </cell>
          <cell r="C1637" t="str">
            <v>realme</v>
          </cell>
          <cell r="D1637" t="str">
            <v>OPPO(含realme)</v>
          </cell>
          <cell r="E1637" t="str">
            <v>OPPO</v>
          </cell>
          <cell r="F1637">
            <v>1</v>
          </cell>
          <cell r="G1637">
            <v>0</v>
          </cell>
          <cell r="H1637">
            <v>4</v>
          </cell>
          <cell r="I1637">
            <v>6400</v>
          </cell>
          <cell r="J1637">
            <v>1300</v>
          </cell>
          <cell r="K1637">
            <v>800</v>
          </cell>
          <cell r="L1637">
            <v>200</v>
          </cell>
          <cell r="N1637">
            <v>1</v>
          </cell>
          <cell r="O1637">
            <v>1600</v>
          </cell>
          <cell r="S1637">
            <v>1</v>
          </cell>
          <cell r="T1637">
            <v>4000</v>
          </cell>
          <cell r="U1637" t="str">
            <v>高通</v>
          </cell>
          <cell r="V1637" t="str">
            <v>高通 骁龙855 Plus更多高通 骁龙855 Plus手机&gt;，手机性能排行</v>
          </cell>
          <cell r="W1637">
            <v>402</v>
          </cell>
          <cell r="Y1637">
            <v>12</v>
          </cell>
          <cell r="Z1637">
            <v>256</v>
          </cell>
          <cell r="AA1637">
            <v>0.91700000000000004</v>
          </cell>
          <cell r="AB1637">
            <v>6</v>
          </cell>
          <cell r="AC1637">
            <v>0</v>
          </cell>
          <cell r="AD1637" t="str">
            <v>屏幕指纹</v>
          </cell>
          <cell r="AE1637">
            <v>43780</v>
          </cell>
          <cell r="AF1637">
            <v>161</v>
          </cell>
          <cell r="AG1637">
            <v>75.7</v>
          </cell>
          <cell r="AH1637">
            <v>8.6999999999999993</v>
          </cell>
          <cell r="AI1637">
            <v>0</v>
          </cell>
          <cell r="AJ1637">
            <v>2019</v>
          </cell>
          <cell r="AK1637">
            <v>11</v>
          </cell>
          <cell r="AL1637">
            <v>1.1176120900000001E-2</v>
          </cell>
          <cell r="AM1637" t="str">
            <v>6400-10799</v>
          </cell>
          <cell r="AN1637" t="str">
            <v>3001-4000</v>
          </cell>
          <cell r="AO1637" t="str">
            <v>401-500</v>
          </cell>
          <cell r="AP1637" t="str">
            <v>90%-</v>
          </cell>
          <cell r="AQ1637" t="str">
            <v>1301-2000</v>
          </cell>
        </row>
        <row r="1638">
          <cell r="B1638">
            <v>1299452</v>
          </cell>
          <cell r="C1638" t="str">
            <v>realme</v>
          </cell>
          <cell r="D1638" t="str">
            <v>OPPO(含realme)</v>
          </cell>
          <cell r="E1638" t="str">
            <v>OPPO</v>
          </cell>
          <cell r="F1638">
            <v>1</v>
          </cell>
          <cell r="G1638">
            <v>0</v>
          </cell>
          <cell r="H1638">
            <v>4</v>
          </cell>
          <cell r="I1638">
            <v>6400</v>
          </cell>
          <cell r="J1638">
            <v>1300</v>
          </cell>
          <cell r="K1638">
            <v>800</v>
          </cell>
          <cell r="L1638">
            <v>200</v>
          </cell>
          <cell r="N1638">
            <v>1</v>
          </cell>
          <cell r="O1638">
            <v>1600</v>
          </cell>
          <cell r="S1638">
            <v>1</v>
          </cell>
          <cell r="T1638">
            <v>4000</v>
          </cell>
          <cell r="U1638" t="str">
            <v>高通</v>
          </cell>
          <cell r="V1638" t="str">
            <v>高通 骁龙855 Plus更多高通 骁龙855 Plus手机&gt;，手机性能排行</v>
          </cell>
          <cell r="W1638">
            <v>402</v>
          </cell>
          <cell r="Y1638">
            <v>8</v>
          </cell>
          <cell r="Z1638">
            <v>256</v>
          </cell>
          <cell r="AA1638">
            <v>0.91700000000000004</v>
          </cell>
          <cell r="AB1638">
            <v>6</v>
          </cell>
          <cell r="AC1638">
            <v>0</v>
          </cell>
          <cell r="AD1638" t="str">
            <v>屏幕指纹</v>
          </cell>
          <cell r="AE1638">
            <v>43780</v>
          </cell>
          <cell r="AF1638">
            <v>161</v>
          </cell>
          <cell r="AG1638">
            <v>75.7</v>
          </cell>
          <cell r="AH1638">
            <v>8.6999999999999993</v>
          </cell>
          <cell r="AI1638">
            <v>0</v>
          </cell>
          <cell r="AJ1638">
            <v>2019</v>
          </cell>
          <cell r="AK1638">
            <v>11</v>
          </cell>
          <cell r="AL1638">
            <v>1.1176120900000001E-2</v>
          </cell>
          <cell r="AM1638" t="str">
            <v>6400-10799</v>
          </cell>
          <cell r="AN1638" t="str">
            <v>3001-4000</v>
          </cell>
          <cell r="AO1638" t="str">
            <v>401-500</v>
          </cell>
          <cell r="AP1638" t="str">
            <v>90%-</v>
          </cell>
          <cell r="AQ1638" t="str">
            <v>1301-2000</v>
          </cell>
        </row>
        <row r="1639">
          <cell r="B1639">
            <v>1296450</v>
          </cell>
          <cell r="C1639" t="str">
            <v>realme</v>
          </cell>
          <cell r="D1639" t="str">
            <v>OPPO(含realme)</v>
          </cell>
          <cell r="E1639" t="str">
            <v>OPPO</v>
          </cell>
          <cell r="F1639">
            <v>1</v>
          </cell>
          <cell r="G1639">
            <v>0</v>
          </cell>
          <cell r="H1639">
            <v>4</v>
          </cell>
          <cell r="I1639">
            <v>6400</v>
          </cell>
          <cell r="J1639">
            <v>800</v>
          </cell>
          <cell r="N1639">
            <v>1</v>
          </cell>
          <cell r="O1639">
            <v>3200</v>
          </cell>
          <cell r="S1639">
            <v>1</v>
          </cell>
          <cell r="T1639">
            <v>4000</v>
          </cell>
          <cell r="U1639" t="str">
            <v>高通</v>
          </cell>
          <cell r="V1639" t="str">
            <v>高通 骁龙730G手机性能排行</v>
          </cell>
          <cell r="Y1639">
            <v>6</v>
          </cell>
          <cell r="Z1639">
            <v>128</v>
          </cell>
          <cell r="AA1639">
            <v>0.91900000000000004</v>
          </cell>
          <cell r="AB1639">
            <v>6</v>
          </cell>
          <cell r="AC1639">
            <v>0</v>
          </cell>
          <cell r="AD1639" t="str">
            <v>屏幕指纹</v>
          </cell>
          <cell r="AE1639">
            <v>43780</v>
          </cell>
          <cell r="AF1639">
            <v>158.69999999999999</v>
          </cell>
          <cell r="AG1639">
            <v>75.2</v>
          </cell>
          <cell r="AH1639">
            <v>8.6</v>
          </cell>
          <cell r="AI1639">
            <v>0</v>
          </cell>
          <cell r="AJ1639">
            <v>2019</v>
          </cell>
          <cell r="AK1639">
            <v>11</v>
          </cell>
          <cell r="AL1639">
            <v>1.0967566560000001E-2</v>
          </cell>
          <cell r="AM1639" t="str">
            <v>6400-10799</v>
          </cell>
          <cell r="AN1639" t="str">
            <v>3001-4000</v>
          </cell>
          <cell r="AO1639" t="str">
            <v/>
          </cell>
          <cell r="AP1639" t="str">
            <v>90%-</v>
          </cell>
          <cell r="AQ1639" t="str">
            <v>2001-</v>
          </cell>
        </row>
        <row r="1640">
          <cell r="B1640">
            <v>1297734</v>
          </cell>
          <cell r="C1640" t="str">
            <v>vivo</v>
          </cell>
          <cell r="D1640" t="str">
            <v>vivo(含iQOO)</v>
          </cell>
          <cell r="E1640" t="str">
            <v>vivo</v>
          </cell>
          <cell r="F1640">
            <v>1</v>
          </cell>
          <cell r="G1640">
            <v>0</v>
          </cell>
          <cell r="H1640">
            <v>4</v>
          </cell>
          <cell r="I1640">
            <v>4800</v>
          </cell>
          <cell r="J1640">
            <v>800</v>
          </cell>
          <cell r="K1640">
            <v>200</v>
          </cell>
          <cell r="L1640">
            <v>500</v>
          </cell>
          <cell r="N1640">
            <v>1</v>
          </cell>
          <cell r="O1640">
            <v>3200</v>
          </cell>
          <cell r="S1640">
            <v>1</v>
          </cell>
          <cell r="T1640">
            <v>4100</v>
          </cell>
          <cell r="U1640" t="str">
            <v>高通</v>
          </cell>
          <cell r="V1640" t="str">
            <v>高通 骁龙712手机性能排行</v>
          </cell>
          <cell r="Y1640">
            <v>8</v>
          </cell>
          <cell r="Z1640">
            <v>128</v>
          </cell>
          <cell r="AA1640">
            <v>0.91400000000000003</v>
          </cell>
          <cell r="AB1640">
            <v>6</v>
          </cell>
          <cell r="AC1640">
            <v>0</v>
          </cell>
          <cell r="AD1640" t="str">
            <v>屏幕指纹</v>
          </cell>
          <cell r="AE1640">
            <v>43791</v>
          </cell>
          <cell r="AF1640">
            <v>157.9</v>
          </cell>
          <cell r="AG1640">
            <v>73.92</v>
          </cell>
          <cell r="AH1640">
            <v>8.64</v>
          </cell>
          <cell r="AI1640">
            <v>0</v>
          </cell>
          <cell r="AJ1640">
            <v>2019</v>
          </cell>
          <cell r="AK1640">
            <v>11</v>
          </cell>
          <cell r="AL1640">
            <v>1.0668178752000001E-2</v>
          </cell>
          <cell r="AM1640" t="str">
            <v>4800-6399</v>
          </cell>
          <cell r="AN1640" t="str">
            <v>4000-</v>
          </cell>
          <cell r="AO1640" t="str">
            <v/>
          </cell>
          <cell r="AP1640" t="str">
            <v>90%-</v>
          </cell>
          <cell r="AQ1640" t="str">
            <v>2001-</v>
          </cell>
        </row>
        <row r="1641">
          <cell r="B1641">
            <v>1302367</v>
          </cell>
          <cell r="C1641" t="str">
            <v>vivo</v>
          </cell>
          <cell r="D1641" t="str">
            <v>vivo(含iQOO)</v>
          </cell>
          <cell r="E1641" t="str">
            <v>vivo</v>
          </cell>
          <cell r="F1641">
            <v>1</v>
          </cell>
          <cell r="G1641">
            <v>0</v>
          </cell>
          <cell r="H1641">
            <v>3</v>
          </cell>
          <cell r="I1641">
            <v>1600</v>
          </cell>
          <cell r="J1641">
            <v>800</v>
          </cell>
          <cell r="K1641">
            <v>200</v>
          </cell>
          <cell r="N1641">
            <v>1</v>
          </cell>
          <cell r="O1641">
            <v>1600</v>
          </cell>
          <cell r="S1641">
            <v>1</v>
          </cell>
          <cell r="T1641">
            <v>5000</v>
          </cell>
          <cell r="U1641" t="str">
            <v>高通</v>
          </cell>
          <cell r="V1641" t="str">
            <v>高通 骁龙675手机性能排行</v>
          </cell>
          <cell r="Y1641">
            <v>8</v>
          </cell>
          <cell r="Z1641">
            <v>128</v>
          </cell>
          <cell r="AA1641">
            <v>0.90300000000000002</v>
          </cell>
          <cell r="AB1641">
            <v>6</v>
          </cell>
          <cell r="AC1641">
            <v>0</v>
          </cell>
          <cell r="AD1641" t="str">
            <v>后置指纹</v>
          </cell>
          <cell r="AE1641">
            <v>43797</v>
          </cell>
          <cell r="AI1641">
            <v>0</v>
          </cell>
          <cell r="AJ1641">
            <v>2019</v>
          </cell>
          <cell r="AK1641">
            <v>11</v>
          </cell>
          <cell r="AL1641" t="str">
            <v/>
          </cell>
          <cell r="AM1641" t="str">
            <v>1301-2000</v>
          </cell>
          <cell r="AN1641" t="str">
            <v>4000-</v>
          </cell>
          <cell r="AO1641" t="str">
            <v/>
          </cell>
          <cell r="AP1641" t="str">
            <v>90%-</v>
          </cell>
          <cell r="AQ1641" t="str">
            <v>1301-2000</v>
          </cell>
        </row>
        <row r="1642">
          <cell r="B1642">
            <v>1309461</v>
          </cell>
          <cell r="C1642" t="str">
            <v>朵唯</v>
          </cell>
          <cell r="D1642" t="str">
            <v>其他</v>
          </cell>
          <cell r="E1642" t="str">
            <v>其他</v>
          </cell>
          <cell r="F1642">
            <v>0</v>
          </cell>
          <cell r="G1642">
            <v>0</v>
          </cell>
          <cell r="H1642">
            <v>2</v>
          </cell>
          <cell r="I1642">
            <v>1600</v>
          </cell>
          <cell r="J1642">
            <v>200</v>
          </cell>
          <cell r="N1642">
            <v>1</v>
          </cell>
          <cell r="O1642">
            <v>800</v>
          </cell>
          <cell r="S1642">
            <v>0</v>
          </cell>
          <cell r="T1642">
            <v>4000</v>
          </cell>
          <cell r="U1642" t="str">
            <v>联发科</v>
          </cell>
          <cell r="V1642" t="str">
            <v>联发科 MT6763手机性能排行</v>
          </cell>
          <cell r="Y1642">
            <v>6</v>
          </cell>
          <cell r="Z1642">
            <v>128</v>
          </cell>
          <cell r="AA1642">
            <v>0.92300000000000004</v>
          </cell>
          <cell r="AB1642">
            <v>6</v>
          </cell>
          <cell r="AC1642">
            <v>0</v>
          </cell>
          <cell r="AD1642" t="str">
            <v>侧面指纹</v>
          </cell>
          <cell r="AE1642">
            <v>43800</v>
          </cell>
          <cell r="AI1642">
            <v>0</v>
          </cell>
          <cell r="AJ1642">
            <v>2019</v>
          </cell>
          <cell r="AK1642">
            <v>12</v>
          </cell>
          <cell r="AL1642" t="str">
            <v/>
          </cell>
          <cell r="AM1642" t="str">
            <v>1301-2000</v>
          </cell>
          <cell r="AN1642" t="str">
            <v>3001-4000</v>
          </cell>
          <cell r="AO1642" t="str">
            <v/>
          </cell>
          <cell r="AP1642" t="str">
            <v>90%-</v>
          </cell>
          <cell r="AQ1642" t="str">
            <v>501-1000</v>
          </cell>
        </row>
        <row r="1643">
          <cell r="B1643">
            <v>1303133</v>
          </cell>
          <cell r="C1643" t="str">
            <v>vivo</v>
          </cell>
          <cell r="D1643" t="str">
            <v>vivo(含iQOO)</v>
          </cell>
          <cell r="E1643" t="str">
            <v>vivo</v>
          </cell>
          <cell r="F1643">
            <v>1</v>
          </cell>
          <cell r="G1643">
            <v>0</v>
          </cell>
          <cell r="H1643">
            <v>4</v>
          </cell>
          <cell r="I1643">
            <v>4800</v>
          </cell>
          <cell r="J1643">
            <v>800</v>
          </cell>
          <cell r="K1643">
            <v>200</v>
          </cell>
          <cell r="L1643">
            <v>200</v>
          </cell>
          <cell r="N1643">
            <v>1</v>
          </cell>
          <cell r="O1643">
            <v>3200</v>
          </cell>
          <cell r="S1643">
            <v>1</v>
          </cell>
          <cell r="T1643">
            <v>4500</v>
          </cell>
          <cell r="U1643" t="str">
            <v>高通</v>
          </cell>
          <cell r="V1643" t="str">
            <v>高通 骁龙665手机性能排行</v>
          </cell>
          <cell r="Y1643">
            <v>8</v>
          </cell>
          <cell r="Z1643">
            <v>128</v>
          </cell>
          <cell r="AB1643">
            <v>6</v>
          </cell>
          <cell r="AC1643">
            <v>0</v>
          </cell>
          <cell r="AD1643" t="str">
            <v>后置指纹</v>
          </cell>
          <cell r="AE1643">
            <v>43800</v>
          </cell>
          <cell r="AI1643">
            <v>0</v>
          </cell>
          <cell r="AJ1643">
            <v>2019</v>
          </cell>
          <cell r="AK1643">
            <v>12</v>
          </cell>
          <cell r="AL1643" t="str">
            <v/>
          </cell>
          <cell r="AM1643" t="str">
            <v>4800-6399</v>
          </cell>
          <cell r="AN1643" t="str">
            <v>4000-</v>
          </cell>
          <cell r="AO1643" t="str">
            <v/>
          </cell>
          <cell r="AP1643" t="str">
            <v/>
          </cell>
          <cell r="AQ1643" t="str">
            <v>2001-</v>
          </cell>
        </row>
        <row r="1644">
          <cell r="B1644">
            <v>1309588</v>
          </cell>
          <cell r="C1644" t="str">
            <v>小辣椒</v>
          </cell>
          <cell r="D1644" t="str">
            <v>其他</v>
          </cell>
          <cell r="E1644" t="str">
            <v>其他</v>
          </cell>
          <cell r="F1644">
            <v>0</v>
          </cell>
          <cell r="G1644">
            <v>0</v>
          </cell>
          <cell r="H1644">
            <v>3</v>
          </cell>
          <cell r="I1644">
            <v>1600</v>
          </cell>
          <cell r="J1644">
            <v>800</v>
          </cell>
          <cell r="K1644">
            <v>500</v>
          </cell>
          <cell r="N1644">
            <v>1</v>
          </cell>
          <cell r="O1644">
            <v>1600</v>
          </cell>
          <cell r="S1644">
            <v>1</v>
          </cell>
          <cell r="T1644">
            <v>4000</v>
          </cell>
          <cell r="U1644" t="str">
            <v>高通</v>
          </cell>
          <cell r="V1644" t="str">
            <v>高通 骁龙710更多高通 骁龙710手机&gt;，手机性能排行</v>
          </cell>
          <cell r="Y1644">
            <v>8</v>
          </cell>
          <cell r="Z1644">
            <v>128</v>
          </cell>
          <cell r="AB1644">
            <v>6</v>
          </cell>
          <cell r="AC1644">
            <v>0</v>
          </cell>
          <cell r="AD1644" t="str">
            <v>后置指纹</v>
          </cell>
          <cell r="AE1644">
            <v>43800</v>
          </cell>
          <cell r="AI1644">
            <v>0</v>
          </cell>
          <cell r="AJ1644">
            <v>2019</v>
          </cell>
          <cell r="AK1644">
            <v>12</v>
          </cell>
          <cell r="AL1644" t="str">
            <v/>
          </cell>
          <cell r="AM1644" t="str">
            <v>1301-2000</v>
          </cell>
          <cell r="AN1644" t="str">
            <v>3001-4000</v>
          </cell>
          <cell r="AO1644" t="str">
            <v/>
          </cell>
          <cell r="AP1644" t="str">
            <v/>
          </cell>
          <cell r="AQ1644" t="str">
            <v>1301-2000</v>
          </cell>
        </row>
        <row r="1645">
          <cell r="B1645">
            <v>1290070</v>
          </cell>
          <cell r="C1645" t="str">
            <v>红米</v>
          </cell>
          <cell r="D1645" t="str">
            <v>小米(含红米）</v>
          </cell>
          <cell r="E1645" t="str">
            <v>红米</v>
          </cell>
          <cell r="F1645">
            <v>0</v>
          </cell>
          <cell r="G1645">
            <v>0</v>
          </cell>
          <cell r="H1645">
            <v>4</v>
          </cell>
          <cell r="I1645">
            <v>6400</v>
          </cell>
          <cell r="J1645">
            <v>800</v>
          </cell>
          <cell r="K1645">
            <v>500</v>
          </cell>
          <cell r="L1645">
            <v>200</v>
          </cell>
          <cell r="N1645">
            <v>2</v>
          </cell>
          <cell r="O1645">
            <v>2000</v>
          </cell>
          <cell r="P1645">
            <v>200</v>
          </cell>
          <cell r="S1645">
            <v>1</v>
          </cell>
          <cell r="T1645">
            <v>4500</v>
          </cell>
          <cell r="U1645" t="str">
            <v>高通</v>
          </cell>
          <cell r="V1645" t="str">
            <v>高通 骁龙765G手机性能排行</v>
          </cell>
          <cell r="W1645">
            <v>395</v>
          </cell>
          <cell r="Y1645">
            <v>6</v>
          </cell>
          <cell r="Z1645">
            <v>64</v>
          </cell>
          <cell r="AB1645">
            <v>6</v>
          </cell>
          <cell r="AC1645">
            <v>0</v>
          </cell>
          <cell r="AD1645" t="str">
            <v>前置指纹</v>
          </cell>
          <cell r="AE1645">
            <v>43800</v>
          </cell>
          <cell r="AF1645">
            <v>165.3</v>
          </cell>
          <cell r="AG1645">
            <v>76.599999999999994</v>
          </cell>
          <cell r="AH1645">
            <v>8.7899999999999991</v>
          </cell>
          <cell r="AI1645">
            <v>1</v>
          </cell>
          <cell r="AJ1645">
            <v>2019</v>
          </cell>
          <cell r="AK1645">
            <v>12</v>
          </cell>
          <cell r="AL1645" t="str">
            <v/>
          </cell>
          <cell r="AM1645" t="str">
            <v>6400-10799</v>
          </cell>
          <cell r="AN1645" t="str">
            <v>4000-</v>
          </cell>
          <cell r="AO1645" t="str">
            <v>301-400</v>
          </cell>
          <cell r="AP1645" t="str">
            <v/>
          </cell>
          <cell r="AQ1645" t="str">
            <v>1301-2000</v>
          </cell>
        </row>
        <row r="1646">
          <cell r="B1646">
            <v>1300695</v>
          </cell>
          <cell r="C1646" t="str">
            <v>联想</v>
          </cell>
          <cell r="D1646" t="str">
            <v>其他</v>
          </cell>
          <cell r="E1646" t="str">
            <v>其他</v>
          </cell>
          <cell r="F1646">
            <v>1</v>
          </cell>
          <cell r="G1646">
            <v>0</v>
          </cell>
          <cell r="H1646">
            <v>4</v>
          </cell>
          <cell r="I1646">
            <v>4800</v>
          </cell>
          <cell r="J1646">
            <v>1600</v>
          </cell>
          <cell r="K1646">
            <v>800</v>
          </cell>
          <cell r="L1646">
            <v>200</v>
          </cell>
          <cell r="N1646">
            <v>1</v>
          </cell>
          <cell r="O1646">
            <v>3200</v>
          </cell>
          <cell r="S1646">
            <v>1</v>
          </cell>
          <cell r="T1646">
            <v>4000</v>
          </cell>
          <cell r="U1646" t="str">
            <v>高通</v>
          </cell>
          <cell r="V1646" t="str">
            <v>高通 骁龙855更多高通 骁龙855手机&gt;，手机性能排行</v>
          </cell>
          <cell r="Y1646">
            <v>8</v>
          </cell>
          <cell r="Z1646">
            <v>256</v>
          </cell>
          <cell r="AB1646">
            <v>6</v>
          </cell>
          <cell r="AC1646">
            <v>0</v>
          </cell>
          <cell r="AD1646" t="str">
            <v>屏幕指纹</v>
          </cell>
          <cell r="AE1646">
            <v>43800</v>
          </cell>
          <cell r="AF1646">
            <v>157.5</v>
          </cell>
          <cell r="AG1646">
            <v>74.599999999999994</v>
          </cell>
          <cell r="AH1646">
            <v>8.65</v>
          </cell>
          <cell r="AI1646">
            <v>1</v>
          </cell>
          <cell r="AJ1646">
            <v>2019</v>
          </cell>
          <cell r="AK1646">
            <v>12</v>
          </cell>
          <cell r="AL1646" t="str">
            <v/>
          </cell>
          <cell r="AM1646" t="str">
            <v>4800-6399</v>
          </cell>
          <cell r="AN1646" t="str">
            <v>3001-4000</v>
          </cell>
          <cell r="AO1646" t="str">
            <v/>
          </cell>
          <cell r="AP1646" t="str">
            <v/>
          </cell>
          <cell r="AQ1646" t="str">
            <v>2001-</v>
          </cell>
        </row>
        <row r="1647">
          <cell r="B1647">
            <v>1304125</v>
          </cell>
          <cell r="C1647" t="str">
            <v>红米</v>
          </cell>
          <cell r="D1647" t="str">
            <v>小米(含红米）</v>
          </cell>
          <cell r="E1647" t="str">
            <v>红米</v>
          </cell>
          <cell r="F1647">
            <v>0</v>
          </cell>
          <cell r="G1647">
            <v>0</v>
          </cell>
          <cell r="H1647">
            <v>4</v>
          </cell>
          <cell r="I1647">
            <v>6400</v>
          </cell>
          <cell r="J1647">
            <v>800</v>
          </cell>
          <cell r="K1647">
            <v>200</v>
          </cell>
          <cell r="L1647">
            <v>200</v>
          </cell>
          <cell r="N1647">
            <v>2</v>
          </cell>
          <cell r="O1647">
            <v>2000</v>
          </cell>
          <cell r="P1647">
            <v>200</v>
          </cell>
          <cell r="S1647">
            <v>1</v>
          </cell>
          <cell r="T1647">
            <v>4500</v>
          </cell>
          <cell r="U1647" t="str">
            <v>高通</v>
          </cell>
          <cell r="V1647" t="str">
            <v>高通 骁龙730G手机性能排行</v>
          </cell>
          <cell r="W1647">
            <v>395</v>
          </cell>
          <cell r="Y1647">
            <v>6</v>
          </cell>
          <cell r="Z1647">
            <v>64</v>
          </cell>
          <cell r="AB1647">
            <v>6</v>
          </cell>
          <cell r="AC1647">
            <v>0</v>
          </cell>
          <cell r="AD1647" t="str">
            <v>前置指纹</v>
          </cell>
          <cell r="AE1647">
            <v>43800</v>
          </cell>
          <cell r="AF1647">
            <v>165.3</v>
          </cell>
          <cell r="AG1647">
            <v>76.599999999999994</v>
          </cell>
          <cell r="AH1647">
            <v>8.7899999999999991</v>
          </cell>
          <cell r="AI1647">
            <v>0</v>
          </cell>
          <cell r="AJ1647">
            <v>2019</v>
          </cell>
          <cell r="AK1647">
            <v>12</v>
          </cell>
          <cell r="AL1647" t="str">
            <v/>
          </cell>
          <cell r="AM1647" t="str">
            <v>6400-10799</v>
          </cell>
          <cell r="AN1647" t="str">
            <v>4000-</v>
          </cell>
          <cell r="AO1647" t="str">
            <v>301-400</v>
          </cell>
          <cell r="AP1647" t="str">
            <v/>
          </cell>
          <cell r="AQ1647" t="str">
            <v>1301-2000</v>
          </cell>
        </row>
        <row r="1648">
          <cell r="B1648">
            <v>1304146</v>
          </cell>
          <cell r="C1648" t="str">
            <v>红米</v>
          </cell>
          <cell r="D1648" t="str">
            <v>小米(含红米）</v>
          </cell>
          <cell r="E1648" t="str">
            <v>红米</v>
          </cell>
          <cell r="F1648">
            <v>0</v>
          </cell>
          <cell r="G1648">
            <v>0</v>
          </cell>
          <cell r="H1648">
            <v>4</v>
          </cell>
          <cell r="I1648">
            <v>6400</v>
          </cell>
          <cell r="J1648">
            <v>800</v>
          </cell>
          <cell r="K1648">
            <v>500</v>
          </cell>
          <cell r="L1648">
            <v>200</v>
          </cell>
          <cell r="N1648">
            <v>2</v>
          </cell>
          <cell r="O1648">
            <v>2000</v>
          </cell>
          <cell r="P1648">
            <v>200</v>
          </cell>
          <cell r="S1648">
            <v>1</v>
          </cell>
          <cell r="T1648">
            <v>4500</v>
          </cell>
          <cell r="U1648" t="str">
            <v>高通</v>
          </cell>
          <cell r="V1648" t="str">
            <v>高通 骁龙765G手机性能排行</v>
          </cell>
          <cell r="W1648">
            <v>395</v>
          </cell>
          <cell r="Y1648">
            <v>6</v>
          </cell>
          <cell r="Z1648">
            <v>128</v>
          </cell>
          <cell r="AB1648">
            <v>6</v>
          </cell>
          <cell r="AC1648">
            <v>0</v>
          </cell>
          <cell r="AD1648" t="str">
            <v>前置指纹</v>
          </cell>
          <cell r="AE1648">
            <v>43800</v>
          </cell>
          <cell r="AF1648">
            <v>165.3</v>
          </cell>
          <cell r="AG1648">
            <v>76.599999999999994</v>
          </cell>
          <cell r="AH1648">
            <v>8.7899999999999991</v>
          </cell>
          <cell r="AI1648">
            <v>1</v>
          </cell>
          <cell r="AJ1648">
            <v>2019</v>
          </cell>
          <cell r="AK1648">
            <v>12</v>
          </cell>
          <cell r="AL1648" t="str">
            <v/>
          </cell>
          <cell r="AM1648" t="str">
            <v>6400-10799</v>
          </cell>
          <cell r="AN1648" t="str">
            <v>4000-</v>
          </cell>
          <cell r="AO1648" t="str">
            <v>301-400</v>
          </cell>
          <cell r="AP1648" t="str">
            <v/>
          </cell>
          <cell r="AQ1648" t="str">
            <v>1301-2000</v>
          </cell>
        </row>
        <row r="1649">
          <cell r="B1649">
            <v>1264026</v>
          </cell>
          <cell r="C1649" t="str">
            <v>小米</v>
          </cell>
          <cell r="D1649" t="str">
            <v>小米(含红米）</v>
          </cell>
          <cell r="E1649" t="str">
            <v>小米</v>
          </cell>
          <cell r="F1649">
            <v>1</v>
          </cell>
          <cell r="G1649">
            <v>0</v>
          </cell>
          <cell r="H1649">
            <v>3</v>
          </cell>
          <cell r="I1649">
            <v>10800</v>
          </cell>
          <cell r="J1649">
            <v>2000</v>
          </cell>
          <cell r="K1649">
            <v>1200</v>
          </cell>
          <cell r="N1649">
            <v>1</v>
          </cell>
          <cell r="S1649">
            <v>1</v>
          </cell>
          <cell r="T1649">
            <v>4050</v>
          </cell>
          <cell r="U1649" t="str">
            <v>高通</v>
          </cell>
          <cell r="V1649" t="str">
            <v>高通 骁龙855 Plus更多高通 骁龙855 Plus手机&gt;，手机性能排行</v>
          </cell>
          <cell r="Y1649">
            <v>12</v>
          </cell>
          <cell r="Z1649">
            <v>512</v>
          </cell>
          <cell r="AA1649">
            <v>1.806</v>
          </cell>
          <cell r="AB1649">
            <v>7</v>
          </cell>
          <cell r="AC1649">
            <v>0</v>
          </cell>
          <cell r="AD1649" t="str">
            <v>前置指纹</v>
          </cell>
          <cell r="AE1649">
            <v>43800</v>
          </cell>
          <cell r="AF1649">
            <v>154.38</v>
          </cell>
          <cell r="AG1649">
            <v>72.3</v>
          </cell>
          <cell r="AH1649">
            <v>10.4</v>
          </cell>
          <cell r="AI1649">
            <v>1</v>
          </cell>
          <cell r="AJ1649">
            <v>2019</v>
          </cell>
          <cell r="AK1649">
            <v>12</v>
          </cell>
          <cell r="AL1649">
            <v>2.0157983244000002E-2</v>
          </cell>
          <cell r="AM1649" t="str">
            <v>10800-</v>
          </cell>
          <cell r="AN1649" t="str">
            <v>4000-</v>
          </cell>
          <cell r="AO1649" t="str">
            <v/>
          </cell>
          <cell r="AP1649" t="str">
            <v>90%-</v>
          </cell>
          <cell r="AQ1649" t="str">
            <v/>
          </cell>
        </row>
        <row r="1650">
          <cell r="B1650">
            <v>1303847</v>
          </cell>
          <cell r="C1650" t="str">
            <v>诺基亚</v>
          </cell>
          <cell r="D1650" t="str">
            <v>其他</v>
          </cell>
          <cell r="E1650" t="str">
            <v>其他</v>
          </cell>
          <cell r="F1650">
            <v>0</v>
          </cell>
          <cell r="G1650">
            <v>0</v>
          </cell>
          <cell r="H1650">
            <v>2</v>
          </cell>
          <cell r="I1650">
            <v>1300</v>
          </cell>
          <cell r="J1650">
            <v>200</v>
          </cell>
          <cell r="N1650">
            <v>1</v>
          </cell>
          <cell r="O1650">
            <v>500</v>
          </cell>
          <cell r="S1650">
            <v>0</v>
          </cell>
          <cell r="T1650">
            <v>4000</v>
          </cell>
          <cell r="U1650" t="str">
            <v>联发科</v>
          </cell>
          <cell r="V1650" t="str">
            <v>联发科 Helio A22手机性能排行</v>
          </cell>
          <cell r="Y1650">
            <v>2</v>
          </cell>
          <cell r="Z1650">
            <v>32</v>
          </cell>
          <cell r="AB1650">
            <v>6</v>
          </cell>
          <cell r="AC1650">
            <v>0</v>
          </cell>
          <cell r="AD1650" t="str">
            <v>前置指纹</v>
          </cell>
          <cell r="AE1650">
            <v>43800</v>
          </cell>
          <cell r="AF1650">
            <v>155</v>
          </cell>
          <cell r="AG1650">
            <v>75</v>
          </cell>
          <cell r="AH1650">
            <v>8.1999999999999993</v>
          </cell>
          <cell r="AI1650">
            <v>0</v>
          </cell>
          <cell r="AJ1650">
            <v>2019</v>
          </cell>
          <cell r="AK1650">
            <v>12</v>
          </cell>
          <cell r="AL1650" t="str">
            <v/>
          </cell>
          <cell r="AM1650" t="str">
            <v>1001-1300</v>
          </cell>
          <cell r="AN1650" t="str">
            <v>3001-4000</v>
          </cell>
          <cell r="AO1650" t="str">
            <v/>
          </cell>
          <cell r="AP1650" t="str">
            <v/>
          </cell>
          <cell r="AQ1650" t="str">
            <v>0-500</v>
          </cell>
        </row>
        <row r="1651">
          <cell r="B1651">
            <v>1309311</v>
          </cell>
          <cell r="C1651" t="str">
            <v>飞利浦</v>
          </cell>
          <cell r="D1651" t="str">
            <v>其他</v>
          </cell>
          <cell r="E1651" t="str">
            <v>其他</v>
          </cell>
          <cell r="F1651">
            <v>0</v>
          </cell>
          <cell r="G1651">
            <v>0</v>
          </cell>
          <cell r="H1651">
            <v>1</v>
          </cell>
          <cell r="N1651">
            <v>1</v>
          </cell>
          <cell r="S1651">
            <v>0</v>
          </cell>
          <cell r="T1651">
            <v>1700</v>
          </cell>
          <cell r="U1651" t="str">
            <v>联发科</v>
          </cell>
          <cell r="V1651" t="str">
            <v>联发科 MT6261D手机性能排行</v>
          </cell>
          <cell r="AB1651">
            <v>2</v>
          </cell>
          <cell r="AC1651">
            <v>0</v>
          </cell>
          <cell r="AE1651">
            <v>43800</v>
          </cell>
          <cell r="AF1651">
            <v>124.6</v>
          </cell>
          <cell r="AG1651">
            <v>59</v>
          </cell>
          <cell r="AH1651">
            <v>13.5</v>
          </cell>
          <cell r="AI1651">
            <v>0</v>
          </cell>
          <cell r="AJ1651">
            <v>2019</v>
          </cell>
          <cell r="AK1651">
            <v>12</v>
          </cell>
          <cell r="AL1651" t="str">
            <v/>
          </cell>
          <cell r="AM1651" t="str">
            <v/>
          </cell>
          <cell r="AN1651" t="str">
            <v>0-2000</v>
          </cell>
          <cell r="AO1651" t="str">
            <v/>
          </cell>
          <cell r="AP1651" t="str">
            <v/>
          </cell>
          <cell r="AQ1651" t="str">
            <v/>
          </cell>
        </row>
        <row r="1652">
          <cell r="B1652">
            <v>1290073</v>
          </cell>
          <cell r="C1652" t="str">
            <v>荣耀</v>
          </cell>
          <cell r="D1652" t="str">
            <v>华为(含荣耀)</v>
          </cell>
          <cell r="E1652" t="str">
            <v>荣耀</v>
          </cell>
          <cell r="F1652">
            <v>0</v>
          </cell>
          <cell r="G1652">
            <v>0</v>
          </cell>
          <cell r="H1652">
            <v>3</v>
          </cell>
          <cell r="I1652">
            <v>4000</v>
          </cell>
          <cell r="J1652">
            <v>800</v>
          </cell>
          <cell r="K1652">
            <v>800</v>
          </cell>
          <cell r="N1652">
            <v>2</v>
          </cell>
          <cell r="O1652">
            <v>3200</v>
          </cell>
          <cell r="P1652">
            <v>800</v>
          </cell>
          <cell r="S1652">
            <v>1</v>
          </cell>
          <cell r="T1652">
            <v>4200</v>
          </cell>
          <cell r="U1652" t="str">
            <v>海思</v>
          </cell>
          <cell r="V1652" t="str">
            <v>海思 麒麟990手机性能排行</v>
          </cell>
          <cell r="W1652">
            <v>400</v>
          </cell>
          <cell r="Y1652">
            <v>6</v>
          </cell>
          <cell r="Z1652">
            <v>128</v>
          </cell>
          <cell r="AA1652">
            <v>0.91500000000000004</v>
          </cell>
          <cell r="AB1652">
            <v>6</v>
          </cell>
          <cell r="AC1652">
            <v>0</v>
          </cell>
          <cell r="AE1652">
            <v>43804</v>
          </cell>
          <cell r="AF1652">
            <v>162.69999999999999</v>
          </cell>
          <cell r="AG1652">
            <v>75.8</v>
          </cell>
          <cell r="AH1652">
            <v>8.9</v>
          </cell>
          <cell r="AI1652">
            <v>1</v>
          </cell>
          <cell r="AJ1652">
            <v>2019</v>
          </cell>
          <cell r="AK1652">
            <v>12</v>
          </cell>
          <cell r="AL1652">
            <v>1.12843839E-2</v>
          </cell>
          <cell r="AM1652" t="str">
            <v>4000-4799</v>
          </cell>
          <cell r="AN1652" t="str">
            <v>4000-</v>
          </cell>
          <cell r="AO1652" t="str">
            <v>301-400</v>
          </cell>
          <cell r="AP1652" t="str">
            <v>90%-</v>
          </cell>
          <cell r="AQ1652" t="str">
            <v>2001-</v>
          </cell>
        </row>
        <row r="1653">
          <cell r="B1653">
            <v>1301989</v>
          </cell>
          <cell r="C1653" t="str">
            <v>荣耀</v>
          </cell>
          <cell r="D1653" t="str">
            <v>华为(含荣耀)</v>
          </cell>
          <cell r="E1653" t="str">
            <v>荣耀</v>
          </cell>
          <cell r="F1653">
            <v>0</v>
          </cell>
          <cell r="G1653">
            <v>0</v>
          </cell>
          <cell r="H1653">
            <v>3</v>
          </cell>
          <cell r="I1653">
            <v>4000</v>
          </cell>
          <cell r="J1653">
            <v>800</v>
          </cell>
          <cell r="K1653">
            <v>800</v>
          </cell>
          <cell r="N1653">
            <v>2</v>
          </cell>
          <cell r="O1653">
            <v>3200</v>
          </cell>
          <cell r="P1653">
            <v>800</v>
          </cell>
          <cell r="S1653">
            <v>1</v>
          </cell>
          <cell r="T1653">
            <v>4200</v>
          </cell>
          <cell r="U1653" t="str">
            <v>海思</v>
          </cell>
          <cell r="V1653" t="str">
            <v>海思 麒麟990手机性能排行</v>
          </cell>
          <cell r="W1653">
            <v>400</v>
          </cell>
          <cell r="Y1653">
            <v>8</v>
          </cell>
          <cell r="Z1653">
            <v>128</v>
          </cell>
          <cell r="AA1653">
            <v>0.91500000000000004</v>
          </cell>
          <cell r="AB1653">
            <v>6</v>
          </cell>
          <cell r="AC1653">
            <v>0</v>
          </cell>
          <cell r="AE1653">
            <v>43804</v>
          </cell>
          <cell r="AF1653">
            <v>162.69999999999999</v>
          </cell>
          <cell r="AG1653">
            <v>75.8</v>
          </cell>
          <cell r="AH1653">
            <v>8.9</v>
          </cell>
          <cell r="AI1653">
            <v>1</v>
          </cell>
          <cell r="AJ1653">
            <v>2019</v>
          </cell>
          <cell r="AK1653">
            <v>12</v>
          </cell>
          <cell r="AL1653">
            <v>1.12843839E-2</v>
          </cell>
          <cell r="AM1653" t="str">
            <v>4000-4799</v>
          </cell>
          <cell r="AN1653" t="str">
            <v>4000-</v>
          </cell>
          <cell r="AO1653" t="str">
            <v>301-400</v>
          </cell>
          <cell r="AP1653" t="str">
            <v>90%-</v>
          </cell>
          <cell r="AQ1653" t="str">
            <v>2001-</v>
          </cell>
        </row>
        <row r="1654">
          <cell r="B1654">
            <v>1304279</v>
          </cell>
          <cell r="C1654" t="str">
            <v>vivo</v>
          </cell>
          <cell r="D1654" t="str">
            <v>vivo(含iQOO)</v>
          </cell>
          <cell r="E1654" t="str">
            <v>vivo</v>
          </cell>
          <cell r="F1654">
            <v>1</v>
          </cell>
          <cell r="G1654">
            <v>0</v>
          </cell>
          <cell r="H1654">
            <v>4</v>
          </cell>
          <cell r="I1654">
            <v>4800</v>
          </cell>
          <cell r="J1654">
            <v>800</v>
          </cell>
          <cell r="K1654">
            <v>200</v>
          </cell>
          <cell r="L1654">
            <v>500</v>
          </cell>
          <cell r="N1654">
            <v>1</v>
          </cell>
          <cell r="O1654">
            <v>3200</v>
          </cell>
          <cell r="S1654">
            <v>1</v>
          </cell>
          <cell r="T1654">
            <v>4100</v>
          </cell>
          <cell r="U1654" t="str">
            <v>高通</v>
          </cell>
          <cell r="V1654" t="str">
            <v>高通 骁龙712手机性能排行</v>
          </cell>
          <cell r="Y1654">
            <v>8</v>
          </cell>
          <cell r="Z1654">
            <v>256</v>
          </cell>
          <cell r="AA1654">
            <v>0.91400000000000003</v>
          </cell>
          <cell r="AB1654">
            <v>6</v>
          </cell>
          <cell r="AC1654">
            <v>0</v>
          </cell>
          <cell r="AD1654" t="str">
            <v>屏幕指纹</v>
          </cell>
          <cell r="AE1654">
            <v>43811</v>
          </cell>
          <cell r="AF1654">
            <v>157.9</v>
          </cell>
          <cell r="AG1654">
            <v>73.92</v>
          </cell>
          <cell r="AH1654">
            <v>8.64</v>
          </cell>
          <cell r="AI1654">
            <v>0</v>
          </cell>
          <cell r="AJ1654">
            <v>2019</v>
          </cell>
          <cell r="AK1654">
            <v>12</v>
          </cell>
          <cell r="AL1654">
            <v>1.0668178752000001E-2</v>
          </cell>
          <cell r="AM1654" t="str">
            <v>4800-6399</v>
          </cell>
          <cell r="AN1654" t="str">
            <v>4000-</v>
          </cell>
          <cell r="AO1654" t="str">
            <v/>
          </cell>
          <cell r="AP1654" t="str">
            <v>90%-</v>
          </cell>
          <cell r="AQ1654" t="str">
            <v>2001-</v>
          </cell>
        </row>
        <row r="1655">
          <cell r="B1655">
            <v>1298290</v>
          </cell>
          <cell r="C1655" t="str">
            <v>华为</v>
          </cell>
          <cell r="D1655" t="str">
            <v>华为(含荣耀)</v>
          </cell>
          <cell r="E1655" t="str">
            <v>华为</v>
          </cell>
          <cell r="F1655">
            <v>0</v>
          </cell>
          <cell r="G1655">
            <v>0</v>
          </cell>
          <cell r="H1655">
            <v>3</v>
          </cell>
          <cell r="I1655">
            <v>4000</v>
          </cell>
          <cell r="J1655">
            <v>800</v>
          </cell>
          <cell r="K1655">
            <v>800</v>
          </cell>
          <cell r="N1655">
            <v>2</v>
          </cell>
          <cell r="O1655">
            <v>3200</v>
          </cell>
          <cell r="P1655">
            <v>800</v>
          </cell>
          <cell r="S1655">
            <v>1</v>
          </cell>
          <cell r="T1655">
            <v>4200</v>
          </cell>
          <cell r="U1655" t="str">
            <v>海思</v>
          </cell>
          <cell r="V1655" t="str">
            <v>海思 麒麟990+巴龙5000手机性能排行</v>
          </cell>
          <cell r="Y1655">
            <v>8</v>
          </cell>
          <cell r="Z1655">
            <v>128</v>
          </cell>
          <cell r="AB1655">
            <v>6</v>
          </cell>
          <cell r="AC1655">
            <v>0</v>
          </cell>
          <cell r="AD1655" t="str">
            <v>侧面指纹</v>
          </cell>
          <cell r="AE1655">
            <v>43811</v>
          </cell>
          <cell r="AF1655">
            <v>162.69999999999999</v>
          </cell>
          <cell r="AG1655">
            <v>75.8</v>
          </cell>
          <cell r="AH1655">
            <v>8.98</v>
          </cell>
          <cell r="AI1655">
            <v>1</v>
          </cell>
          <cell r="AJ1655">
            <v>2019</v>
          </cell>
          <cell r="AK1655">
            <v>12</v>
          </cell>
          <cell r="AL1655" t="str">
            <v/>
          </cell>
          <cell r="AM1655" t="str">
            <v>4000-4799</v>
          </cell>
          <cell r="AN1655" t="str">
            <v>4000-</v>
          </cell>
          <cell r="AO1655" t="str">
            <v/>
          </cell>
          <cell r="AP1655" t="str">
            <v/>
          </cell>
          <cell r="AQ1655" t="str">
            <v>2001-</v>
          </cell>
        </row>
        <row r="1656">
          <cell r="B1656">
            <v>1301990</v>
          </cell>
          <cell r="C1656" t="str">
            <v>荣耀</v>
          </cell>
          <cell r="D1656" t="str">
            <v>华为(含荣耀)</v>
          </cell>
          <cell r="E1656" t="str">
            <v>荣耀</v>
          </cell>
          <cell r="F1656">
            <v>0</v>
          </cell>
          <cell r="G1656">
            <v>0</v>
          </cell>
          <cell r="H1656">
            <v>3</v>
          </cell>
          <cell r="I1656">
            <v>4000</v>
          </cell>
          <cell r="J1656">
            <v>1200</v>
          </cell>
          <cell r="K1656">
            <v>800</v>
          </cell>
          <cell r="N1656">
            <v>2</v>
          </cell>
          <cell r="O1656">
            <v>3200</v>
          </cell>
          <cell r="P1656">
            <v>800</v>
          </cell>
          <cell r="S1656">
            <v>1</v>
          </cell>
          <cell r="T1656">
            <v>4100</v>
          </cell>
          <cell r="U1656" t="str">
            <v>海思</v>
          </cell>
          <cell r="V1656" t="str">
            <v>海思 麒麟990 5G手机性能排行</v>
          </cell>
          <cell r="W1656">
            <v>400</v>
          </cell>
          <cell r="Y1656">
            <v>8</v>
          </cell>
          <cell r="Z1656">
            <v>128</v>
          </cell>
          <cell r="AA1656">
            <v>0.91500000000000004</v>
          </cell>
          <cell r="AB1656">
            <v>6</v>
          </cell>
          <cell r="AC1656">
            <v>0</v>
          </cell>
          <cell r="AE1656">
            <v>43811</v>
          </cell>
          <cell r="AF1656">
            <v>162.69999999999999</v>
          </cell>
          <cell r="AG1656">
            <v>75.8</v>
          </cell>
          <cell r="AH1656">
            <v>8.8000000000000007</v>
          </cell>
          <cell r="AI1656">
            <v>1</v>
          </cell>
          <cell r="AJ1656">
            <v>2019</v>
          </cell>
          <cell r="AK1656">
            <v>12</v>
          </cell>
          <cell r="AL1656">
            <v>1.12843839E-2</v>
          </cell>
          <cell r="AM1656" t="str">
            <v>4000-4799</v>
          </cell>
          <cell r="AN1656" t="str">
            <v>4000-</v>
          </cell>
          <cell r="AO1656" t="str">
            <v>301-400</v>
          </cell>
          <cell r="AP1656" t="str">
            <v>90%-</v>
          </cell>
          <cell r="AQ1656" t="str">
            <v>2001-</v>
          </cell>
        </row>
        <row r="1657">
          <cell r="B1657">
            <v>1303591</v>
          </cell>
          <cell r="C1657" t="str">
            <v>华为</v>
          </cell>
          <cell r="D1657" t="str">
            <v>华为(含荣耀)</v>
          </cell>
          <cell r="E1657" t="str">
            <v>华为</v>
          </cell>
          <cell r="F1657">
            <v>0</v>
          </cell>
          <cell r="G1657">
            <v>0</v>
          </cell>
          <cell r="H1657">
            <v>3</v>
          </cell>
          <cell r="I1657">
            <v>4000</v>
          </cell>
          <cell r="J1657">
            <v>800</v>
          </cell>
          <cell r="K1657">
            <v>800</v>
          </cell>
          <cell r="N1657">
            <v>2</v>
          </cell>
          <cell r="O1657">
            <v>3200</v>
          </cell>
          <cell r="P1657">
            <v>800</v>
          </cell>
          <cell r="S1657">
            <v>1</v>
          </cell>
          <cell r="T1657">
            <v>4100</v>
          </cell>
          <cell r="U1657" t="str">
            <v>海思</v>
          </cell>
          <cell r="V1657" t="str">
            <v>海思 麒麟 990手机性能排行</v>
          </cell>
          <cell r="Y1657">
            <v>8</v>
          </cell>
          <cell r="Z1657">
            <v>128</v>
          </cell>
          <cell r="AB1657">
            <v>6</v>
          </cell>
          <cell r="AC1657">
            <v>0</v>
          </cell>
          <cell r="AD1657" t="str">
            <v>侧面指纹</v>
          </cell>
          <cell r="AE1657">
            <v>43811</v>
          </cell>
          <cell r="AF1657">
            <v>162.6</v>
          </cell>
          <cell r="AG1657">
            <v>75.7</v>
          </cell>
          <cell r="AH1657">
            <v>8.56</v>
          </cell>
          <cell r="AI1657">
            <v>0</v>
          </cell>
          <cell r="AJ1657">
            <v>2019</v>
          </cell>
          <cell r="AK1657">
            <v>12</v>
          </cell>
          <cell r="AL1657" t="str">
            <v/>
          </cell>
          <cell r="AM1657" t="str">
            <v>4000-4799</v>
          </cell>
          <cell r="AN1657" t="str">
            <v>4000-</v>
          </cell>
          <cell r="AO1657" t="str">
            <v/>
          </cell>
          <cell r="AP1657" t="str">
            <v/>
          </cell>
          <cell r="AQ1657" t="str">
            <v>2001-</v>
          </cell>
        </row>
        <row r="1658">
          <cell r="B1658">
            <v>1303313</v>
          </cell>
          <cell r="C1658" t="str">
            <v>vivo</v>
          </cell>
          <cell r="D1658" t="str">
            <v>vivo(含iQOO)</v>
          </cell>
          <cell r="E1658" t="str">
            <v>vivo</v>
          </cell>
          <cell r="F1658">
            <v>1</v>
          </cell>
          <cell r="G1658">
            <v>0</v>
          </cell>
          <cell r="H1658">
            <v>3</v>
          </cell>
          <cell r="I1658">
            <v>1200</v>
          </cell>
          <cell r="J1658">
            <v>800</v>
          </cell>
          <cell r="K1658">
            <v>200</v>
          </cell>
          <cell r="N1658">
            <v>1</v>
          </cell>
          <cell r="O1658">
            <v>1600</v>
          </cell>
          <cell r="S1658">
            <v>1</v>
          </cell>
          <cell r="T1658">
            <v>4500</v>
          </cell>
          <cell r="U1658" t="str">
            <v>高通</v>
          </cell>
          <cell r="V1658" t="str">
            <v>高通 骁龙855 Plus更多高通 骁龙855 Plus手机&gt;，手机性能排行</v>
          </cell>
          <cell r="Y1658">
            <v>8</v>
          </cell>
          <cell r="Z1658">
            <v>128</v>
          </cell>
          <cell r="AB1658">
            <v>6</v>
          </cell>
          <cell r="AC1658">
            <v>0</v>
          </cell>
          <cell r="AD1658" t="str">
            <v>屏幕指纹</v>
          </cell>
          <cell r="AE1658">
            <v>43811</v>
          </cell>
          <cell r="AF1658">
            <v>159.53</v>
          </cell>
          <cell r="AG1658">
            <v>75.23</v>
          </cell>
          <cell r="AH1658">
            <v>8.1300000000000008</v>
          </cell>
          <cell r="AI1658">
            <v>0</v>
          </cell>
          <cell r="AJ1658">
            <v>2019</v>
          </cell>
          <cell r="AK1658">
            <v>12</v>
          </cell>
          <cell r="AL1658" t="str">
            <v/>
          </cell>
          <cell r="AM1658" t="str">
            <v>1001-1300</v>
          </cell>
          <cell r="AN1658" t="str">
            <v>4000-</v>
          </cell>
          <cell r="AO1658" t="str">
            <v/>
          </cell>
          <cell r="AP1658" t="str">
            <v/>
          </cell>
          <cell r="AQ1658" t="str">
            <v>1301-2000</v>
          </cell>
        </row>
        <row r="1659">
          <cell r="B1659">
            <v>1305160</v>
          </cell>
          <cell r="C1659" t="str">
            <v>vivo</v>
          </cell>
          <cell r="D1659" t="str">
            <v>vivo(含iQOO)</v>
          </cell>
          <cell r="E1659" t="str">
            <v>vivo</v>
          </cell>
          <cell r="F1659">
            <v>1</v>
          </cell>
          <cell r="G1659">
            <v>0</v>
          </cell>
          <cell r="H1659">
            <v>4</v>
          </cell>
          <cell r="I1659">
            <v>6400</v>
          </cell>
          <cell r="J1659">
            <v>1300</v>
          </cell>
          <cell r="K1659">
            <v>800</v>
          </cell>
          <cell r="L1659">
            <v>3200</v>
          </cell>
          <cell r="N1659">
            <v>1</v>
          </cell>
          <cell r="O1659">
            <v>3200</v>
          </cell>
          <cell r="S1659">
            <v>1</v>
          </cell>
          <cell r="T1659">
            <v>4350</v>
          </cell>
          <cell r="U1659" t="str">
            <v>三星</v>
          </cell>
          <cell r="V1659" t="str">
            <v>三星 Exynos 980手机性能排行</v>
          </cell>
          <cell r="Y1659">
            <v>8</v>
          </cell>
          <cell r="Z1659">
            <v>128</v>
          </cell>
          <cell r="AA1659">
            <v>0.91400000000000003</v>
          </cell>
          <cell r="AB1659">
            <v>6</v>
          </cell>
          <cell r="AC1659">
            <v>0</v>
          </cell>
          <cell r="AD1659" t="str">
            <v>屏幕指纹</v>
          </cell>
          <cell r="AE1659">
            <v>43823</v>
          </cell>
          <cell r="AF1659">
            <v>158.44999999999999</v>
          </cell>
          <cell r="AG1659">
            <v>74.099999999999994</v>
          </cell>
          <cell r="AH1659">
            <v>8.8000000000000007</v>
          </cell>
          <cell r="AI1659">
            <v>1</v>
          </cell>
          <cell r="AJ1659">
            <v>2019</v>
          </cell>
          <cell r="AK1659">
            <v>12</v>
          </cell>
          <cell r="AL1659">
            <v>1.0731406529999999E-2</v>
          </cell>
          <cell r="AM1659" t="str">
            <v>6400-10799</v>
          </cell>
          <cell r="AN1659" t="str">
            <v>4000-</v>
          </cell>
          <cell r="AO1659" t="str">
            <v/>
          </cell>
          <cell r="AP1659" t="str">
            <v>90%-</v>
          </cell>
          <cell r="AQ1659" t="str">
            <v>2001-</v>
          </cell>
        </row>
        <row r="1660">
          <cell r="B1660">
            <v>1301506</v>
          </cell>
          <cell r="C1660" t="str">
            <v>华为</v>
          </cell>
          <cell r="D1660" t="str">
            <v>华为(含荣耀)</v>
          </cell>
          <cell r="E1660" t="str">
            <v>华为</v>
          </cell>
          <cell r="F1660">
            <v>0</v>
          </cell>
          <cell r="G1660">
            <v>0</v>
          </cell>
          <cell r="H1660">
            <v>4</v>
          </cell>
          <cell r="I1660">
            <v>4800</v>
          </cell>
          <cell r="J1660">
            <v>800</v>
          </cell>
          <cell r="K1660">
            <v>200</v>
          </cell>
          <cell r="L1660">
            <v>200</v>
          </cell>
          <cell r="N1660">
            <v>1</v>
          </cell>
          <cell r="O1660">
            <v>1600</v>
          </cell>
          <cell r="S1660">
            <v>1</v>
          </cell>
          <cell r="T1660">
            <v>4200</v>
          </cell>
          <cell r="U1660" t="str">
            <v>海思</v>
          </cell>
          <cell r="V1660" t="str">
            <v>海思 麒麟810手机性能排行</v>
          </cell>
          <cell r="W1660">
            <v>398</v>
          </cell>
          <cell r="Y1660">
            <v>8</v>
          </cell>
          <cell r="Z1660">
            <v>128</v>
          </cell>
          <cell r="AA1660">
            <v>0.90600000000000003</v>
          </cell>
          <cell r="AB1660">
            <v>6</v>
          </cell>
          <cell r="AC1660">
            <v>0</v>
          </cell>
          <cell r="AD1660" t="str">
            <v>侧面指纹</v>
          </cell>
          <cell r="AE1660">
            <v>43824</v>
          </cell>
          <cell r="AF1660">
            <v>159.19999999999999</v>
          </cell>
          <cell r="AG1660">
            <v>76.3</v>
          </cell>
          <cell r="AH1660">
            <v>8.6999999999999993</v>
          </cell>
          <cell r="AI1660">
            <v>0</v>
          </cell>
          <cell r="AJ1660">
            <v>2019</v>
          </cell>
          <cell r="AK1660">
            <v>12</v>
          </cell>
          <cell r="AL1660">
            <v>1.100514576E-2</v>
          </cell>
          <cell r="AM1660" t="str">
            <v>4800-6399</v>
          </cell>
          <cell r="AN1660" t="str">
            <v>4000-</v>
          </cell>
          <cell r="AO1660" t="str">
            <v>301-400</v>
          </cell>
          <cell r="AP1660" t="str">
            <v>90%-</v>
          </cell>
          <cell r="AQ1660" t="str">
            <v>1301-2000</v>
          </cell>
        </row>
        <row r="1661">
          <cell r="B1661">
            <v>1305852</v>
          </cell>
          <cell r="C1661" t="str">
            <v>OPPO</v>
          </cell>
          <cell r="D1661" t="str">
            <v>OPPO(含realme)</v>
          </cell>
          <cell r="E1661" t="str">
            <v>OPPO</v>
          </cell>
          <cell r="F1661">
            <v>1</v>
          </cell>
          <cell r="G1661">
            <v>0</v>
          </cell>
          <cell r="H1661">
            <v>4</v>
          </cell>
          <cell r="I1661">
            <v>4800</v>
          </cell>
          <cell r="J1661">
            <v>800</v>
          </cell>
          <cell r="K1661">
            <v>200</v>
          </cell>
          <cell r="L1661">
            <v>200</v>
          </cell>
          <cell r="N1661">
            <v>1</v>
          </cell>
          <cell r="O1661">
            <v>1600</v>
          </cell>
          <cell r="S1661">
            <v>1</v>
          </cell>
          <cell r="T1661">
            <v>4000</v>
          </cell>
          <cell r="U1661" t="str">
            <v>联发科</v>
          </cell>
          <cell r="V1661" t="str">
            <v>联发科 Helio P70手机性能排行</v>
          </cell>
          <cell r="Y1661">
            <v>8</v>
          </cell>
          <cell r="Z1661">
            <v>128</v>
          </cell>
          <cell r="AB1661">
            <v>6</v>
          </cell>
          <cell r="AC1661">
            <v>0</v>
          </cell>
          <cell r="AD1661" t="str">
            <v>屏幕指纹</v>
          </cell>
          <cell r="AE1661">
            <v>43825</v>
          </cell>
          <cell r="AI1661">
            <v>0</v>
          </cell>
          <cell r="AJ1661">
            <v>2019</v>
          </cell>
          <cell r="AK1661">
            <v>12</v>
          </cell>
          <cell r="AL1661" t="str">
            <v/>
          </cell>
          <cell r="AM1661" t="str">
            <v>4800-6399</v>
          </cell>
          <cell r="AN1661" t="str">
            <v>3001-4000</v>
          </cell>
          <cell r="AO1661" t="str">
            <v/>
          </cell>
          <cell r="AP1661" t="str">
            <v/>
          </cell>
          <cell r="AQ1661" t="str">
            <v>1301-2000</v>
          </cell>
        </row>
        <row r="1662">
          <cell r="B1662">
            <v>1305856</v>
          </cell>
          <cell r="C1662" t="str">
            <v>OPPO</v>
          </cell>
          <cell r="D1662" t="str">
            <v>OPPO(含realme)</v>
          </cell>
          <cell r="E1662" t="str">
            <v>OPPO</v>
          </cell>
          <cell r="F1662">
            <v>0</v>
          </cell>
          <cell r="G1662">
            <v>0</v>
          </cell>
          <cell r="H1662">
            <v>3</v>
          </cell>
          <cell r="I1662">
            <v>1200</v>
          </cell>
          <cell r="J1662">
            <v>200</v>
          </cell>
          <cell r="K1662">
            <v>200</v>
          </cell>
          <cell r="N1662">
            <v>1</v>
          </cell>
          <cell r="O1662">
            <v>800</v>
          </cell>
          <cell r="S1662">
            <v>0</v>
          </cell>
          <cell r="T1662">
            <v>4230</v>
          </cell>
          <cell r="U1662" t="str">
            <v>联发科</v>
          </cell>
          <cell r="V1662" t="str">
            <v>联发科 Helio P35（MT6765）手机性能排行</v>
          </cell>
          <cell r="Y1662">
            <v>4</v>
          </cell>
          <cell r="Z1662">
            <v>128</v>
          </cell>
          <cell r="AB1662">
            <v>6</v>
          </cell>
          <cell r="AC1662">
            <v>0</v>
          </cell>
          <cell r="AD1662" t="str">
            <v>后置指纹</v>
          </cell>
          <cell r="AE1662">
            <v>43825</v>
          </cell>
          <cell r="AI1662">
            <v>0</v>
          </cell>
          <cell r="AJ1662">
            <v>2019</v>
          </cell>
          <cell r="AK1662">
            <v>12</v>
          </cell>
          <cell r="AL1662" t="str">
            <v/>
          </cell>
          <cell r="AM1662" t="str">
            <v>1001-1300</v>
          </cell>
          <cell r="AN1662" t="str">
            <v>4000-</v>
          </cell>
          <cell r="AO1662" t="str">
            <v/>
          </cell>
          <cell r="AP1662" t="str">
            <v/>
          </cell>
          <cell r="AQ1662" t="str">
            <v>501-1000</v>
          </cell>
        </row>
        <row r="1663">
          <cell r="B1663">
            <v>1305161</v>
          </cell>
          <cell r="C1663" t="str">
            <v>vivo</v>
          </cell>
          <cell r="D1663" t="str">
            <v>vivo(含iQOO)</v>
          </cell>
          <cell r="E1663" t="str">
            <v>vivo</v>
          </cell>
          <cell r="F1663">
            <v>1</v>
          </cell>
          <cell r="G1663">
            <v>0</v>
          </cell>
          <cell r="H1663">
            <v>4</v>
          </cell>
          <cell r="I1663">
            <v>6400</v>
          </cell>
          <cell r="J1663">
            <v>1300</v>
          </cell>
          <cell r="K1663">
            <v>800</v>
          </cell>
          <cell r="L1663">
            <v>3200</v>
          </cell>
          <cell r="N1663">
            <v>1</v>
          </cell>
          <cell r="O1663">
            <v>3200</v>
          </cell>
          <cell r="S1663">
            <v>1</v>
          </cell>
          <cell r="T1663">
            <v>4350</v>
          </cell>
          <cell r="U1663" t="str">
            <v>三星</v>
          </cell>
          <cell r="V1663" t="str">
            <v>三星 Exynos 980手机性能排行</v>
          </cell>
          <cell r="Y1663">
            <v>8</v>
          </cell>
          <cell r="Z1663">
            <v>256</v>
          </cell>
          <cell r="AA1663">
            <v>0.91400000000000003</v>
          </cell>
          <cell r="AB1663">
            <v>6</v>
          </cell>
          <cell r="AC1663">
            <v>0</v>
          </cell>
          <cell r="AD1663" t="str">
            <v>屏幕指纹</v>
          </cell>
          <cell r="AE1663">
            <v>43827</v>
          </cell>
          <cell r="AF1663">
            <v>158.44999999999999</v>
          </cell>
          <cell r="AG1663">
            <v>74.099999999999994</v>
          </cell>
          <cell r="AH1663">
            <v>8.8000000000000007</v>
          </cell>
          <cell r="AI1663">
            <v>1</v>
          </cell>
          <cell r="AJ1663">
            <v>2019</v>
          </cell>
          <cell r="AK1663">
            <v>12</v>
          </cell>
          <cell r="AL1663">
            <v>1.0731406529999999E-2</v>
          </cell>
          <cell r="AM1663" t="str">
            <v>6400-10799</v>
          </cell>
          <cell r="AN1663" t="str">
            <v>4000-</v>
          </cell>
          <cell r="AO1663" t="str">
            <v/>
          </cell>
          <cell r="AP1663" t="str">
            <v>90%-</v>
          </cell>
          <cell r="AQ1663" t="str">
            <v>2001-</v>
          </cell>
        </row>
        <row r="1664">
          <cell r="B1664">
            <v>1207177</v>
          </cell>
          <cell r="C1664" t="str">
            <v>vivo</v>
          </cell>
          <cell r="D1664" t="str">
            <v>vivo(含iQOO)</v>
          </cell>
          <cell r="E1664" t="str">
            <v>vivo</v>
          </cell>
          <cell r="F1664">
            <v>1</v>
          </cell>
          <cell r="G1664">
            <v>0</v>
          </cell>
          <cell r="H1664">
            <v>3</v>
          </cell>
          <cell r="I1664">
            <v>6400</v>
          </cell>
          <cell r="J1664">
            <v>800</v>
          </cell>
          <cell r="K1664">
            <v>3200</v>
          </cell>
          <cell r="N1664">
            <v>1</v>
          </cell>
          <cell r="O1664">
            <v>3200</v>
          </cell>
          <cell r="S1664">
            <v>1</v>
          </cell>
          <cell r="T1664">
            <v>4350</v>
          </cell>
          <cell r="U1664" t="str">
            <v>三星</v>
          </cell>
          <cell r="V1664" t="str">
            <v>三星 Exynos 980手机性能排行</v>
          </cell>
          <cell r="Y1664">
            <v>8</v>
          </cell>
          <cell r="Z1664">
            <v>128</v>
          </cell>
          <cell r="AA1664">
            <v>0.91400000000000003</v>
          </cell>
          <cell r="AB1664">
            <v>6</v>
          </cell>
          <cell r="AC1664">
            <v>0</v>
          </cell>
          <cell r="AD1664" t="str">
            <v>屏幕指纹</v>
          </cell>
          <cell r="AE1664">
            <v>43827</v>
          </cell>
          <cell r="AF1664">
            <v>158.44999999999999</v>
          </cell>
          <cell r="AG1664">
            <v>74.099999999999994</v>
          </cell>
          <cell r="AH1664">
            <v>8.8000000000000007</v>
          </cell>
          <cell r="AI1664">
            <v>1</v>
          </cell>
          <cell r="AJ1664">
            <v>2019</v>
          </cell>
          <cell r="AK1664">
            <v>12</v>
          </cell>
          <cell r="AL1664">
            <v>1.0731406529999999E-2</v>
          </cell>
          <cell r="AM1664" t="str">
            <v>6400-10799</v>
          </cell>
          <cell r="AN1664" t="str">
            <v>4000-</v>
          </cell>
          <cell r="AO1664" t="str">
            <v/>
          </cell>
          <cell r="AP1664" t="str">
            <v>90%-</v>
          </cell>
          <cell r="AQ1664" t="str">
            <v>2001-</v>
          </cell>
        </row>
        <row r="1665">
          <cell r="B1665">
            <v>1306248</v>
          </cell>
          <cell r="C1665" t="str">
            <v>诺基亚</v>
          </cell>
          <cell r="D1665" t="str">
            <v>其他</v>
          </cell>
          <cell r="E1665" t="str">
            <v>其他</v>
          </cell>
          <cell r="F1665">
            <v>0</v>
          </cell>
          <cell r="G1665">
            <v>0</v>
          </cell>
          <cell r="H1665">
            <v>1</v>
          </cell>
          <cell r="I1665">
            <v>200</v>
          </cell>
          <cell r="N1665">
            <v>1</v>
          </cell>
          <cell r="S1665">
            <v>0</v>
          </cell>
          <cell r="T1665">
            <v>2100</v>
          </cell>
          <cell r="U1665" t="str">
            <v>高通</v>
          </cell>
          <cell r="V1665" t="str">
            <v>高通 骁龙 205手机性能排行</v>
          </cell>
          <cell r="W1665">
            <v>167</v>
          </cell>
          <cell r="X1665" t="str">
            <v>IP68</v>
          </cell>
          <cell r="Y1665">
            <v>512</v>
          </cell>
          <cell r="AB1665">
            <v>2</v>
          </cell>
          <cell r="AC1665">
            <v>0</v>
          </cell>
          <cell r="AE1665">
            <v>43829</v>
          </cell>
          <cell r="AF1665">
            <v>145.4</v>
          </cell>
          <cell r="AG1665">
            <v>62.1</v>
          </cell>
          <cell r="AH1665">
            <v>16.11</v>
          </cell>
          <cell r="AI1665">
            <v>0</v>
          </cell>
          <cell r="AJ1665">
            <v>2019</v>
          </cell>
          <cell r="AK1665">
            <v>12</v>
          </cell>
          <cell r="AL1665" t="str">
            <v/>
          </cell>
          <cell r="AM1665" t="str">
            <v>0-500</v>
          </cell>
          <cell r="AN1665" t="str">
            <v>2000-3000</v>
          </cell>
          <cell r="AO1665" t="str">
            <v>0-200</v>
          </cell>
          <cell r="AP1665" t="str">
            <v/>
          </cell>
          <cell r="AQ1665" t="str">
            <v/>
          </cell>
        </row>
        <row r="1666">
          <cell r="B1666">
            <v>1291765</v>
          </cell>
          <cell r="C1666" t="str">
            <v>诺基亚</v>
          </cell>
          <cell r="D1666" t="str">
            <v>其他</v>
          </cell>
          <cell r="E1666" t="str">
            <v>其他</v>
          </cell>
          <cell r="F1666">
            <v>0</v>
          </cell>
          <cell r="G1666">
            <v>0</v>
          </cell>
          <cell r="H1666">
            <v>1</v>
          </cell>
          <cell r="I1666">
            <v>200</v>
          </cell>
          <cell r="N1666">
            <v>1</v>
          </cell>
          <cell r="S1666">
            <v>0</v>
          </cell>
          <cell r="T1666">
            <v>1500</v>
          </cell>
          <cell r="U1666" t="str">
            <v>高通</v>
          </cell>
          <cell r="V1666" t="str">
            <v>高通 骁龙205手机性能排行</v>
          </cell>
          <cell r="Y1666">
            <v>512</v>
          </cell>
          <cell r="Z1666">
            <v>4</v>
          </cell>
          <cell r="AB1666">
            <v>2</v>
          </cell>
          <cell r="AC1666">
            <v>0</v>
          </cell>
          <cell r="AE1666">
            <v>43829</v>
          </cell>
          <cell r="AF1666">
            <v>54.5</v>
          </cell>
          <cell r="AG1666">
            <v>104.8</v>
          </cell>
          <cell r="AH1666">
            <v>18.7</v>
          </cell>
          <cell r="AI1666">
            <v>0</v>
          </cell>
          <cell r="AJ1666">
            <v>2019</v>
          </cell>
          <cell r="AK1666">
            <v>12</v>
          </cell>
          <cell r="AL1666" t="str">
            <v/>
          </cell>
          <cell r="AM1666" t="str">
            <v>0-500</v>
          </cell>
          <cell r="AN1666" t="str">
            <v>0-2000</v>
          </cell>
          <cell r="AO1666" t="str">
            <v/>
          </cell>
          <cell r="AP1666" t="str">
            <v/>
          </cell>
          <cell r="AQ1666" t="str">
            <v/>
          </cell>
        </row>
        <row r="1667">
          <cell r="B1667">
            <v>1300919</v>
          </cell>
          <cell r="C1667" t="str">
            <v>OPPO</v>
          </cell>
          <cell r="D1667" t="str">
            <v>OPPO(含realme)</v>
          </cell>
          <cell r="E1667" t="str">
            <v>OPPO</v>
          </cell>
          <cell r="F1667">
            <v>1</v>
          </cell>
          <cell r="G1667">
            <v>0</v>
          </cell>
          <cell r="H1667">
            <v>4</v>
          </cell>
          <cell r="I1667">
            <v>6400</v>
          </cell>
          <cell r="J1667">
            <v>800</v>
          </cell>
          <cell r="K1667">
            <v>200</v>
          </cell>
          <cell r="L1667">
            <v>200</v>
          </cell>
          <cell r="N1667">
            <v>1</v>
          </cell>
          <cell r="O1667">
            <v>3200</v>
          </cell>
          <cell r="S1667">
            <v>1</v>
          </cell>
          <cell r="T1667">
            <v>4025</v>
          </cell>
          <cell r="U1667" t="str">
            <v>联发科</v>
          </cell>
          <cell r="V1667" t="str">
            <v>联发科 天玑1000L手机性能排行</v>
          </cell>
          <cell r="W1667">
            <v>411</v>
          </cell>
          <cell r="Y1667">
            <v>8</v>
          </cell>
          <cell r="Z1667">
            <v>128</v>
          </cell>
          <cell r="AA1667">
            <v>0.84199999999999997</v>
          </cell>
          <cell r="AB1667">
            <v>6</v>
          </cell>
          <cell r="AC1667">
            <v>0</v>
          </cell>
          <cell r="AD1667" t="str">
            <v>屏幕指纹</v>
          </cell>
          <cell r="AE1667">
            <v>43830</v>
          </cell>
          <cell r="AF1667">
            <v>160.30000000000001</v>
          </cell>
          <cell r="AG1667">
            <v>74.3</v>
          </cell>
          <cell r="AH1667">
            <v>7.96</v>
          </cell>
          <cell r="AI1667">
            <v>1</v>
          </cell>
          <cell r="AJ1667">
            <v>2019</v>
          </cell>
          <cell r="AK1667">
            <v>12</v>
          </cell>
          <cell r="AL1667">
            <v>1.002846418E-2</v>
          </cell>
          <cell r="AM1667" t="str">
            <v>6400-10799</v>
          </cell>
          <cell r="AN1667" t="str">
            <v>4000-</v>
          </cell>
          <cell r="AO1667" t="str">
            <v>401-500</v>
          </cell>
          <cell r="AP1667" t="str">
            <v>80-90%</v>
          </cell>
          <cell r="AQ1667" t="str">
            <v>2001-</v>
          </cell>
        </row>
        <row r="1668">
          <cell r="B1668">
            <v>1300919</v>
          </cell>
          <cell r="C1668" t="str">
            <v>OPPO</v>
          </cell>
          <cell r="D1668" t="str">
            <v>OPPO(含realme)</v>
          </cell>
          <cell r="E1668" t="str">
            <v>OPPO</v>
          </cell>
          <cell r="F1668">
            <v>1</v>
          </cell>
          <cell r="G1668">
            <v>0</v>
          </cell>
          <cell r="H1668">
            <v>4</v>
          </cell>
          <cell r="I1668">
            <v>6400</v>
          </cell>
          <cell r="J1668">
            <v>800</v>
          </cell>
          <cell r="K1668">
            <v>200</v>
          </cell>
          <cell r="L1668">
            <v>200</v>
          </cell>
          <cell r="N1668">
            <v>1</v>
          </cell>
          <cell r="O1668">
            <v>3200</v>
          </cell>
          <cell r="S1668">
            <v>1</v>
          </cell>
          <cell r="T1668">
            <v>4025</v>
          </cell>
          <cell r="U1668" t="str">
            <v>联发科</v>
          </cell>
          <cell r="V1668" t="str">
            <v>联发科 天玑1000L手机性能排行</v>
          </cell>
          <cell r="W1668">
            <v>411</v>
          </cell>
          <cell r="Y1668">
            <v>8</v>
          </cell>
          <cell r="Z1668">
            <v>128</v>
          </cell>
          <cell r="AA1668">
            <v>0.84199999999999997</v>
          </cell>
          <cell r="AB1668">
            <v>6</v>
          </cell>
          <cell r="AC1668">
            <v>0</v>
          </cell>
          <cell r="AD1668" t="str">
            <v>屏幕指纹</v>
          </cell>
          <cell r="AE1668">
            <v>43830</v>
          </cell>
          <cell r="AF1668">
            <v>160.30000000000001</v>
          </cell>
          <cell r="AG1668">
            <v>74.3</v>
          </cell>
          <cell r="AH1668">
            <v>7.96</v>
          </cell>
          <cell r="AI1668">
            <v>1</v>
          </cell>
          <cell r="AJ1668">
            <v>2019</v>
          </cell>
          <cell r="AK1668">
            <v>12</v>
          </cell>
          <cell r="AL1668">
            <v>1.002846418E-2</v>
          </cell>
          <cell r="AM1668" t="str">
            <v>6400-10799</v>
          </cell>
          <cell r="AN1668" t="str">
            <v>4000-</v>
          </cell>
          <cell r="AO1668" t="str">
            <v>401-500</v>
          </cell>
          <cell r="AP1668" t="str">
            <v>80-90%</v>
          </cell>
          <cell r="AQ1668" t="str">
            <v>2001-</v>
          </cell>
        </row>
        <row r="1669">
          <cell r="B1669">
            <v>1302451</v>
          </cell>
          <cell r="C1669" t="str">
            <v>OPPO</v>
          </cell>
          <cell r="D1669" t="str">
            <v>OPPO(含realme)</v>
          </cell>
          <cell r="E1669" t="str">
            <v>OPPO</v>
          </cell>
          <cell r="F1669">
            <v>1</v>
          </cell>
          <cell r="G1669">
            <v>0</v>
          </cell>
          <cell r="H1669">
            <v>4</v>
          </cell>
          <cell r="I1669">
            <v>4800</v>
          </cell>
          <cell r="J1669">
            <v>1300</v>
          </cell>
          <cell r="K1669">
            <v>800</v>
          </cell>
          <cell r="L1669">
            <v>200</v>
          </cell>
          <cell r="N1669">
            <v>1</v>
          </cell>
          <cell r="O1669">
            <v>3200</v>
          </cell>
          <cell r="S1669">
            <v>1</v>
          </cell>
          <cell r="T1669">
            <v>4025</v>
          </cell>
          <cell r="U1669" t="str">
            <v>高通</v>
          </cell>
          <cell r="V1669" t="str">
            <v>高通 骁龙765G手机性能排行</v>
          </cell>
          <cell r="Y1669">
            <v>8</v>
          </cell>
          <cell r="Z1669">
            <v>128</v>
          </cell>
          <cell r="AA1669">
            <v>0.92100000000000004</v>
          </cell>
          <cell r="AB1669">
            <v>6</v>
          </cell>
          <cell r="AC1669">
            <v>0</v>
          </cell>
          <cell r="AD1669" t="str">
            <v>屏幕指纹</v>
          </cell>
          <cell r="AE1669">
            <v>43830</v>
          </cell>
          <cell r="AF1669">
            <v>159.4</v>
          </cell>
          <cell r="AG1669">
            <v>72.400000000000006</v>
          </cell>
          <cell r="AH1669">
            <v>7.7</v>
          </cell>
          <cell r="AI1669">
            <v>1</v>
          </cell>
          <cell r="AJ1669">
            <v>2019</v>
          </cell>
          <cell r="AK1669">
            <v>12</v>
          </cell>
          <cell r="AL1669">
            <v>1.0628855760000002E-2</v>
          </cell>
          <cell r="AM1669" t="str">
            <v>4800-6399</v>
          </cell>
          <cell r="AN1669" t="str">
            <v>4000-</v>
          </cell>
          <cell r="AO1669" t="str">
            <v/>
          </cell>
          <cell r="AP1669" t="str">
            <v>90%-</v>
          </cell>
          <cell r="AQ1669" t="str">
            <v>2001-</v>
          </cell>
        </row>
        <row r="1670">
          <cell r="B1670">
            <v>1309602</v>
          </cell>
          <cell r="C1670" t="str">
            <v>天语</v>
          </cell>
          <cell r="D1670" t="str">
            <v>其他</v>
          </cell>
          <cell r="E1670" t="str">
            <v>其他</v>
          </cell>
          <cell r="F1670">
            <v>0</v>
          </cell>
          <cell r="G1670">
            <v>0</v>
          </cell>
          <cell r="H1670">
            <v>1</v>
          </cell>
          <cell r="N1670">
            <v>1</v>
          </cell>
          <cell r="S1670">
            <v>1</v>
          </cell>
          <cell r="T1670">
            <v>5000</v>
          </cell>
          <cell r="U1670" t="str">
            <v>联发科</v>
          </cell>
          <cell r="V1670" t="str">
            <v>联发科 MTK6763手机性能排行</v>
          </cell>
          <cell r="Y1670">
            <v>6</v>
          </cell>
          <cell r="Z1670">
            <v>64</v>
          </cell>
          <cell r="AB1670">
            <v>6</v>
          </cell>
          <cell r="AC1670">
            <v>0</v>
          </cell>
          <cell r="AD1670" t="str">
            <v>后置指纹</v>
          </cell>
          <cell r="AE1670">
            <v>43831</v>
          </cell>
          <cell r="AI1670">
            <v>0</v>
          </cell>
          <cell r="AJ1670">
            <v>2020</v>
          </cell>
          <cell r="AK1670">
            <v>1</v>
          </cell>
          <cell r="AL1670" t="str">
            <v/>
          </cell>
          <cell r="AM1670" t="str">
            <v/>
          </cell>
          <cell r="AN1670" t="str">
            <v>4000-</v>
          </cell>
          <cell r="AO1670" t="str">
            <v/>
          </cell>
          <cell r="AP1670" t="str">
            <v/>
          </cell>
          <cell r="AQ1670" t="str">
            <v/>
          </cell>
        </row>
        <row r="1671">
          <cell r="B1671">
            <v>1303453</v>
          </cell>
          <cell r="C1671" t="str">
            <v>小米</v>
          </cell>
          <cell r="D1671" t="str">
            <v>小米(含红米）</v>
          </cell>
          <cell r="E1671" t="str">
            <v>小米</v>
          </cell>
          <cell r="F1671">
            <v>1</v>
          </cell>
          <cell r="G1671">
            <v>0</v>
          </cell>
          <cell r="H1671">
            <v>4</v>
          </cell>
          <cell r="I1671">
            <v>10800</v>
          </cell>
          <cell r="J1671">
            <v>1300</v>
          </cell>
          <cell r="K1671">
            <v>200</v>
          </cell>
          <cell r="L1671">
            <v>200</v>
          </cell>
          <cell r="N1671">
            <v>1</v>
          </cell>
          <cell r="O1671">
            <v>2000</v>
          </cell>
          <cell r="S1671">
            <v>1</v>
          </cell>
          <cell r="T1671">
            <v>4780</v>
          </cell>
          <cell r="U1671" t="str">
            <v>高通</v>
          </cell>
          <cell r="V1671" t="str">
            <v>高通 骁龙865手机性能排行</v>
          </cell>
          <cell r="W1671">
            <v>386</v>
          </cell>
          <cell r="Y1671">
            <v>8</v>
          </cell>
          <cell r="Z1671">
            <v>128</v>
          </cell>
          <cell r="AB1671">
            <v>6</v>
          </cell>
          <cell r="AC1671">
            <v>0</v>
          </cell>
          <cell r="AD1671" t="str">
            <v>屏幕指纹</v>
          </cell>
          <cell r="AE1671">
            <v>43831</v>
          </cell>
          <cell r="AF1671">
            <v>162.6</v>
          </cell>
          <cell r="AG1671">
            <v>74.8</v>
          </cell>
          <cell r="AH1671">
            <v>8.9600000000000009</v>
          </cell>
          <cell r="AI1671">
            <v>1</v>
          </cell>
          <cell r="AJ1671">
            <v>2020</v>
          </cell>
          <cell r="AK1671">
            <v>1</v>
          </cell>
          <cell r="AL1671" t="str">
            <v/>
          </cell>
          <cell r="AM1671" t="str">
            <v>10800-</v>
          </cell>
          <cell r="AN1671" t="str">
            <v>4000-</v>
          </cell>
          <cell r="AO1671" t="str">
            <v>301-400</v>
          </cell>
          <cell r="AP1671" t="str">
            <v/>
          </cell>
          <cell r="AQ1671" t="str">
            <v>1301-2000</v>
          </cell>
        </row>
        <row r="1672">
          <cell r="B1672">
            <v>1308400</v>
          </cell>
          <cell r="C1672" t="str">
            <v>酷派</v>
          </cell>
          <cell r="D1672" t="str">
            <v>其他</v>
          </cell>
          <cell r="E1672" t="str">
            <v>其他</v>
          </cell>
          <cell r="F1672">
            <v>0</v>
          </cell>
          <cell r="G1672">
            <v>0</v>
          </cell>
          <cell r="H1672">
            <v>2</v>
          </cell>
          <cell r="I1672">
            <v>4800</v>
          </cell>
          <cell r="J1672">
            <v>800</v>
          </cell>
          <cell r="N1672">
            <v>1</v>
          </cell>
          <cell r="O1672">
            <v>1600</v>
          </cell>
          <cell r="S1672">
            <v>1</v>
          </cell>
          <cell r="T1672">
            <v>4000</v>
          </cell>
          <cell r="U1672" t="str">
            <v>高通</v>
          </cell>
          <cell r="V1672" t="str">
            <v>高通 骁龙765手机性能排行</v>
          </cell>
          <cell r="Y1672">
            <v>4</v>
          </cell>
          <cell r="Z1672">
            <v>64</v>
          </cell>
          <cell r="AB1672">
            <v>6</v>
          </cell>
          <cell r="AC1672">
            <v>0</v>
          </cell>
          <cell r="AD1672" t="str">
            <v>后置指纹</v>
          </cell>
          <cell r="AE1672">
            <v>43831</v>
          </cell>
          <cell r="AF1672">
            <v>165</v>
          </cell>
          <cell r="AG1672">
            <v>77</v>
          </cell>
          <cell r="AH1672">
            <v>9.5</v>
          </cell>
          <cell r="AI1672">
            <v>1</v>
          </cell>
          <cell r="AJ1672">
            <v>2020</v>
          </cell>
          <cell r="AK1672">
            <v>1</v>
          </cell>
          <cell r="AL1672" t="str">
            <v/>
          </cell>
          <cell r="AM1672" t="str">
            <v>4800-6399</v>
          </cell>
          <cell r="AN1672" t="str">
            <v>3001-4000</v>
          </cell>
          <cell r="AO1672" t="str">
            <v/>
          </cell>
          <cell r="AP1672" t="str">
            <v/>
          </cell>
          <cell r="AQ1672" t="str">
            <v>1301-2000</v>
          </cell>
        </row>
        <row r="1673">
          <cell r="B1673">
            <v>1301552</v>
          </cell>
          <cell r="C1673" t="str">
            <v>realme</v>
          </cell>
          <cell r="D1673" t="str">
            <v>OPPO(含realme)</v>
          </cell>
          <cell r="E1673" t="str">
            <v>OPPO</v>
          </cell>
          <cell r="F1673">
            <v>0</v>
          </cell>
          <cell r="G1673">
            <v>1</v>
          </cell>
          <cell r="H1673">
            <v>4</v>
          </cell>
          <cell r="I1673">
            <v>6400</v>
          </cell>
          <cell r="J1673">
            <v>800</v>
          </cell>
          <cell r="K1673">
            <v>1200</v>
          </cell>
          <cell r="L1673">
            <v>200</v>
          </cell>
          <cell r="N1673">
            <v>2</v>
          </cell>
          <cell r="O1673">
            <v>1600</v>
          </cell>
          <cell r="P1673">
            <v>800</v>
          </cell>
          <cell r="S1673">
            <v>1</v>
          </cell>
          <cell r="T1673">
            <v>4200</v>
          </cell>
          <cell r="U1673" t="str">
            <v>高通</v>
          </cell>
          <cell r="V1673" t="str">
            <v>高通 骁龙765G手机性能排行</v>
          </cell>
          <cell r="Y1673">
            <v>8</v>
          </cell>
          <cell r="Z1673">
            <v>128</v>
          </cell>
          <cell r="AA1673">
            <v>0.90400000000000003</v>
          </cell>
          <cell r="AB1673">
            <v>6</v>
          </cell>
          <cell r="AC1673">
            <v>0</v>
          </cell>
          <cell r="AD1673" t="str">
            <v>侧面指纹</v>
          </cell>
          <cell r="AE1673">
            <v>43837</v>
          </cell>
          <cell r="AF1673">
            <v>163.80000000000001</v>
          </cell>
          <cell r="AG1673">
            <v>75.8</v>
          </cell>
          <cell r="AH1673">
            <v>8.9</v>
          </cell>
          <cell r="AI1673">
            <v>1</v>
          </cell>
          <cell r="AJ1673">
            <v>2020</v>
          </cell>
          <cell r="AK1673">
            <v>1</v>
          </cell>
          <cell r="AL1673">
            <v>1.1224100160000002E-2</v>
          </cell>
          <cell r="AM1673" t="str">
            <v>6400-10799</v>
          </cell>
          <cell r="AN1673" t="str">
            <v>4000-</v>
          </cell>
          <cell r="AO1673" t="str">
            <v/>
          </cell>
          <cell r="AP1673" t="str">
            <v>90%-</v>
          </cell>
          <cell r="AQ1673" t="str">
            <v>1301-2000</v>
          </cell>
        </row>
        <row r="1674">
          <cell r="B1674">
            <v>1308107</v>
          </cell>
          <cell r="C1674" t="str">
            <v>realme</v>
          </cell>
          <cell r="D1674" t="str">
            <v>OPPO(含realme)</v>
          </cell>
          <cell r="E1674" t="str">
            <v>OPPO</v>
          </cell>
          <cell r="F1674">
            <v>0</v>
          </cell>
          <cell r="G1674">
            <v>1</v>
          </cell>
          <cell r="H1674">
            <v>4</v>
          </cell>
          <cell r="I1674">
            <v>6400</v>
          </cell>
          <cell r="J1674">
            <v>800</v>
          </cell>
          <cell r="K1674">
            <v>1200</v>
          </cell>
          <cell r="L1674">
            <v>200</v>
          </cell>
          <cell r="N1674">
            <v>2</v>
          </cell>
          <cell r="O1674">
            <v>1600</v>
          </cell>
          <cell r="P1674">
            <v>800</v>
          </cell>
          <cell r="S1674">
            <v>1</v>
          </cell>
          <cell r="T1674">
            <v>4200</v>
          </cell>
          <cell r="U1674" t="str">
            <v>高通</v>
          </cell>
          <cell r="V1674" t="str">
            <v>高通 骁龙765G手机性能排行</v>
          </cell>
          <cell r="Y1674">
            <v>12</v>
          </cell>
          <cell r="Z1674">
            <v>256</v>
          </cell>
          <cell r="AA1674">
            <v>0.90400000000000003</v>
          </cell>
          <cell r="AB1674">
            <v>6</v>
          </cell>
          <cell r="AC1674">
            <v>0</v>
          </cell>
          <cell r="AD1674" t="str">
            <v>侧面指纹</v>
          </cell>
          <cell r="AE1674">
            <v>43837</v>
          </cell>
          <cell r="AF1674">
            <v>163.80000000000001</v>
          </cell>
          <cell r="AG1674">
            <v>75.8</v>
          </cell>
          <cell r="AH1674">
            <v>8.9</v>
          </cell>
          <cell r="AI1674">
            <v>1</v>
          </cell>
          <cell r="AJ1674">
            <v>2020</v>
          </cell>
          <cell r="AK1674">
            <v>1</v>
          </cell>
          <cell r="AL1674">
            <v>1.1224100160000002E-2</v>
          </cell>
          <cell r="AM1674" t="str">
            <v>6400-10799</v>
          </cell>
          <cell r="AN1674" t="str">
            <v>4000-</v>
          </cell>
          <cell r="AO1674" t="str">
            <v/>
          </cell>
          <cell r="AP1674" t="str">
            <v>90%-</v>
          </cell>
          <cell r="AQ1674" t="str">
            <v>1301-2000</v>
          </cell>
        </row>
        <row r="1675">
          <cell r="B1675">
            <v>1308887</v>
          </cell>
          <cell r="C1675" t="str">
            <v>黑鲨</v>
          </cell>
          <cell r="D1675" t="str">
            <v>其他</v>
          </cell>
          <cell r="E1675" t="str">
            <v>其他</v>
          </cell>
          <cell r="F1675">
            <v>1</v>
          </cell>
          <cell r="G1675">
            <v>0</v>
          </cell>
          <cell r="H1675">
            <v>2</v>
          </cell>
          <cell r="I1675">
            <v>4800</v>
          </cell>
          <cell r="J1675">
            <v>1200</v>
          </cell>
          <cell r="N1675">
            <v>1</v>
          </cell>
          <cell r="O1675">
            <v>2000</v>
          </cell>
          <cell r="S1675">
            <v>1</v>
          </cell>
          <cell r="T1675">
            <v>4000</v>
          </cell>
          <cell r="U1675" t="str">
            <v>高通</v>
          </cell>
          <cell r="V1675" t="str">
            <v>高通 骁龙855 Plus更多高通 骁龙855 Plus手机&gt;，手机性能排行</v>
          </cell>
          <cell r="W1675">
            <v>403</v>
          </cell>
          <cell r="Y1675">
            <v>8</v>
          </cell>
          <cell r="Z1675">
            <v>128</v>
          </cell>
          <cell r="AA1675">
            <v>0.81699999999999995</v>
          </cell>
          <cell r="AB1675">
            <v>6</v>
          </cell>
          <cell r="AC1675">
            <v>0</v>
          </cell>
          <cell r="AD1675" t="str">
            <v>屏幕指纹</v>
          </cell>
          <cell r="AE1675">
            <v>43845</v>
          </cell>
          <cell r="AF1675">
            <v>163.61000000000001</v>
          </cell>
          <cell r="AG1675">
            <v>75.010000000000005</v>
          </cell>
          <cell r="AI1675">
            <v>0</v>
          </cell>
          <cell r="AJ1675">
            <v>2020</v>
          </cell>
          <cell r="AK1675">
            <v>1</v>
          </cell>
          <cell r="AL1675">
            <v>1.00265394437E-2</v>
          </cell>
          <cell r="AM1675" t="str">
            <v>4800-6399</v>
          </cell>
          <cell r="AN1675" t="str">
            <v>3001-4000</v>
          </cell>
          <cell r="AO1675" t="str">
            <v>401-500</v>
          </cell>
          <cell r="AP1675" t="str">
            <v>80-90%</v>
          </cell>
          <cell r="AQ1675" t="str">
            <v>1301-2000</v>
          </cell>
        </row>
        <row r="1676">
          <cell r="B1676">
            <v>1310746</v>
          </cell>
          <cell r="C1676" t="str">
            <v>三星</v>
          </cell>
          <cell r="D1676" t="str">
            <v>其他</v>
          </cell>
          <cell r="E1676" t="str">
            <v>其他</v>
          </cell>
          <cell r="F1676">
            <v>1</v>
          </cell>
          <cell r="G1676">
            <v>0</v>
          </cell>
          <cell r="H1676">
            <v>4</v>
          </cell>
          <cell r="I1676">
            <v>10800</v>
          </cell>
          <cell r="J1676">
            <v>4800</v>
          </cell>
          <cell r="K1676">
            <v>1200</v>
          </cell>
          <cell r="N1676">
            <v>1</v>
          </cell>
          <cell r="O1676">
            <v>4000</v>
          </cell>
          <cell r="S1676">
            <v>1</v>
          </cell>
          <cell r="T1676">
            <v>5000</v>
          </cell>
          <cell r="U1676" t="str">
            <v>高通</v>
          </cell>
          <cell r="V1676" t="str">
            <v>高通 骁龙865手机性能排行</v>
          </cell>
          <cell r="W1676">
            <v>509</v>
          </cell>
          <cell r="X1676" t="str">
            <v>IP68</v>
          </cell>
          <cell r="Y1676">
            <v>12</v>
          </cell>
          <cell r="Z1676">
            <v>128</v>
          </cell>
          <cell r="AB1676">
            <v>6</v>
          </cell>
          <cell r="AC1676">
            <v>1</v>
          </cell>
          <cell r="AD1676" t="str">
            <v>屏幕指纹</v>
          </cell>
          <cell r="AE1676">
            <v>43862</v>
          </cell>
          <cell r="AI1676">
            <v>1</v>
          </cell>
          <cell r="AJ1676">
            <v>2020</v>
          </cell>
          <cell r="AK1676">
            <v>2</v>
          </cell>
          <cell r="AL1676" t="str">
            <v/>
          </cell>
          <cell r="AM1676" t="str">
            <v>10800-</v>
          </cell>
          <cell r="AN1676" t="str">
            <v>4000-</v>
          </cell>
          <cell r="AO1676" t="str">
            <v>500-</v>
          </cell>
          <cell r="AP1676" t="str">
            <v/>
          </cell>
          <cell r="AQ1676" t="str">
            <v>2001-</v>
          </cell>
        </row>
        <row r="1677">
          <cell r="B1677">
            <v>1295652</v>
          </cell>
          <cell r="C1677" t="str">
            <v>三星</v>
          </cell>
          <cell r="D1677" t="str">
            <v>其他</v>
          </cell>
          <cell r="E1677" t="str">
            <v>其他</v>
          </cell>
          <cell r="F1677">
            <v>1</v>
          </cell>
          <cell r="G1677">
            <v>0</v>
          </cell>
          <cell r="H1677">
            <v>3</v>
          </cell>
          <cell r="I1677">
            <v>6400</v>
          </cell>
          <cell r="J1677">
            <v>1200</v>
          </cell>
          <cell r="K1677">
            <v>1200</v>
          </cell>
          <cell r="N1677">
            <v>1</v>
          </cell>
          <cell r="O1677">
            <v>1000</v>
          </cell>
          <cell r="S1677">
            <v>1</v>
          </cell>
          <cell r="T1677">
            <v>4000</v>
          </cell>
          <cell r="U1677" t="str">
            <v>高通</v>
          </cell>
          <cell r="V1677" t="str">
            <v>高通 骁龙865手机性能排行</v>
          </cell>
          <cell r="W1677">
            <v>563</v>
          </cell>
          <cell r="X1677" t="str">
            <v>IP68</v>
          </cell>
          <cell r="Y1677">
            <v>12</v>
          </cell>
          <cell r="Z1677">
            <v>128</v>
          </cell>
          <cell r="AB1677">
            <v>6</v>
          </cell>
          <cell r="AC1677">
            <v>1</v>
          </cell>
          <cell r="AD1677" t="str">
            <v>屏幕指纹</v>
          </cell>
          <cell r="AE1677">
            <v>43862</v>
          </cell>
          <cell r="AF1677">
            <v>151.69999999999999</v>
          </cell>
          <cell r="AG1677">
            <v>69.099999999999994</v>
          </cell>
          <cell r="AH1677">
            <v>7.9</v>
          </cell>
          <cell r="AI1677">
            <v>1</v>
          </cell>
          <cell r="AJ1677">
            <v>2020</v>
          </cell>
          <cell r="AK1677">
            <v>2</v>
          </cell>
          <cell r="AL1677" t="str">
            <v/>
          </cell>
          <cell r="AM1677" t="str">
            <v>6400-10799</v>
          </cell>
          <cell r="AN1677" t="str">
            <v>3001-4000</v>
          </cell>
          <cell r="AO1677" t="str">
            <v>500-</v>
          </cell>
          <cell r="AP1677" t="str">
            <v/>
          </cell>
          <cell r="AQ1677" t="str">
            <v>501-1000</v>
          </cell>
        </row>
        <row r="1678">
          <cell r="B1678">
            <v>1310745</v>
          </cell>
          <cell r="C1678" t="str">
            <v>三星</v>
          </cell>
          <cell r="D1678" t="str">
            <v>其他</v>
          </cell>
          <cell r="E1678" t="str">
            <v>其他</v>
          </cell>
          <cell r="F1678">
            <v>1</v>
          </cell>
          <cell r="G1678">
            <v>0</v>
          </cell>
          <cell r="H1678">
            <v>4</v>
          </cell>
          <cell r="I1678">
            <v>6400</v>
          </cell>
          <cell r="J1678">
            <v>1200</v>
          </cell>
          <cell r="K1678">
            <v>1200</v>
          </cell>
          <cell r="N1678">
            <v>1</v>
          </cell>
          <cell r="O1678">
            <v>1000</v>
          </cell>
          <cell r="S1678">
            <v>1</v>
          </cell>
          <cell r="T1678">
            <v>4500</v>
          </cell>
          <cell r="U1678" t="str">
            <v>高通</v>
          </cell>
          <cell r="V1678" t="str">
            <v>高通 骁龙865手机性能排行</v>
          </cell>
          <cell r="W1678">
            <v>524</v>
          </cell>
          <cell r="X1678" t="str">
            <v>IP68</v>
          </cell>
          <cell r="Y1678">
            <v>12</v>
          </cell>
          <cell r="Z1678">
            <v>128</v>
          </cell>
          <cell r="AB1678">
            <v>6</v>
          </cell>
          <cell r="AC1678">
            <v>1</v>
          </cell>
          <cell r="AD1678" t="str">
            <v>屏幕指纹</v>
          </cell>
          <cell r="AE1678">
            <v>43862</v>
          </cell>
          <cell r="AF1678">
            <v>162</v>
          </cell>
          <cell r="AG1678">
            <v>74</v>
          </cell>
          <cell r="AH1678">
            <v>7.8</v>
          </cell>
          <cell r="AI1678">
            <v>1</v>
          </cell>
          <cell r="AJ1678">
            <v>2020</v>
          </cell>
          <cell r="AK1678">
            <v>2</v>
          </cell>
          <cell r="AL1678" t="str">
            <v/>
          </cell>
          <cell r="AM1678" t="str">
            <v>6400-10799</v>
          </cell>
          <cell r="AN1678" t="str">
            <v>4000-</v>
          </cell>
          <cell r="AO1678" t="str">
            <v>500-</v>
          </cell>
          <cell r="AP1678" t="str">
            <v/>
          </cell>
          <cell r="AQ1678" t="str">
            <v>501-1000</v>
          </cell>
        </row>
        <row r="1679">
          <cell r="B1679">
            <v>1271285</v>
          </cell>
          <cell r="C1679" t="str">
            <v>三星</v>
          </cell>
          <cell r="D1679" t="str">
            <v>其他</v>
          </cell>
          <cell r="E1679" t="str">
            <v>其他</v>
          </cell>
          <cell r="F1679">
            <v>0</v>
          </cell>
          <cell r="G1679">
            <v>0</v>
          </cell>
          <cell r="H1679">
            <v>2</v>
          </cell>
          <cell r="I1679">
            <v>1200</v>
          </cell>
          <cell r="J1679">
            <v>1200</v>
          </cell>
          <cell r="N1679">
            <v>1</v>
          </cell>
          <cell r="O1679">
            <v>1000</v>
          </cell>
          <cell r="S1679">
            <v>1</v>
          </cell>
          <cell r="T1679">
            <v>3300</v>
          </cell>
          <cell r="U1679" t="str">
            <v>高通</v>
          </cell>
          <cell r="V1679" t="str">
            <v>高通 骁龙855更多高通 骁龙855手机&gt;，手机性能排行</v>
          </cell>
          <cell r="W1679">
            <v>425</v>
          </cell>
          <cell r="Y1679">
            <v>8</v>
          </cell>
          <cell r="Z1679">
            <v>256</v>
          </cell>
          <cell r="AB1679">
            <v>6</v>
          </cell>
          <cell r="AC1679">
            <v>0</v>
          </cell>
          <cell r="AE1679">
            <v>43875</v>
          </cell>
          <cell r="AI1679">
            <v>0</v>
          </cell>
          <cell r="AJ1679">
            <v>2020</v>
          </cell>
          <cell r="AK1679">
            <v>2</v>
          </cell>
          <cell r="AL1679" t="str">
            <v/>
          </cell>
          <cell r="AM1679" t="str">
            <v>1001-1300</v>
          </cell>
          <cell r="AN1679" t="str">
            <v>3001-4000</v>
          </cell>
          <cell r="AO1679" t="str">
            <v>401-500</v>
          </cell>
          <cell r="AP1679" t="str">
            <v/>
          </cell>
          <cell r="AQ1679" t="str">
            <v>501-1000</v>
          </cell>
        </row>
        <row r="1680">
          <cell r="B1680">
            <v>1310548</v>
          </cell>
          <cell r="C1680" t="str">
            <v>OPPO</v>
          </cell>
          <cell r="D1680" t="str">
            <v>OPPO(含realme)</v>
          </cell>
          <cell r="E1680" t="str">
            <v>OPPO</v>
          </cell>
          <cell r="F1680">
            <v>1</v>
          </cell>
          <cell r="G1680">
            <v>0</v>
          </cell>
          <cell r="H1680">
            <v>4</v>
          </cell>
          <cell r="I1680">
            <v>4800</v>
          </cell>
          <cell r="J1680">
            <v>800</v>
          </cell>
          <cell r="K1680">
            <v>200</v>
          </cell>
          <cell r="L1680">
            <v>200</v>
          </cell>
          <cell r="N1680">
            <v>1</v>
          </cell>
          <cell r="O1680">
            <v>3200</v>
          </cell>
          <cell r="S1680">
            <v>1</v>
          </cell>
          <cell r="T1680">
            <v>4025</v>
          </cell>
          <cell r="U1680" t="str">
            <v>高通</v>
          </cell>
          <cell r="V1680" t="str">
            <v>高通 骁龙765手机性能排行</v>
          </cell>
          <cell r="W1680">
            <v>408</v>
          </cell>
          <cell r="Y1680">
            <v>8</v>
          </cell>
          <cell r="Z1680">
            <v>128</v>
          </cell>
          <cell r="AA1680">
            <v>0.90800000000000003</v>
          </cell>
          <cell r="AB1680">
            <v>6</v>
          </cell>
          <cell r="AC1680">
            <v>0</v>
          </cell>
          <cell r="AD1680" t="str">
            <v>屏幕指纹</v>
          </cell>
          <cell r="AE1680">
            <v>43875</v>
          </cell>
          <cell r="AF1680">
            <v>160.30000000000001</v>
          </cell>
          <cell r="AG1680">
            <v>74.3</v>
          </cell>
          <cell r="AH1680">
            <v>7.96</v>
          </cell>
          <cell r="AI1680">
            <v>1</v>
          </cell>
          <cell r="AJ1680">
            <v>2020</v>
          </cell>
          <cell r="AK1680">
            <v>2</v>
          </cell>
          <cell r="AL1680">
            <v>1.0814543320000002E-2</v>
          </cell>
          <cell r="AM1680" t="str">
            <v>4800-6399</v>
          </cell>
          <cell r="AN1680" t="str">
            <v>4000-</v>
          </cell>
          <cell r="AO1680" t="str">
            <v>401-500</v>
          </cell>
          <cell r="AP1680" t="str">
            <v>90%-</v>
          </cell>
          <cell r="AQ1680" t="str">
            <v>2001-</v>
          </cell>
        </row>
        <row r="1681">
          <cell r="B1681">
            <v>1311008</v>
          </cell>
          <cell r="C1681" t="str">
            <v>小米</v>
          </cell>
          <cell r="D1681" t="str">
            <v>小米(含红米）</v>
          </cell>
          <cell r="E1681" t="str">
            <v>小米</v>
          </cell>
          <cell r="F1681">
            <v>1</v>
          </cell>
          <cell r="G1681">
            <v>0</v>
          </cell>
          <cell r="H1681">
            <v>4</v>
          </cell>
          <cell r="I1681">
            <v>10800</v>
          </cell>
          <cell r="J1681">
            <v>800</v>
          </cell>
          <cell r="K1681">
            <v>1200</v>
          </cell>
          <cell r="L1681">
            <v>2000</v>
          </cell>
          <cell r="N1681">
            <v>1</v>
          </cell>
          <cell r="O1681">
            <v>2000</v>
          </cell>
          <cell r="S1681">
            <v>1</v>
          </cell>
          <cell r="T1681">
            <v>4500</v>
          </cell>
          <cell r="U1681" t="str">
            <v>高通</v>
          </cell>
          <cell r="V1681" t="str">
            <v>高通 骁龙865手机性能排行</v>
          </cell>
          <cell r="Y1681">
            <v>8</v>
          </cell>
          <cell r="Z1681">
            <v>256</v>
          </cell>
          <cell r="AB1681">
            <v>6</v>
          </cell>
          <cell r="AC1681">
            <v>0</v>
          </cell>
          <cell r="AD1681" t="str">
            <v>屏幕指纹</v>
          </cell>
          <cell r="AE1681">
            <v>43879</v>
          </cell>
          <cell r="AF1681">
            <v>162.6</v>
          </cell>
          <cell r="AG1681">
            <v>74.8</v>
          </cell>
          <cell r="AH1681">
            <v>8.9600000000000009</v>
          </cell>
          <cell r="AI1681">
            <v>1</v>
          </cell>
          <cell r="AJ1681">
            <v>2020</v>
          </cell>
          <cell r="AK1681">
            <v>2</v>
          </cell>
          <cell r="AL1681" t="str">
            <v/>
          </cell>
          <cell r="AM1681" t="str">
            <v>10800-</v>
          </cell>
          <cell r="AN1681" t="str">
            <v>4000-</v>
          </cell>
          <cell r="AO1681" t="str">
            <v/>
          </cell>
          <cell r="AP1681" t="str">
            <v/>
          </cell>
          <cell r="AQ1681" t="str">
            <v>1301-2000</v>
          </cell>
        </row>
        <row r="1682">
          <cell r="B1682">
            <v>1311965</v>
          </cell>
          <cell r="C1682" t="str">
            <v>vivo</v>
          </cell>
          <cell r="D1682" t="str">
            <v>vivo(含iQOO)</v>
          </cell>
          <cell r="E1682" t="str">
            <v>vivo</v>
          </cell>
          <cell r="F1682">
            <v>0</v>
          </cell>
          <cell r="G1682">
            <v>0</v>
          </cell>
          <cell r="H1682">
            <v>4</v>
          </cell>
          <cell r="I1682">
            <v>4800</v>
          </cell>
          <cell r="J1682">
            <v>800</v>
          </cell>
          <cell r="K1682">
            <v>200</v>
          </cell>
          <cell r="L1682">
            <v>200</v>
          </cell>
          <cell r="N1682">
            <v>1</v>
          </cell>
          <cell r="O1682">
            <v>1600</v>
          </cell>
          <cell r="S1682">
            <v>1</v>
          </cell>
          <cell r="T1682">
            <v>5000</v>
          </cell>
          <cell r="U1682" t="str">
            <v>高通</v>
          </cell>
          <cell r="V1682" t="str">
            <v>高通 骁龙765G手机性能排行</v>
          </cell>
          <cell r="Y1682">
            <v>8</v>
          </cell>
          <cell r="Z1682">
            <v>128</v>
          </cell>
          <cell r="AA1682">
            <v>0.90700000000000003</v>
          </cell>
          <cell r="AB1682">
            <v>6</v>
          </cell>
          <cell r="AC1682">
            <v>0</v>
          </cell>
          <cell r="AD1682" t="str">
            <v>后置指纹</v>
          </cell>
          <cell r="AE1682">
            <v>43890</v>
          </cell>
          <cell r="AF1682">
            <v>163.99</v>
          </cell>
          <cell r="AG1682">
            <v>75.709999999999994</v>
          </cell>
          <cell r="AH1682">
            <v>9.16</v>
          </cell>
          <cell r="AI1682">
            <v>1</v>
          </cell>
          <cell r="AJ1682">
            <v>2020</v>
          </cell>
          <cell r="AK1682">
            <v>2</v>
          </cell>
          <cell r="AL1682">
            <v>1.1261024390299999E-2</v>
          </cell>
          <cell r="AM1682" t="str">
            <v>4800-6399</v>
          </cell>
          <cell r="AN1682" t="str">
            <v>4000-</v>
          </cell>
          <cell r="AO1682" t="str">
            <v/>
          </cell>
          <cell r="AP1682" t="str">
            <v>90%-</v>
          </cell>
          <cell r="AQ1682" t="str">
            <v>1301-2000</v>
          </cell>
        </row>
        <row r="1683">
          <cell r="B1683">
            <v>1310568</v>
          </cell>
          <cell r="C1683" t="str">
            <v>realme</v>
          </cell>
          <cell r="D1683" t="str">
            <v>OPPO(含realme)</v>
          </cell>
          <cell r="E1683" t="str">
            <v>OPPO</v>
          </cell>
          <cell r="F1683">
            <v>1</v>
          </cell>
          <cell r="G1683">
            <v>0</v>
          </cell>
          <cell r="H1683">
            <v>4</v>
          </cell>
          <cell r="I1683">
            <v>6400</v>
          </cell>
          <cell r="J1683">
            <v>1200</v>
          </cell>
          <cell r="K1683">
            <v>800</v>
          </cell>
          <cell r="N1683">
            <v>2</v>
          </cell>
          <cell r="O1683">
            <v>3200</v>
          </cell>
          <cell r="P1683">
            <v>800</v>
          </cell>
          <cell r="S1683">
            <v>1</v>
          </cell>
          <cell r="T1683">
            <v>4200</v>
          </cell>
          <cell r="U1683" t="str">
            <v>高通</v>
          </cell>
          <cell r="V1683" t="str">
            <v>高通 骁龙865手机性能排行</v>
          </cell>
          <cell r="W1683">
            <v>408</v>
          </cell>
          <cell r="Y1683">
            <v>8</v>
          </cell>
          <cell r="Z1683">
            <v>128</v>
          </cell>
          <cell r="AB1683">
            <v>6</v>
          </cell>
          <cell r="AC1683">
            <v>0</v>
          </cell>
          <cell r="AD1683" t="str">
            <v>屏幕指纹</v>
          </cell>
          <cell r="AE1683">
            <v>43891</v>
          </cell>
          <cell r="AI1683">
            <v>1</v>
          </cell>
          <cell r="AJ1683">
            <v>2020</v>
          </cell>
          <cell r="AK1683">
            <v>3</v>
          </cell>
          <cell r="AL1683" t="str">
            <v/>
          </cell>
          <cell r="AM1683" t="str">
            <v>6400-10799</v>
          </cell>
          <cell r="AN1683" t="str">
            <v>4000-</v>
          </cell>
          <cell r="AO1683" t="str">
            <v>401-500</v>
          </cell>
          <cell r="AP1683" t="str">
            <v/>
          </cell>
          <cell r="AQ1683" t="str">
            <v>2001-</v>
          </cell>
        </row>
        <row r="1684">
          <cell r="B1684">
            <v>1313851</v>
          </cell>
          <cell r="C1684" t="str">
            <v>realme</v>
          </cell>
          <cell r="D1684" t="str">
            <v>OPPO(含realme)</v>
          </cell>
          <cell r="E1684" t="str">
            <v>OPPO</v>
          </cell>
          <cell r="F1684">
            <v>0</v>
          </cell>
          <cell r="G1684">
            <v>0</v>
          </cell>
          <cell r="H1684">
            <v>4</v>
          </cell>
          <cell r="I1684">
            <v>6400</v>
          </cell>
          <cell r="J1684">
            <v>800</v>
          </cell>
          <cell r="K1684">
            <v>200</v>
          </cell>
          <cell r="L1684">
            <v>200</v>
          </cell>
          <cell r="N1684">
            <v>1</v>
          </cell>
          <cell r="O1684">
            <v>1600</v>
          </cell>
          <cell r="S1684">
            <v>1</v>
          </cell>
          <cell r="T1684">
            <v>4300</v>
          </cell>
          <cell r="U1684" t="str">
            <v>联发科</v>
          </cell>
          <cell r="V1684" t="str">
            <v>联发科 G90T手机性能排行</v>
          </cell>
          <cell r="Y1684">
            <v>4</v>
          </cell>
          <cell r="Z1684">
            <v>64</v>
          </cell>
          <cell r="AA1684">
            <v>0.90500000000000003</v>
          </cell>
          <cell r="AB1684">
            <v>6</v>
          </cell>
          <cell r="AC1684">
            <v>0</v>
          </cell>
          <cell r="AD1684" t="str">
            <v>侧面指纹</v>
          </cell>
          <cell r="AE1684">
            <v>43891</v>
          </cell>
          <cell r="AF1684">
            <v>162.1</v>
          </cell>
          <cell r="AG1684">
            <v>74.8</v>
          </cell>
          <cell r="AH1684">
            <v>9.6</v>
          </cell>
          <cell r="AI1684">
            <v>0</v>
          </cell>
          <cell r="AJ1684">
            <v>2020</v>
          </cell>
          <cell r="AK1684">
            <v>3</v>
          </cell>
          <cell r="AL1684">
            <v>1.0973197400000001E-2</v>
          </cell>
          <cell r="AM1684" t="str">
            <v>6400-10799</v>
          </cell>
          <cell r="AN1684" t="str">
            <v>4000-</v>
          </cell>
          <cell r="AO1684" t="str">
            <v/>
          </cell>
          <cell r="AP1684" t="str">
            <v>90%-</v>
          </cell>
          <cell r="AQ1684" t="str">
            <v>1301-2000</v>
          </cell>
        </row>
        <row r="1685">
          <cell r="B1685">
            <v>1310813</v>
          </cell>
          <cell r="C1685" t="str">
            <v>iQOO</v>
          </cell>
          <cell r="D1685" t="str">
            <v>其他</v>
          </cell>
          <cell r="E1685" t="str">
            <v>其他</v>
          </cell>
          <cell r="F1685">
            <v>1</v>
          </cell>
          <cell r="G1685">
            <v>0</v>
          </cell>
          <cell r="H1685">
            <v>4</v>
          </cell>
          <cell r="I1685">
            <v>4800</v>
          </cell>
          <cell r="J1685">
            <v>1300</v>
          </cell>
          <cell r="K1685">
            <v>1300</v>
          </cell>
          <cell r="L1685">
            <v>200</v>
          </cell>
          <cell r="N1685">
            <v>1</v>
          </cell>
          <cell r="O1685">
            <v>1600</v>
          </cell>
          <cell r="S1685">
            <v>1</v>
          </cell>
          <cell r="T1685">
            <v>4440</v>
          </cell>
          <cell r="U1685" t="str">
            <v>高通</v>
          </cell>
          <cell r="V1685" t="str">
            <v>高通 骁龙865手机性能排行</v>
          </cell>
          <cell r="Y1685">
            <v>6</v>
          </cell>
          <cell r="Z1685">
            <v>128</v>
          </cell>
          <cell r="AA1685">
            <v>0.91400000000000003</v>
          </cell>
          <cell r="AB1685">
            <v>6</v>
          </cell>
          <cell r="AC1685">
            <v>0</v>
          </cell>
          <cell r="AD1685" t="str">
            <v>屏幕指纹</v>
          </cell>
          <cell r="AE1685">
            <v>43892</v>
          </cell>
          <cell r="AF1685">
            <v>158.51</v>
          </cell>
          <cell r="AG1685">
            <v>74.88</v>
          </cell>
          <cell r="AH1685">
            <v>9.16</v>
          </cell>
          <cell r="AI1685">
            <v>1</v>
          </cell>
          <cell r="AJ1685">
            <v>2020</v>
          </cell>
          <cell r="AK1685">
            <v>3</v>
          </cell>
          <cell r="AL1685">
            <v>1.08484751232E-2</v>
          </cell>
          <cell r="AM1685" t="str">
            <v>4800-6399</v>
          </cell>
          <cell r="AN1685" t="str">
            <v>4000-</v>
          </cell>
          <cell r="AO1685" t="str">
            <v/>
          </cell>
          <cell r="AP1685" t="str">
            <v>90%-</v>
          </cell>
          <cell r="AQ1685" t="str">
            <v>1301-2000</v>
          </cell>
        </row>
        <row r="1686">
          <cell r="B1686">
            <v>1288918</v>
          </cell>
          <cell r="C1686" t="str">
            <v>华为</v>
          </cell>
          <cell r="D1686" t="str">
            <v>华为(含荣耀)</v>
          </cell>
          <cell r="E1686" t="str">
            <v>华为</v>
          </cell>
          <cell r="F1686">
            <v>0</v>
          </cell>
          <cell r="G1686">
            <v>0</v>
          </cell>
          <cell r="H1686">
            <v>2</v>
          </cell>
          <cell r="I1686">
            <v>1300</v>
          </cell>
          <cell r="J1686">
            <v>200</v>
          </cell>
          <cell r="N1686">
            <v>1</v>
          </cell>
          <cell r="O1686">
            <v>800</v>
          </cell>
          <cell r="S1686">
            <v>1</v>
          </cell>
          <cell r="T1686">
            <v>5000</v>
          </cell>
          <cell r="U1686" t="str">
            <v>联发科</v>
          </cell>
          <cell r="V1686" t="str">
            <v>联发科 MT6765手机性能排行</v>
          </cell>
          <cell r="W1686">
            <v>267</v>
          </cell>
          <cell r="Y1686">
            <v>4</v>
          </cell>
          <cell r="Z1686">
            <v>64</v>
          </cell>
          <cell r="AA1686">
            <v>0.88400000000000001</v>
          </cell>
          <cell r="AB1686">
            <v>6</v>
          </cell>
          <cell r="AC1686">
            <v>0</v>
          </cell>
          <cell r="AE1686">
            <v>43895</v>
          </cell>
          <cell r="AF1686">
            <v>159.07</v>
          </cell>
          <cell r="AG1686">
            <v>9.0399999999999991</v>
          </cell>
          <cell r="AH1686">
            <v>74.06</v>
          </cell>
          <cell r="AI1686">
            <v>0</v>
          </cell>
          <cell r="AJ1686">
            <v>2020</v>
          </cell>
          <cell r="AK1686">
            <v>3</v>
          </cell>
          <cell r="AL1686">
            <v>1.2711856351999998E-3</v>
          </cell>
          <cell r="AM1686" t="str">
            <v>1001-1300</v>
          </cell>
          <cell r="AN1686" t="str">
            <v>4000-</v>
          </cell>
          <cell r="AO1686" t="str">
            <v>201-300</v>
          </cell>
          <cell r="AP1686" t="str">
            <v>80-90%</v>
          </cell>
          <cell r="AQ1686" t="str">
            <v>501-1000</v>
          </cell>
        </row>
        <row r="1687">
          <cell r="B1687">
            <v>1307406</v>
          </cell>
          <cell r="C1687" t="str">
            <v>黑鲨</v>
          </cell>
          <cell r="D1687" t="str">
            <v>其他</v>
          </cell>
          <cell r="E1687" t="str">
            <v>其他</v>
          </cell>
          <cell r="F1687">
            <v>1</v>
          </cell>
          <cell r="G1687">
            <v>0</v>
          </cell>
          <cell r="H1687">
            <v>3</v>
          </cell>
          <cell r="I1687">
            <v>6400</v>
          </cell>
          <cell r="J1687">
            <v>500</v>
          </cell>
          <cell r="K1687">
            <v>1300</v>
          </cell>
          <cell r="N1687">
            <v>1</v>
          </cell>
          <cell r="O1687">
            <v>2000</v>
          </cell>
          <cell r="S1687">
            <v>1</v>
          </cell>
          <cell r="T1687">
            <v>4720</v>
          </cell>
          <cell r="U1687" t="str">
            <v>高通</v>
          </cell>
          <cell r="V1687" t="str">
            <v>高通 骁龙865手机性能排行</v>
          </cell>
          <cell r="Y1687">
            <v>8</v>
          </cell>
          <cell r="Z1687">
            <v>128</v>
          </cell>
          <cell r="AB1687">
            <v>6</v>
          </cell>
          <cell r="AC1687">
            <v>0</v>
          </cell>
          <cell r="AD1687" t="str">
            <v>屏幕指纹</v>
          </cell>
          <cell r="AE1687">
            <v>43896</v>
          </cell>
          <cell r="AF1687">
            <v>168.72</v>
          </cell>
          <cell r="AG1687">
            <v>77.33</v>
          </cell>
          <cell r="AH1687">
            <v>10.42</v>
          </cell>
          <cell r="AI1687">
            <v>1</v>
          </cell>
          <cell r="AJ1687">
            <v>2020</v>
          </cell>
          <cell r="AK1687">
            <v>3</v>
          </cell>
          <cell r="AL1687" t="str">
            <v/>
          </cell>
          <cell r="AM1687" t="str">
            <v>6400-10799</v>
          </cell>
          <cell r="AN1687" t="str">
            <v>4000-</v>
          </cell>
          <cell r="AO1687" t="str">
            <v/>
          </cell>
          <cell r="AP1687" t="str">
            <v/>
          </cell>
          <cell r="AQ1687" t="str">
            <v>1301-2000</v>
          </cell>
        </row>
        <row r="1688">
          <cell r="B1688">
            <v>1313854</v>
          </cell>
          <cell r="C1688" t="str">
            <v>OPPO</v>
          </cell>
          <cell r="D1688" t="str">
            <v>OPPO(含realme)</v>
          </cell>
          <cell r="E1688" t="str">
            <v>OPPO</v>
          </cell>
          <cell r="F1688">
            <v>1</v>
          </cell>
          <cell r="G1688">
            <v>0</v>
          </cell>
          <cell r="H1688">
            <v>3</v>
          </cell>
          <cell r="I1688">
            <v>4800</v>
          </cell>
          <cell r="J1688">
            <v>4800</v>
          </cell>
          <cell r="K1688">
            <v>1300</v>
          </cell>
          <cell r="N1688">
            <v>1</v>
          </cell>
          <cell r="O1688">
            <v>3200</v>
          </cell>
          <cell r="S1688">
            <v>1</v>
          </cell>
          <cell r="T1688">
            <v>4200</v>
          </cell>
          <cell r="U1688" t="str">
            <v>高通</v>
          </cell>
          <cell r="V1688" t="str">
            <v>高通 骁龙865手机性能排行</v>
          </cell>
          <cell r="W1688">
            <v>513</v>
          </cell>
          <cell r="X1688" t="str">
            <v>IP68</v>
          </cell>
          <cell r="Y1688">
            <v>12</v>
          </cell>
          <cell r="Z1688">
            <v>256</v>
          </cell>
          <cell r="AA1688">
            <v>0.93200000000000005</v>
          </cell>
          <cell r="AB1688">
            <v>6</v>
          </cell>
          <cell r="AC1688">
            <v>0</v>
          </cell>
          <cell r="AD1688" t="str">
            <v>屏幕指纹</v>
          </cell>
          <cell r="AE1688">
            <v>43903</v>
          </cell>
          <cell r="AG1688">
            <v>74.400000000000006</v>
          </cell>
          <cell r="AI1688">
            <v>0</v>
          </cell>
          <cell r="AJ1688">
            <v>2020</v>
          </cell>
          <cell r="AK1688">
            <v>3</v>
          </cell>
          <cell r="AL1688" t="str">
            <v/>
          </cell>
          <cell r="AM1688" t="str">
            <v>4800-6399</v>
          </cell>
          <cell r="AN1688" t="str">
            <v>4000-</v>
          </cell>
          <cell r="AO1688" t="str">
            <v>500-</v>
          </cell>
          <cell r="AP1688" t="str">
            <v>90%-</v>
          </cell>
          <cell r="AQ1688" t="str">
            <v>2001-</v>
          </cell>
        </row>
        <row r="1689">
          <cell r="B1689">
            <v>1313856</v>
          </cell>
          <cell r="C1689" t="str">
            <v>OPPO</v>
          </cell>
          <cell r="D1689" t="str">
            <v>OPPO(含realme)</v>
          </cell>
          <cell r="E1689" t="str">
            <v>OPPO</v>
          </cell>
          <cell r="F1689">
            <v>1</v>
          </cell>
          <cell r="G1689">
            <v>0</v>
          </cell>
          <cell r="H1689">
            <v>4</v>
          </cell>
          <cell r="I1689">
            <v>4800</v>
          </cell>
          <cell r="K1689">
            <v>1200</v>
          </cell>
          <cell r="L1689">
            <v>1300</v>
          </cell>
          <cell r="N1689">
            <v>1</v>
          </cell>
          <cell r="O1689">
            <v>3200</v>
          </cell>
          <cell r="S1689">
            <v>1</v>
          </cell>
          <cell r="T1689">
            <v>4200</v>
          </cell>
          <cell r="U1689" t="str">
            <v>高通</v>
          </cell>
          <cell r="V1689" t="str">
            <v>高通 骁龙865手机性能排行</v>
          </cell>
          <cell r="W1689">
            <v>513</v>
          </cell>
          <cell r="X1689" t="str">
            <v>IP54</v>
          </cell>
          <cell r="Y1689">
            <v>8</v>
          </cell>
          <cell r="Z1689">
            <v>256</v>
          </cell>
          <cell r="AA1689">
            <v>0.93100000000000005</v>
          </cell>
          <cell r="AB1689">
            <v>6</v>
          </cell>
          <cell r="AC1689">
            <v>0</v>
          </cell>
          <cell r="AD1689" t="str">
            <v>屏幕指纹</v>
          </cell>
          <cell r="AE1689">
            <v>43903</v>
          </cell>
          <cell r="AG1689">
            <v>74.5</v>
          </cell>
          <cell r="AI1689">
            <v>0</v>
          </cell>
          <cell r="AJ1689">
            <v>2020</v>
          </cell>
          <cell r="AK1689">
            <v>3</v>
          </cell>
          <cell r="AL1689" t="str">
            <v/>
          </cell>
          <cell r="AM1689" t="str">
            <v>4800-6399</v>
          </cell>
          <cell r="AN1689" t="str">
            <v>4000-</v>
          </cell>
          <cell r="AO1689" t="str">
            <v>500-</v>
          </cell>
          <cell r="AP1689" t="str">
            <v>90%-</v>
          </cell>
          <cell r="AQ1689" t="str">
            <v>2001-</v>
          </cell>
        </row>
        <row r="1690">
          <cell r="B1690">
            <v>1313266</v>
          </cell>
          <cell r="C1690" t="str">
            <v>黑鲨</v>
          </cell>
          <cell r="D1690" t="str">
            <v>其他</v>
          </cell>
          <cell r="E1690" t="str">
            <v>其他</v>
          </cell>
          <cell r="F1690">
            <v>1</v>
          </cell>
          <cell r="G1690">
            <v>0</v>
          </cell>
          <cell r="H1690">
            <v>3</v>
          </cell>
          <cell r="I1690">
            <v>6400</v>
          </cell>
          <cell r="J1690">
            <v>500</v>
          </cell>
          <cell r="K1690">
            <v>1300</v>
          </cell>
          <cell r="N1690">
            <v>1</v>
          </cell>
          <cell r="O1690">
            <v>2000</v>
          </cell>
          <cell r="S1690">
            <v>1</v>
          </cell>
          <cell r="T1690">
            <v>5000</v>
          </cell>
          <cell r="U1690" t="str">
            <v>高通</v>
          </cell>
          <cell r="V1690" t="str">
            <v>高通 骁龙865手机性能排行</v>
          </cell>
          <cell r="Y1690">
            <v>8</v>
          </cell>
          <cell r="Z1690">
            <v>256</v>
          </cell>
          <cell r="AB1690">
            <v>7</v>
          </cell>
          <cell r="AC1690">
            <v>0</v>
          </cell>
          <cell r="AD1690" t="str">
            <v>屏幕指纹</v>
          </cell>
          <cell r="AE1690">
            <v>43907</v>
          </cell>
          <cell r="AF1690">
            <v>177.79</v>
          </cell>
          <cell r="AG1690">
            <v>83.29</v>
          </cell>
          <cell r="AH1690">
            <v>10.1</v>
          </cell>
          <cell r="AI1690">
            <v>1</v>
          </cell>
          <cell r="AJ1690">
            <v>2020</v>
          </cell>
          <cell r="AK1690">
            <v>3</v>
          </cell>
          <cell r="AL1690" t="str">
            <v/>
          </cell>
          <cell r="AM1690" t="str">
            <v>6400-10799</v>
          </cell>
          <cell r="AN1690" t="str">
            <v>4000-</v>
          </cell>
          <cell r="AO1690" t="str">
            <v/>
          </cell>
          <cell r="AP1690" t="str">
            <v/>
          </cell>
          <cell r="AQ1690" t="str">
            <v>1301-2000</v>
          </cell>
        </row>
        <row r="1691">
          <cell r="B1691">
            <v>1313858</v>
          </cell>
          <cell r="C1691" t="str">
            <v>OPPO</v>
          </cell>
          <cell r="D1691" t="str">
            <v>OPPO(含realme)</v>
          </cell>
          <cell r="E1691" t="str">
            <v>OPPO</v>
          </cell>
          <cell r="F1691">
            <v>1</v>
          </cell>
          <cell r="G1691">
            <v>0</v>
          </cell>
          <cell r="H1691">
            <v>3</v>
          </cell>
          <cell r="I1691">
            <v>4800</v>
          </cell>
          <cell r="J1691">
            <v>4800</v>
          </cell>
          <cell r="K1691">
            <v>1300</v>
          </cell>
          <cell r="N1691">
            <v>1</v>
          </cell>
          <cell r="O1691">
            <v>3200</v>
          </cell>
          <cell r="S1691">
            <v>1</v>
          </cell>
          <cell r="T1691">
            <v>4200</v>
          </cell>
          <cell r="U1691" t="str">
            <v>高通</v>
          </cell>
          <cell r="V1691" t="str">
            <v>高通 骁龙865手机性能排行</v>
          </cell>
          <cell r="W1691">
            <v>513</v>
          </cell>
          <cell r="X1691" t="str">
            <v>IP68</v>
          </cell>
          <cell r="Y1691">
            <v>12</v>
          </cell>
          <cell r="Z1691">
            <v>256</v>
          </cell>
          <cell r="AA1691">
            <v>0.93200000000000005</v>
          </cell>
          <cell r="AB1691">
            <v>6</v>
          </cell>
          <cell r="AC1691">
            <v>0</v>
          </cell>
          <cell r="AD1691" t="str">
            <v>屏幕指纹</v>
          </cell>
          <cell r="AE1691">
            <v>43914</v>
          </cell>
          <cell r="AG1691">
            <v>74.400000000000006</v>
          </cell>
          <cell r="AI1691">
            <v>0</v>
          </cell>
          <cell r="AJ1691">
            <v>2020</v>
          </cell>
          <cell r="AK1691">
            <v>3</v>
          </cell>
          <cell r="AL1691" t="str">
            <v/>
          </cell>
          <cell r="AM1691" t="str">
            <v>4800-6399</v>
          </cell>
          <cell r="AN1691" t="str">
            <v>4000-</v>
          </cell>
          <cell r="AO1691" t="str">
            <v>500-</v>
          </cell>
          <cell r="AP1691" t="str">
            <v>90%-</v>
          </cell>
          <cell r="AQ1691" t="str">
            <v>2001-</v>
          </cell>
        </row>
        <row r="1692">
          <cell r="B1692">
            <v>1314381</v>
          </cell>
          <cell r="C1692" t="str">
            <v>vivo</v>
          </cell>
          <cell r="D1692" t="str">
            <v>vivo(含iQOO)</v>
          </cell>
          <cell r="E1692" t="str">
            <v>vivo</v>
          </cell>
          <cell r="F1692">
            <v>1</v>
          </cell>
          <cell r="G1692">
            <v>1</v>
          </cell>
          <cell r="H1692">
            <v>4</v>
          </cell>
          <cell r="I1692">
            <v>4800</v>
          </cell>
          <cell r="J1692">
            <v>800</v>
          </cell>
          <cell r="K1692">
            <v>200</v>
          </cell>
          <cell r="L1692">
            <v>200</v>
          </cell>
          <cell r="N1692">
            <v>1</v>
          </cell>
          <cell r="O1692">
            <v>3200</v>
          </cell>
          <cell r="S1692">
            <v>1</v>
          </cell>
          <cell r="T1692">
            <v>4500</v>
          </cell>
          <cell r="U1692" t="str">
            <v xml:space="preserve">三星 </v>
          </cell>
          <cell r="V1692" t="str">
            <v>Exynos 980</v>
          </cell>
          <cell r="Y1692">
            <v>8</v>
          </cell>
          <cell r="Z1692">
            <v>128</v>
          </cell>
          <cell r="AA1692">
            <v>0.90100000000000002</v>
          </cell>
          <cell r="AB1692">
            <v>6</v>
          </cell>
          <cell r="AC1692">
            <v>0</v>
          </cell>
          <cell r="AD1692" t="str">
            <v>屏幕指纹</v>
          </cell>
          <cell r="AE1692">
            <v>43921</v>
          </cell>
          <cell r="AF1692">
            <v>161.16</v>
          </cell>
          <cell r="AG1692">
            <v>74.66</v>
          </cell>
          <cell r="AH1692">
            <v>8.68</v>
          </cell>
          <cell r="AI1692">
            <v>1</v>
          </cell>
          <cell r="AJ1692">
            <v>2020</v>
          </cell>
          <cell r="AK1692">
            <v>3</v>
          </cell>
          <cell r="AM1692" t="str">
            <v>4800-6399</v>
          </cell>
          <cell r="AN1692" t="str">
            <v>4000-</v>
          </cell>
          <cell r="AQ1692" t="str">
            <v>2001-</v>
          </cell>
        </row>
        <row r="1693">
          <cell r="B1693">
            <v>1291831</v>
          </cell>
          <cell r="C1693" t="str">
            <v>华为</v>
          </cell>
          <cell r="D1693" t="str">
            <v>华为(含荣耀)</v>
          </cell>
          <cell r="E1693" t="str">
            <v>华为</v>
          </cell>
          <cell r="F1693">
            <v>1</v>
          </cell>
          <cell r="G1693">
            <v>1</v>
          </cell>
          <cell r="H1693">
            <v>3</v>
          </cell>
          <cell r="I1693">
            <v>5000</v>
          </cell>
          <cell r="J1693">
            <v>1600</v>
          </cell>
          <cell r="K1693">
            <v>800</v>
          </cell>
          <cell r="N1693">
            <v>2</v>
          </cell>
          <cell r="O1693">
            <v>3200</v>
          </cell>
          <cell r="S1693">
            <v>1</v>
          </cell>
          <cell r="T1693">
            <v>3800</v>
          </cell>
          <cell r="U1693" t="str">
            <v>海思</v>
          </cell>
          <cell r="V1693" t="str">
            <v>海思 麒麟 990 5G</v>
          </cell>
          <cell r="W1693">
            <v>422</v>
          </cell>
          <cell r="X1693" t="str">
            <v>IP53</v>
          </cell>
          <cell r="Y1693">
            <v>6</v>
          </cell>
          <cell r="Z1693">
            <v>128</v>
          </cell>
          <cell r="AB1693">
            <v>6</v>
          </cell>
          <cell r="AC1693">
            <v>0</v>
          </cell>
          <cell r="AD1693" t="str">
            <v>屏幕指纹</v>
          </cell>
          <cell r="AE1693">
            <v>43916</v>
          </cell>
          <cell r="AF1693">
            <v>148.9</v>
          </cell>
          <cell r="AG1693">
            <v>71.06</v>
          </cell>
          <cell r="AH1693">
            <v>8.5</v>
          </cell>
          <cell r="AI1693">
            <v>1</v>
          </cell>
          <cell r="AJ1693">
            <v>2020</v>
          </cell>
          <cell r="AK1693">
            <v>3</v>
          </cell>
          <cell r="AM1693" t="str">
            <v>4800-6399</v>
          </cell>
          <cell r="AN1693" t="str">
            <v>3001-4000</v>
          </cell>
          <cell r="AQ1693" t="str">
            <v>2001-</v>
          </cell>
        </row>
        <row r="1694">
          <cell r="B1694">
            <v>1315874</v>
          </cell>
          <cell r="C1694" t="str">
            <v>华为</v>
          </cell>
          <cell r="D1694" t="str">
            <v>华为(含荣耀)</v>
          </cell>
          <cell r="E1694" t="str">
            <v>华为</v>
          </cell>
          <cell r="F1694">
            <v>1</v>
          </cell>
          <cell r="G1694">
            <v>1</v>
          </cell>
          <cell r="H1694">
            <v>4</v>
          </cell>
          <cell r="I1694">
            <v>5000</v>
          </cell>
          <cell r="J1694">
            <v>4000</v>
          </cell>
          <cell r="K1694">
            <v>1200</v>
          </cell>
          <cell r="N1694">
            <v>2</v>
          </cell>
          <cell r="O1694">
            <v>3200</v>
          </cell>
          <cell r="S1694">
            <v>1</v>
          </cell>
          <cell r="T1694">
            <v>4200</v>
          </cell>
          <cell r="U1694" t="str">
            <v>海思</v>
          </cell>
          <cell r="V1694" t="str">
            <v>海思 麒麟 990 5G</v>
          </cell>
          <cell r="W1694">
            <v>441</v>
          </cell>
          <cell r="X1694" t="str">
            <v>IP68</v>
          </cell>
          <cell r="Y1694">
            <v>8</v>
          </cell>
          <cell r="Z1694">
            <v>128</v>
          </cell>
          <cell r="AB1694">
            <v>7</v>
          </cell>
          <cell r="AC1694">
            <v>0</v>
          </cell>
          <cell r="AD1694" t="str">
            <v>屏幕指纹</v>
          </cell>
          <cell r="AE1694">
            <v>43916</v>
          </cell>
          <cell r="AF1694">
            <v>158.19999999999999</v>
          </cell>
          <cell r="AG1694">
            <v>72.599999999999994</v>
          </cell>
          <cell r="AH1694">
            <v>8.9499999999999993</v>
          </cell>
          <cell r="AI1694">
            <v>1</v>
          </cell>
          <cell r="AJ1694">
            <v>2020</v>
          </cell>
          <cell r="AK1694">
            <v>3</v>
          </cell>
          <cell r="AM1694" t="str">
            <v>4800-6399</v>
          </cell>
          <cell r="AN1694" t="str">
            <v>4000-</v>
          </cell>
          <cell r="AQ1694" t="str">
            <v>2001-</v>
          </cell>
        </row>
        <row r="1695">
          <cell r="B1695">
            <v>1314845</v>
          </cell>
          <cell r="C1695" t="str">
            <v>华为</v>
          </cell>
          <cell r="D1695" t="str">
            <v>华为(含荣耀)</v>
          </cell>
          <cell r="E1695" t="str">
            <v>华为</v>
          </cell>
          <cell r="F1695">
            <v>0</v>
          </cell>
          <cell r="G1695">
            <v>1</v>
          </cell>
          <cell r="H1695">
            <v>4</v>
          </cell>
          <cell r="I1695">
            <v>6400</v>
          </cell>
          <cell r="J1695">
            <v>800</v>
          </cell>
          <cell r="K1695">
            <v>800</v>
          </cell>
          <cell r="L1695">
            <v>200</v>
          </cell>
          <cell r="N1695">
            <v>1</v>
          </cell>
          <cell r="O1695">
            <v>1600</v>
          </cell>
          <cell r="S1695">
            <v>1</v>
          </cell>
          <cell r="T1695">
            <v>4000</v>
          </cell>
          <cell r="U1695" t="str">
            <v>海思</v>
          </cell>
          <cell r="V1695" t="str">
            <v>海思 麒麟 820</v>
          </cell>
          <cell r="W1695">
            <v>405</v>
          </cell>
          <cell r="Y1695">
            <v>8</v>
          </cell>
          <cell r="Z1695">
            <v>128</v>
          </cell>
          <cell r="AA1695">
            <v>0.90300000000000002</v>
          </cell>
          <cell r="AB1695">
            <v>7</v>
          </cell>
          <cell r="AC1695">
            <v>0</v>
          </cell>
          <cell r="AD1695" t="str">
            <v>侧面指纹</v>
          </cell>
          <cell r="AE1695">
            <v>43920</v>
          </cell>
          <cell r="AF1695">
            <v>162.31</v>
          </cell>
          <cell r="AG1695">
            <v>75</v>
          </cell>
          <cell r="AH1695">
            <v>8.58</v>
          </cell>
          <cell r="AI1695">
            <v>1</v>
          </cell>
          <cell r="AJ1695">
            <v>2020</v>
          </cell>
          <cell r="AK1695">
            <v>3</v>
          </cell>
          <cell r="AM1695" t="str">
            <v>6400-10799</v>
          </cell>
          <cell r="AN1695" t="str">
            <v>3001-4000</v>
          </cell>
          <cell r="AQ1695" t="str">
            <v>1301-2000</v>
          </cell>
        </row>
        <row r="1696">
          <cell r="B1696">
            <v>1313067</v>
          </cell>
          <cell r="C1696" t="str">
            <v>红米</v>
          </cell>
          <cell r="D1696" t="str">
            <v>小米(含红米）</v>
          </cell>
          <cell r="E1696" t="str">
            <v>红米</v>
          </cell>
          <cell r="F1696">
            <v>0</v>
          </cell>
          <cell r="G1696">
            <v>1</v>
          </cell>
          <cell r="H1696">
            <v>4</v>
          </cell>
          <cell r="I1696">
            <v>6400</v>
          </cell>
          <cell r="J1696">
            <v>1300</v>
          </cell>
          <cell r="K1696">
            <v>500</v>
          </cell>
          <cell r="L1696">
            <v>200</v>
          </cell>
          <cell r="N1696">
            <v>2</v>
          </cell>
          <cell r="O1696">
            <v>2000</v>
          </cell>
          <cell r="S1696">
            <v>1</v>
          </cell>
          <cell r="T1696">
            <v>4700</v>
          </cell>
          <cell r="U1696" t="str">
            <v>高通</v>
          </cell>
          <cell r="V1696" t="str">
            <v>高通 骁龙865</v>
          </cell>
          <cell r="W1696">
            <v>395</v>
          </cell>
          <cell r="Y1696">
            <v>6</v>
          </cell>
          <cell r="Z1696">
            <v>128</v>
          </cell>
          <cell r="AB1696">
            <v>7</v>
          </cell>
          <cell r="AD1696" t="str">
            <v>屏幕指纹</v>
          </cell>
          <cell r="AE1696">
            <v>43914</v>
          </cell>
          <cell r="AF1696">
            <v>163.30000000000001</v>
          </cell>
          <cell r="AG1696">
            <v>75.400000000000006</v>
          </cell>
          <cell r="AH1696">
            <v>8.9</v>
          </cell>
          <cell r="AI1696">
            <v>1</v>
          </cell>
          <cell r="AJ1696">
            <v>2020</v>
          </cell>
          <cell r="AK1696">
            <v>3</v>
          </cell>
          <cell r="AM1696" t="str">
            <v>6400-10799</v>
          </cell>
          <cell r="AN1696" t="str">
            <v>4000-</v>
          </cell>
          <cell r="AQ1696" t="str">
            <v>1301-2000</v>
          </cell>
        </row>
        <row r="1697">
          <cell r="B1697">
            <v>1319916</v>
          </cell>
          <cell r="C1697" t="str">
            <v>OPPO</v>
          </cell>
          <cell r="D1697" t="str">
            <v>OPPO(含realme)</v>
          </cell>
          <cell r="E1697" t="str">
            <v>OPPO</v>
          </cell>
          <cell r="F1697">
            <v>0</v>
          </cell>
          <cell r="G1697">
            <v>1</v>
          </cell>
          <cell r="H1697">
            <v>4</v>
          </cell>
          <cell r="I1697">
            <v>1200</v>
          </cell>
          <cell r="J1697">
            <v>800</v>
          </cell>
          <cell r="K1697">
            <v>200</v>
          </cell>
          <cell r="L1697">
            <v>200</v>
          </cell>
          <cell r="N1697">
            <v>1</v>
          </cell>
          <cell r="O1697">
            <v>800</v>
          </cell>
          <cell r="S1697">
            <v>1</v>
          </cell>
          <cell r="T1697">
            <v>5000</v>
          </cell>
          <cell r="U1697" t="str">
            <v>高通</v>
          </cell>
          <cell r="V1697" t="str">
            <v>高通 骁龙665</v>
          </cell>
          <cell r="W1697">
            <v>405</v>
          </cell>
          <cell r="Y1697">
            <v>8</v>
          </cell>
          <cell r="Z1697">
            <v>128</v>
          </cell>
          <cell r="AA1697">
            <v>0.90500000000000003</v>
          </cell>
          <cell r="AB1697">
            <v>7</v>
          </cell>
          <cell r="AC1697">
            <v>0</v>
          </cell>
          <cell r="AD1697" t="str">
            <v>侧面指纹</v>
          </cell>
          <cell r="AE1697">
            <v>43943</v>
          </cell>
          <cell r="AF1697">
            <v>162</v>
          </cell>
          <cell r="AG1697">
            <v>75.5</v>
          </cell>
          <cell r="AH1697">
            <v>8.9</v>
          </cell>
          <cell r="AI1697">
            <v>0</v>
          </cell>
          <cell r="AJ1697">
            <v>2020</v>
          </cell>
          <cell r="AK1697">
            <v>4</v>
          </cell>
          <cell r="AL1697">
            <v>1.1069055000000001E-2</v>
          </cell>
          <cell r="AM1697" t="str">
            <v>1001-1300</v>
          </cell>
          <cell r="AN1697" t="str">
            <v>4000-</v>
          </cell>
          <cell r="AQ1697" t="str">
            <v>501-1000</v>
          </cell>
        </row>
        <row r="1698">
          <cell r="B1698">
            <v>1318728</v>
          </cell>
          <cell r="C1698" t="str">
            <v>OPPO</v>
          </cell>
          <cell r="D1698" t="str">
            <v>OPPO(含realme)</v>
          </cell>
          <cell r="E1698" t="str">
            <v>OPPO</v>
          </cell>
          <cell r="F1698">
            <v>0</v>
          </cell>
          <cell r="G1698">
            <v>1</v>
          </cell>
          <cell r="H1698">
            <v>4</v>
          </cell>
          <cell r="I1698">
            <v>4800</v>
          </cell>
          <cell r="J1698">
            <v>800</v>
          </cell>
          <cell r="K1698">
            <v>200</v>
          </cell>
          <cell r="L1698">
            <v>800</v>
          </cell>
          <cell r="N1698">
            <v>2</v>
          </cell>
          <cell r="O1698">
            <v>1600</v>
          </cell>
          <cell r="P1698">
            <v>200</v>
          </cell>
          <cell r="S1698">
            <v>1</v>
          </cell>
          <cell r="T1698">
            <v>4000</v>
          </cell>
          <cell r="U1698" t="str">
            <v>联发科</v>
          </cell>
          <cell r="V1698" t="str">
            <v>联发科 天玑800</v>
          </cell>
          <cell r="W1698">
            <v>401</v>
          </cell>
          <cell r="Y1698">
            <v>6</v>
          </cell>
          <cell r="Z1698">
            <v>128</v>
          </cell>
          <cell r="AB1698">
            <v>7</v>
          </cell>
          <cell r="AC1698">
            <v>0</v>
          </cell>
          <cell r="AD1698" t="str">
            <v>侧面指纹</v>
          </cell>
          <cell r="AE1698">
            <v>43950</v>
          </cell>
          <cell r="AF1698">
            <v>163.80000000000001</v>
          </cell>
          <cell r="AG1698">
            <v>75.5</v>
          </cell>
          <cell r="AH1698">
            <v>8.1</v>
          </cell>
          <cell r="AI1698">
            <v>1</v>
          </cell>
          <cell r="AJ1698">
            <v>2020</v>
          </cell>
          <cell r="AK1698">
            <v>4</v>
          </cell>
          <cell r="AL1698" t="str">
            <v/>
          </cell>
          <cell r="AM1698" t="str">
            <v>4800-6399</v>
          </cell>
          <cell r="AN1698" t="str">
            <v>3001-4000</v>
          </cell>
          <cell r="AQ1698" t="str">
            <v>1301-2000</v>
          </cell>
        </row>
        <row r="1699">
          <cell r="B1699">
            <v>1318293</v>
          </cell>
          <cell r="C1699" t="str">
            <v>OPPO</v>
          </cell>
          <cell r="D1699" t="str">
            <v>OPPO(含realme)</v>
          </cell>
          <cell r="E1699" t="str">
            <v>OPPO</v>
          </cell>
          <cell r="F1699">
            <v>1</v>
          </cell>
          <cell r="G1699">
            <v>1</v>
          </cell>
          <cell r="H1699">
            <v>4</v>
          </cell>
          <cell r="I1699">
            <v>4800</v>
          </cell>
          <cell r="J1699">
            <v>800</v>
          </cell>
          <cell r="K1699">
            <v>200</v>
          </cell>
          <cell r="L1699">
            <v>200</v>
          </cell>
          <cell r="N1699">
            <v>1</v>
          </cell>
          <cell r="O1699">
            <v>1600</v>
          </cell>
          <cell r="S1699">
            <v>1</v>
          </cell>
          <cell r="T1699">
            <v>4000</v>
          </cell>
          <cell r="U1699" t="str">
            <v>高通</v>
          </cell>
          <cell r="V1699" t="str">
            <v>高通 骁龙865</v>
          </cell>
          <cell r="W1699">
            <v>402</v>
          </cell>
          <cell r="Y1699">
            <v>8</v>
          </cell>
          <cell r="Z1699">
            <v>256</v>
          </cell>
          <cell r="AA1699">
            <v>0.91800000000000004</v>
          </cell>
          <cell r="AB1699">
            <v>7</v>
          </cell>
          <cell r="AC1699">
            <v>1</v>
          </cell>
          <cell r="AD1699" t="str">
            <v>屏幕指纹</v>
          </cell>
          <cell r="AE1699">
            <v>43934</v>
          </cell>
          <cell r="AF1699">
            <v>160</v>
          </cell>
          <cell r="AG1699">
            <v>75.400000000000006</v>
          </cell>
          <cell r="AH1699">
            <v>8.6</v>
          </cell>
          <cell r="AI1699">
            <v>1</v>
          </cell>
          <cell r="AJ1699">
            <v>2020</v>
          </cell>
          <cell r="AK1699">
            <v>4</v>
          </cell>
          <cell r="AL1699">
            <v>1.1074752E-2</v>
          </cell>
          <cell r="AM1699" t="str">
            <v>4800-6399</v>
          </cell>
          <cell r="AN1699" t="str">
            <v>3001-4000</v>
          </cell>
          <cell r="AQ1699" t="str">
            <v>1301-2000</v>
          </cell>
        </row>
        <row r="1700">
          <cell r="B1700">
            <v>1317443</v>
          </cell>
          <cell r="C1700" t="str">
            <v>华为</v>
          </cell>
          <cell r="D1700" t="str">
            <v>华为(含荣耀)</v>
          </cell>
          <cell r="E1700" t="str">
            <v>华为</v>
          </cell>
          <cell r="F1700">
            <v>1</v>
          </cell>
          <cell r="G1700">
            <v>1</v>
          </cell>
          <cell r="H1700">
            <v>2</v>
          </cell>
          <cell r="I1700">
            <v>4800</v>
          </cell>
          <cell r="J1700">
            <v>200</v>
          </cell>
          <cell r="N1700">
            <v>1</v>
          </cell>
          <cell r="O1700">
            <v>800</v>
          </cell>
          <cell r="S1700">
            <v>0</v>
          </cell>
          <cell r="T1700">
            <v>4000</v>
          </cell>
          <cell r="U1700" t="str">
            <v>海思</v>
          </cell>
          <cell r="V1700" t="str">
            <v>海思 麒麟 710A</v>
          </cell>
          <cell r="W1700">
            <v>269</v>
          </cell>
          <cell r="Y1700">
            <v>6</v>
          </cell>
          <cell r="Z1700">
            <v>128</v>
          </cell>
          <cell r="AB1700">
            <v>6</v>
          </cell>
          <cell r="AC1700">
            <v>0</v>
          </cell>
          <cell r="AD1700" t="str">
            <v>前置指纹</v>
          </cell>
          <cell r="AE1700">
            <v>43930</v>
          </cell>
          <cell r="AF1700">
            <v>159.81</v>
          </cell>
          <cell r="AG1700">
            <v>76.13</v>
          </cell>
          <cell r="AH1700">
            <v>8.1300000000000008</v>
          </cell>
          <cell r="AI1700">
            <v>0</v>
          </cell>
          <cell r="AJ1700">
            <v>2020</v>
          </cell>
          <cell r="AK1700">
            <v>4</v>
          </cell>
          <cell r="AL1700" t="str">
            <v/>
          </cell>
          <cell r="AM1700" t="str">
            <v>4800-6399</v>
          </cell>
          <cell r="AN1700" t="str">
            <v>3001-4000</v>
          </cell>
          <cell r="AQ1700" t="str">
            <v>501-1000</v>
          </cell>
        </row>
        <row r="1701">
          <cell r="B1701">
            <v>1318065</v>
          </cell>
          <cell r="C1701" t="str">
            <v>华为</v>
          </cell>
          <cell r="D1701" t="str">
            <v>华为(含荣耀)</v>
          </cell>
          <cell r="E1701" t="str">
            <v>华为</v>
          </cell>
          <cell r="F1701">
            <v>1</v>
          </cell>
          <cell r="G1701">
            <v>1</v>
          </cell>
          <cell r="H1701">
            <v>3</v>
          </cell>
          <cell r="I1701">
            <v>4800</v>
          </cell>
          <cell r="J1701">
            <v>800</v>
          </cell>
          <cell r="K1701">
            <v>200</v>
          </cell>
          <cell r="N1701">
            <v>1</v>
          </cell>
          <cell r="O1701">
            <v>1600</v>
          </cell>
          <cell r="S1701">
            <v>1</v>
          </cell>
          <cell r="T1701">
            <v>4000</v>
          </cell>
          <cell r="U1701" t="str">
            <v>海思</v>
          </cell>
          <cell r="V1701" t="str">
            <v>海思 麒麟 810</v>
          </cell>
          <cell r="W1701">
            <v>418</v>
          </cell>
          <cell r="Y1701">
            <v>6</v>
          </cell>
          <cell r="Z1701">
            <v>128</v>
          </cell>
          <cell r="AA1701">
            <v>0.90169999999999995</v>
          </cell>
          <cell r="AB1701">
            <v>6</v>
          </cell>
          <cell r="AC1701">
            <v>0</v>
          </cell>
          <cell r="AD1701" t="str">
            <v>屏幕指纹</v>
          </cell>
          <cell r="AE1701">
            <v>43930</v>
          </cell>
          <cell r="AF1701">
            <v>157.4</v>
          </cell>
          <cell r="AG1701">
            <v>73.2</v>
          </cell>
          <cell r="AH1701">
            <v>7.75</v>
          </cell>
          <cell r="AI1701">
            <v>0</v>
          </cell>
          <cell r="AJ1701">
            <v>2020</v>
          </cell>
          <cell r="AK1701">
            <v>4</v>
          </cell>
          <cell r="AL1701">
            <v>1.0389098856000001E-2</v>
          </cell>
          <cell r="AM1701" t="str">
            <v>4800-6399</v>
          </cell>
          <cell r="AN1701" t="str">
            <v>3001-4000</v>
          </cell>
          <cell r="AQ1701" t="str">
            <v>1301-2000</v>
          </cell>
        </row>
        <row r="1702">
          <cell r="B1702">
            <v>1317141</v>
          </cell>
          <cell r="C1702" t="str">
            <v>华为</v>
          </cell>
          <cell r="D1702" t="str">
            <v>华为(含荣耀)</v>
          </cell>
          <cell r="E1702" t="str">
            <v>华为</v>
          </cell>
          <cell r="F1702">
            <v>1</v>
          </cell>
          <cell r="G1702">
            <v>1</v>
          </cell>
          <cell r="H1702">
            <v>4</v>
          </cell>
          <cell r="I1702">
            <v>4000</v>
          </cell>
          <cell r="J1702">
            <v>800</v>
          </cell>
          <cell r="K1702">
            <v>800</v>
          </cell>
          <cell r="L1702">
            <v>200</v>
          </cell>
          <cell r="N1702">
            <v>1</v>
          </cell>
          <cell r="O1702">
            <v>3200</v>
          </cell>
          <cell r="S1702">
            <v>1</v>
          </cell>
          <cell r="T1702">
            <v>4000</v>
          </cell>
          <cell r="U1702" t="str">
            <v>海思</v>
          </cell>
          <cell r="V1702" t="str">
            <v>海思 麒麟 985</v>
          </cell>
          <cell r="W1702">
            <v>403</v>
          </cell>
          <cell r="Y1702">
            <v>6</v>
          </cell>
          <cell r="Z1702">
            <v>128</v>
          </cell>
          <cell r="AB1702">
            <v>7</v>
          </cell>
          <cell r="AC1702">
            <v>0</v>
          </cell>
          <cell r="AD1702" t="str">
            <v>屏幕指纹</v>
          </cell>
          <cell r="AE1702">
            <v>43942</v>
          </cell>
          <cell r="AF1702" t="str">
            <v xml:space="preserve">	160.34</v>
          </cell>
          <cell r="AG1702">
            <v>74.180000000000007</v>
          </cell>
          <cell r="AH1702">
            <v>8.1</v>
          </cell>
          <cell r="AI1702">
            <v>1</v>
          </cell>
          <cell r="AJ1702">
            <v>2020</v>
          </cell>
          <cell r="AK1702">
            <v>4</v>
          </cell>
          <cell r="AM1702" t="str">
            <v>4000-4799</v>
          </cell>
          <cell r="AN1702" t="str">
            <v>3001-4000</v>
          </cell>
          <cell r="AQ1702" t="str">
            <v>2001-</v>
          </cell>
        </row>
        <row r="1703">
          <cell r="B1703">
            <v>1319305</v>
          </cell>
          <cell r="C1703" t="str">
            <v>华为</v>
          </cell>
          <cell r="D1703" t="str">
            <v>华为(含荣耀)</v>
          </cell>
          <cell r="E1703" t="str">
            <v>华为</v>
          </cell>
          <cell r="F1703">
            <v>1</v>
          </cell>
          <cell r="G1703">
            <v>1</v>
          </cell>
          <cell r="H1703">
            <v>3</v>
          </cell>
          <cell r="I1703">
            <v>4000</v>
          </cell>
          <cell r="J1703">
            <v>1600</v>
          </cell>
          <cell r="K1703">
            <v>800</v>
          </cell>
          <cell r="N1703">
            <v>2</v>
          </cell>
          <cell r="O1703">
            <v>3200</v>
          </cell>
          <cell r="P1703">
            <v>800</v>
          </cell>
          <cell r="S1703">
            <v>1</v>
          </cell>
          <cell r="T1703">
            <v>4000</v>
          </cell>
          <cell r="U1703" t="str">
            <v>海思</v>
          </cell>
          <cell r="V1703" t="str">
            <v>海思 麒麟990 5G</v>
          </cell>
          <cell r="W1703">
            <v>401</v>
          </cell>
          <cell r="Y1703">
            <v>8</v>
          </cell>
          <cell r="Z1703">
            <v>256</v>
          </cell>
          <cell r="AB1703">
            <v>7</v>
          </cell>
          <cell r="AC1703">
            <v>0</v>
          </cell>
          <cell r="AD1703" t="str">
            <v>屏幕指纹</v>
          </cell>
          <cell r="AE1703">
            <v>43942</v>
          </cell>
          <cell r="AF1703">
            <v>160.32</v>
          </cell>
          <cell r="AG1703">
            <v>73.61</v>
          </cell>
          <cell r="AH1703">
            <v>8.3800000000000008</v>
          </cell>
          <cell r="AI1703">
            <v>1</v>
          </cell>
          <cell r="AJ1703">
            <v>2020</v>
          </cell>
          <cell r="AK1703">
            <v>4</v>
          </cell>
          <cell r="AL1703" t="str">
            <v/>
          </cell>
          <cell r="AM1703" t="str">
            <v>4000-4799</v>
          </cell>
          <cell r="AN1703" t="str">
            <v>3001-4000</v>
          </cell>
          <cell r="AQ1703" t="str">
            <v>2001-</v>
          </cell>
        </row>
        <row r="1704">
          <cell r="B1704">
            <v>1319283</v>
          </cell>
          <cell r="C1704" t="str">
            <v>华为</v>
          </cell>
          <cell r="D1704" t="str">
            <v>华为(含荣耀)</v>
          </cell>
          <cell r="E1704" t="str">
            <v>华为</v>
          </cell>
          <cell r="F1704">
            <v>1</v>
          </cell>
          <cell r="G1704">
            <v>1</v>
          </cell>
          <cell r="H1704">
            <v>3</v>
          </cell>
          <cell r="I1704">
            <v>5000</v>
          </cell>
          <cell r="J1704">
            <v>1600</v>
          </cell>
          <cell r="K1704">
            <v>800</v>
          </cell>
          <cell r="N1704">
            <v>2</v>
          </cell>
          <cell r="O1704">
            <v>3200</v>
          </cell>
          <cell r="P1704">
            <v>800</v>
          </cell>
          <cell r="S1704">
            <v>1</v>
          </cell>
          <cell r="T1704">
            <v>4000</v>
          </cell>
          <cell r="U1704" t="str">
            <v>海思</v>
          </cell>
          <cell r="V1704" t="str">
            <v>海思 麒麟990 5G</v>
          </cell>
          <cell r="W1704">
            <v>401</v>
          </cell>
          <cell r="Y1704">
            <v>8</v>
          </cell>
          <cell r="Z1704">
            <v>256</v>
          </cell>
          <cell r="AB1704">
            <v>7</v>
          </cell>
          <cell r="AC1704">
            <v>1</v>
          </cell>
          <cell r="AD1704" t="str">
            <v>屏幕指纹</v>
          </cell>
          <cell r="AE1704">
            <v>43942</v>
          </cell>
          <cell r="AF1704">
            <v>160.32</v>
          </cell>
          <cell r="AG1704">
            <v>73.61</v>
          </cell>
          <cell r="AH1704">
            <v>8.3800000000000008</v>
          </cell>
          <cell r="AI1704">
            <v>1</v>
          </cell>
          <cell r="AJ1704">
            <v>2020</v>
          </cell>
          <cell r="AK1704">
            <v>4</v>
          </cell>
          <cell r="AL1704" t="str">
            <v/>
          </cell>
          <cell r="AM1704" t="str">
            <v>4800-6399</v>
          </cell>
          <cell r="AN1704" t="str">
            <v>3001-4000</v>
          </cell>
          <cell r="AQ1704" t="str">
            <v>2001-</v>
          </cell>
        </row>
        <row r="1705">
          <cell r="B1705">
            <v>1316802</v>
          </cell>
          <cell r="C1705" t="str">
            <v>华为</v>
          </cell>
          <cell r="D1705" t="str">
            <v>华为(含荣耀)</v>
          </cell>
          <cell r="E1705" t="str">
            <v>华为</v>
          </cell>
          <cell r="F1705">
            <v>0</v>
          </cell>
          <cell r="G1705">
            <v>1</v>
          </cell>
          <cell r="H1705">
            <v>2</v>
          </cell>
          <cell r="I1705">
            <v>1300</v>
          </cell>
          <cell r="J1705">
            <v>200</v>
          </cell>
          <cell r="N1705">
            <v>1</v>
          </cell>
          <cell r="O1705">
            <v>800</v>
          </cell>
          <cell r="S1705">
            <v>1</v>
          </cell>
          <cell r="T1705">
            <v>5000</v>
          </cell>
          <cell r="U1705" t="str">
            <v>联发科</v>
          </cell>
          <cell r="V1705" t="str">
            <v>联发科 MT6765</v>
          </cell>
          <cell r="W1705">
            <v>278</v>
          </cell>
          <cell r="Y1705">
            <v>4</v>
          </cell>
          <cell r="Z1705">
            <v>64</v>
          </cell>
          <cell r="AB1705">
            <v>6</v>
          </cell>
          <cell r="AC1705">
            <v>0</v>
          </cell>
          <cell r="AD1705" t="str">
            <v>后置指纹</v>
          </cell>
          <cell r="AE1705">
            <v>43928</v>
          </cell>
          <cell r="AF1705">
            <v>159.07</v>
          </cell>
          <cell r="AG1705">
            <v>74.06</v>
          </cell>
          <cell r="AH1705">
            <v>9.0399999999999991</v>
          </cell>
          <cell r="AI1705">
            <v>0</v>
          </cell>
          <cell r="AJ1705">
            <v>2020</v>
          </cell>
          <cell r="AK1705">
            <v>4</v>
          </cell>
          <cell r="AL1705" t="str">
            <v/>
          </cell>
          <cell r="AM1705" t="str">
            <v>1001-1300</v>
          </cell>
          <cell r="AN1705" t="str">
            <v>4000-</v>
          </cell>
          <cell r="AQ1705" t="str">
            <v>501-1000</v>
          </cell>
        </row>
        <row r="1706">
          <cell r="B1706">
            <v>1310813</v>
          </cell>
          <cell r="C1706" t="str">
            <v>vivo</v>
          </cell>
          <cell r="D1706" t="str">
            <v>vivo(含iQOO)</v>
          </cell>
          <cell r="E1706" t="str">
            <v>vivo</v>
          </cell>
          <cell r="F1706">
            <v>1</v>
          </cell>
          <cell r="G1706">
            <v>1</v>
          </cell>
          <cell r="H1706">
            <v>4</v>
          </cell>
          <cell r="I1706">
            <v>4800</v>
          </cell>
          <cell r="J1706">
            <v>1800</v>
          </cell>
          <cell r="K1706">
            <v>1300</v>
          </cell>
          <cell r="L1706">
            <v>200</v>
          </cell>
          <cell r="N1706">
            <v>1</v>
          </cell>
          <cell r="O1706">
            <v>1600</v>
          </cell>
          <cell r="S1706">
            <v>1</v>
          </cell>
          <cell r="T1706">
            <v>4440</v>
          </cell>
          <cell r="U1706" t="str">
            <v>高通</v>
          </cell>
          <cell r="V1706" t="str">
            <v>高通 骁龙865</v>
          </cell>
          <cell r="Y1706">
            <v>6</v>
          </cell>
          <cell r="Z1706">
            <v>128</v>
          </cell>
          <cell r="AA1706">
            <v>0.91400000000000003</v>
          </cell>
          <cell r="AB1706">
            <v>6</v>
          </cell>
          <cell r="AC1706">
            <v>0</v>
          </cell>
          <cell r="AD1706" t="str">
            <v>屏幕指纹</v>
          </cell>
          <cell r="AE1706">
            <v>43886</v>
          </cell>
          <cell r="AF1706">
            <v>158.51</v>
          </cell>
          <cell r="AG1706">
            <v>74.88</v>
          </cell>
          <cell r="AH1706">
            <v>9.16</v>
          </cell>
          <cell r="AI1706">
            <v>1</v>
          </cell>
          <cell r="AJ1706">
            <v>2020</v>
          </cell>
          <cell r="AK1706">
            <v>2</v>
          </cell>
          <cell r="AL1706">
            <v>1.08484751232E-2</v>
          </cell>
          <cell r="AM1706" t="str">
            <v>4800-6399</v>
          </cell>
          <cell r="AN1706" t="str">
            <v>4000-</v>
          </cell>
          <cell r="AQ1706" t="str">
            <v>1301-2000</v>
          </cell>
        </row>
        <row r="1707">
          <cell r="B1707">
            <v>1318500</v>
          </cell>
          <cell r="C1707" t="str">
            <v>vivo</v>
          </cell>
          <cell r="D1707" t="str">
            <v>vivo(含iQOO)</v>
          </cell>
          <cell r="E1707" t="str">
            <v>vivo</v>
          </cell>
          <cell r="F1707">
            <v>0</v>
          </cell>
          <cell r="G1707">
            <v>1</v>
          </cell>
          <cell r="H1707">
            <v>3</v>
          </cell>
          <cell r="I1707">
            <v>4800</v>
          </cell>
          <cell r="J1707">
            <v>800</v>
          </cell>
          <cell r="K1707">
            <v>200</v>
          </cell>
          <cell r="N1707">
            <v>1</v>
          </cell>
          <cell r="O1707">
            <v>1600</v>
          </cell>
          <cell r="S1707">
            <v>1</v>
          </cell>
          <cell r="T1707">
            <v>4500</v>
          </cell>
          <cell r="U1707" t="str">
            <v>高通</v>
          </cell>
          <cell r="V1707" t="str">
            <v>高通 骁龙865</v>
          </cell>
          <cell r="W1707">
            <v>400</v>
          </cell>
          <cell r="Y1707">
            <v>6</v>
          </cell>
          <cell r="Z1707">
            <v>128</v>
          </cell>
          <cell r="AA1707">
            <v>0.90400000000000003</v>
          </cell>
          <cell r="AB1707">
            <v>6</v>
          </cell>
          <cell r="AC1707">
            <v>0</v>
          </cell>
          <cell r="AD1707" t="str">
            <v>侧面指纹</v>
          </cell>
          <cell r="AE1707">
            <v>43944</v>
          </cell>
          <cell r="AF1707">
            <v>163.71</v>
          </cell>
          <cell r="AG1707">
            <v>75.55</v>
          </cell>
          <cell r="AH1707">
            <v>8.93</v>
          </cell>
          <cell r="AI1707">
            <v>1</v>
          </cell>
          <cell r="AJ1707">
            <v>2020</v>
          </cell>
          <cell r="AK1707">
            <v>4</v>
          </cell>
          <cell r="AL1707">
            <v>1.1180934612000001E-2</v>
          </cell>
          <cell r="AM1707" t="str">
            <v>4800-6399</v>
          </cell>
          <cell r="AN1707" t="str">
            <v>4000-</v>
          </cell>
          <cell r="AQ1707" t="str">
            <v>1301-2000</v>
          </cell>
        </row>
        <row r="1708">
          <cell r="B1708">
            <v>1317785</v>
          </cell>
          <cell r="C1708" t="str">
            <v>vivo</v>
          </cell>
          <cell r="D1708" t="str">
            <v>vivo(含iQOO)</v>
          </cell>
          <cell r="E1708" t="str">
            <v>vivo</v>
          </cell>
          <cell r="F1708">
            <v>0</v>
          </cell>
          <cell r="G1708">
            <v>1</v>
          </cell>
          <cell r="H1708">
            <v>4</v>
          </cell>
          <cell r="I1708">
            <v>1300</v>
          </cell>
          <cell r="J1708">
            <v>800</v>
          </cell>
          <cell r="K1708">
            <v>200</v>
          </cell>
          <cell r="L1708">
            <v>200</v>
          </cell>
          <cell r="N1708">
            <v>1</v>
          </cell>
          <cell r="O1708">
            <v>1600</v>
          </cell>
          <cell r="S1708">
            <v>1</v>
          </cell>
          <cell r="T1708">
            <v>5000</v>
          </cell>
          <cell r="U1708" t="str">
            <v>高通</v>
          </cell>
          <cell r="V1708" t="str">
            <v>高通 骁龙665</v>
          </cell>
          <cell r="W1708">
            <v>394</v>
          </cell>
          <cell r="Y1708">
            <v>8</v>
          </cell>
          <cell r="Z1708">
            <v>128</v>
          </cell>
          <cell r="AA1708">
            <v>0.90720000000000001</v>
          </cell>
          <cell r="AB1708">
            <v>7</v>
          </cell>
          <cell r="AC1708">
            <v>0</v>
          </cell>
          <cell r="AD1708" t="str">
            <v>后置指纹</v>
          </cell>
          <cell r="AE1708">
            <v>43949</v>
          </cell>
          <cell r="AF1708">
            <v>162.04</v>
          </cell>
          <cell r="AG1708">
            <v>76.459999999999994</v>
          </cell>
          <cell r="AH1708">
            <v>9.11</v>
          </cell>
          <cell r="AI1708">
            <v>0</v>
          </cell>
          <cell r="AJ1708">
            <v>2020</v>
          </cell>
          <cell r="AK1708">
            <v>4</v>
          </cell>
          <cell r="AL1708">
            <v>1.123982552448E-2</v>
          </cell>
          <cell r="AM1708" t="str">
            <v>1001-1300</v>
          </cell>
          <cell r="AN1708" t="str">
            <v>4000-</v>
          </cell>
          <cell r="AQ1708" t="str">
            <v>1301-2000</v>
          </cell>
        </row>
        <row r="1709">
          <cell r="B1709">
            <v>1315404</v>
          </cell>
          <cell r="C1709" t="str">
            <v>华为</v>
          </cell>
          <cell r="D1709" t="str">
            <v>华为(含荣耀)</v>
          </cell>
          <cell r="E1709" t="str">
            <v>华为</v>
          </cell>
          <cell r="F1709">
            <v>1</v>
          </cell>
          <cell r="G1709">
            <v>1</v>
          </cell>
          <cell r="H1709">
            <v>4</v>
          </cell>
          <cell r="I1709">
            <v>6400</v>
          </cell>
          <cell r="J1709">
            <v>800</v>
          </cell>
          <cell r="K1709">
            <v>800</v>
          </cell>
          <cell r="L1709">
            <v>200</v>
          </cell>
          <cell r="N1709">
            <v>1</v>
          </cell>
          <cell r="O1709">
            <v>3200</v>
          </cell>
          <cell r="S1709">
            <v>1</v>
          </cell>
          <cell r="T1709">
            <v>4000</v>
          </cell>
          <cell r="U1709" t="str">
            <v>海思</v>
          </cell>
          <cell r="V1709" t="str">
            <v>海思 麒麟985</v>
          </cell>
          <cell r="Y1709">
            <v>8</v>
          </cell>
          <cell r="Z1709">
            <v>128</v>
          </cell>
          <cell r="AB1709">
            <v>7</v>
          </cell>
          <cell r="AC1709">
            <v>0</v>
          </cell>
          <cell r="AD1709" t="str">
            <v>屏幕指纹</v>
          </cell>
          <cell r="AE1709">
            <v>43944</v>
          </cell>
          <cell r="AF1709">
            <v>160.63999999999999</v>
          </cell>
          <cell r="AG1709">
            <v>74.33</v>
          </cell>
          <cell r="AH1709">
            <v>7.96</v>
          </cell>
          <cell r="AI1709">
            <v>1</v>
          </cell>
          <cell r="AJ1709">
            <v>2020</v>
          </cell>
          <cell r="AK1709">
            <v>4</v>
          </cell>
          <cell r="AM1709" t="str">
            <v>6400-10799</v>
          </cell>
          <cell r="AN1709" t="str">
            <v>3001-4000</v>
          </cell>
          <cell r="AQ1709" t="str">
            <v>2001-</v>
          </cell>
        </row>
        <row r="1710">
          <cell r="B1710">
            <v>1319765</v>
          </cell>
          <cell r="C1710" t="str">
            <v>华为</v>
          </cell>
          <cell r="D1710" t="str">
            <v>华为(含荣耀)</v>
          </cell>
          <cell r="E1710" t="str">
            <v>华为</v>
          </cell>
          <cell r="F1710">
            <v>1</v>
          </cell>
          <cell r="G1710">
            <v>1</v>
          </cell>
          <cell r="H1710">
            <v>4</v>
          </cell>
          <cell r="I1710">
            <v>6400</v>
          </cell>
          <cell r="J1710">
            <v>800</v>
          </cell>
          <cell r="K1710">
            <v>800</v>
          </cell>
          <cell r="L1710">
            <v>200</v>
          </cell>
          <cell r="N1710">
            <v>2</v>
          </cell>
          <cell r="O1710">
            <v>3200</v>
          </cell>
          <cell r="P1710">
            <v>800</v>
          </cell>
          <cell r="S1710">
            <v>1</v>
          </cell>
          <cell r="T1710">
            <v>4000</v>
          </cell>
          <cell r="U1710" t="str">
            <v>海思</v>
          </cell>
          <cell r="V1710" t="str">
            <v>海思 麒麟985</v>
          </cell>
          <cell r="Y1710">
            <v>8</v>
          </cell>
          <cell r="Z1710">
            <v>128</v>
          </cell>
          <cell r="AB1710">
            <v>7</v>
          </cell>
          <cell r="AC1710">
            <v>0</v>
          </cell>
          <cell r="AD1710" t="str">
            <v>屏幕指纹</v>
          </cell>
          <cell r="AE1710">
            <v>43944</v>
          </cell>
          <cell r="AF1710">
            <v>160.36000000000001</v>
          </cell>
          <cell r="AG1710">
            <v>73.739999999999995</v>
          </cell>
          <cell r="AH1710">
            <v>7.98</v>
          </cell>
          <cell r="AI1710">
            <v>1</v>
          </cell>
          <cell r="AJ1710">
            <v>2020</v>
          </cell>
          <cell r="AK1710">
            <v>4</v>
          </cell>
          <cell r="AM1710" t="str">
            <v>6400-10799</v>
          </cell>
          <cell r="AN1710" t="str">
            <v>3001-4000</v>
          </cell>
          <cell r="AQ1710" t="str">
            <v>2001-</v>
          </cell>
        </row>
        <row r="1711">
          <cell r="B1711">
            <v>1319769</v>
          </cell>
          <cell r="C1711" t="str">
            <v>华为</v>
          </cell>
          <cell r="D1711" t="str">
            <v>华为(含荣耀)</v>
          </cell>
          <cell r="E1711" t="str">
            <v>华为</v>
          </cell>
          <cell r="F1711">
            <v>0</v>
          </cell>
          <cell r="G1711">
            <v>1</v>
          </cell>
          <cell r="H1711">
            <v>4</v>
          </cell>
          <cell r="I1711">
            <v>6400</v>
          </cell>
          <cell r="J1711">
            <v>800</v>
          </cell>
          <cell r="K1711">
            <v>200</v>
          </cell>
          <cell r="L1711">
            <v>200</v>
          </cell>
          <cell r="N1711">
            <v>1</v>
          </cell>
          <cell r="O1711">
            <v>1600</v>
          </cell>
          <cell r="S1711">
            <v>1</v>
          </cell>
          <cell r="T1711">
            <v>4000</v>
          </cell>
          <cell r="U1711" t="str">
            <v>海思</v>
          </cell>
          <cell r="V1711" t="str">
            <v>海思 麒麟820</v>
          </cell>
          <cell r="Y1711">
            <v>8</v>
          </cell>
          <cell r="Z1711">
            <v>128</v>
          </cell>
          <cell r="AB1711">
            <v>7</v>
          </cell>
          <cell r="AC1711">
            <v>0</v>
          </cell>
          <cell r="AD1711" t="str">
            <v>侧面指纹</v>
          </cell>
          <cell r="AE1711">
            <v>43944</v>
          </cell>
          <cell r="AF1711">
            <v>162.31</v>
          </cell>
          <cell r="AG1711">
            <v>75</v>
          </cell>
          <cell r="AH1711">
            <v>8.58</v>
          </cell>
          <cell r="AI1711">
            <v>1</v>
          </cell>
          <cell r="AJ1711">
            <v>2020</v>
          </cell>
          <cell r="AK1711">
            <v>4</v>
          </cell>
          <cell r="AM1711" t="str">
            <v>6400-10799</v>
          </cell>
          <cell r="AN1711" t="str">
            <v>3001-4000</v>
          </cell>
          <cell r="AQ1711" t="str">
            <v>1301-2000</v>
          </cell>
        </row>
        <row r="1712">
          <cell r="B1712">
            <v>1291831</v>
          </cell>
          <cell r="C1712" t="str">
            <v>华为</v>
          </cell>
          <cell r="D1712" t="str">
            <v>华为(含荣耀)</v>
          </cell>
          <cell r="E1712" t="str">
            <v>华为</v>
          </cell>
          <cell r="F1712">
            <v>1</v>
          </cell>
          <cell r="G1712">
            <v>1</v>
          </cell>
          <cell r="H1712">
            <v>3</v>
          </cell>
          <cell r="I1712">
            <v>5000</v>
          </cell>
          <cell r="J1712">
            <v>1600</v>
          </cell>
          <cell r="K1712">
            <v>800</v>
          </cell>
          <cell r="N1712">
            <v>2</v>
          </cell>
          <cell r="O1712">
            <v>3200</v>
          </cell>
          <cell r="S1712">
            <v>1</v>
          </cell>
          <cell r="T1712">
            <v>3800</v>
          </cell>
          <cell r="U1712" t="str">
            <v>海思</v>
          </cell>
          <cell r="V1712" t="str">
            <v>海思 麒麟 990 5G</v>
          </cell>
          <cell r="W1712">
            <v>422</v>
          </cell>
          <cell r="Y1712">
            <v>6</v>
          </cell>
          <cell r="Z1712">
            <v>128</v>
          </cell>
          <cell r="AB1712">
            <v>6</v>
          </cell>
          <cell r="AC1712">
            <v>0</v>
          </cell>
          <cell r="AD1712" t="str">
            <v>屏幕指纹</v>
          </cell>
          <cell r="AE1712">
            <v>43916</v>
          </cell>
          <cell r="AF1712">
            <v>148.9</v>
          </cell>
          <cell r="AG1712">
            <v>71.06</v>
          </cell>
          <cell r="AH1712">
            <v>8.5</v>
          </cell>
          <cell r="AI1712">
            <v>1</v>
          </cell>
          <cell r="AJ1712">
            <v>2020</v>
          </cell>
          <cell r="AK1712">
            <v>3</v>
          </cell>
          <cell r="AM1712" t="str">
            <v>4800-6399</v>
          </cell>
          <cell r="AN1712" t="str">
            <v>3001-4000</v>
          </cell>
          <cell r="AQ1712" t="str">
            <v>2001-</v>
          </cell>
        </row>
        <row r="1713">
          <cell r="B1713">
            <v>1315874</v>
          </cell>
          <cell r="C1713" t="str">
            <v>华为</v>
          </cell>
          <cell r="D1713" t="str">
            <v>华为(含荣耀)</v>
          </cell>
          <cell r="E1713" t="str">
            <v>华为</v>
          </cell>
          <cell r="F1713">
            <v>1</v>
          </cell>
          <cell r="G1713">
            <v>1</v>
          </cell>
          <cell r="H1713">
            <v>4</v>
          </cell>
          <cell r="I1713">
            <v>5000</v>
          </cell>
          <cell r="J1713">
            <v>4000</v>
          </cell>
          <cell r="K1713">
            <v>1200</v>
          </cell>
          <cell r="N1713">
            <v>2</v>
          </cell>
          <cell r="O1713">
            <v>3200</v>
          </cell>
          <cell r="S1713">
            <v>1</v>
          </cell>
          <cell r="T1713">
            <v>4200</v>
          </cell>
          <cell r="U1713" t="str">
            <v>海思</v>
          </cell>
          <cell r="V1713" t="str">
            <v>海思 麒麟 990 5G</v>
          </cell>
          <cell r="W1713">
            <v>441</v>
          </cell>
          <cell r="Y1713">
            <v>8</v>
          </cell>
          <cell r="Z1713">
            <v>128</v>
          </cell>
          <cell r="AB1713">
            <v>7</v>
          </cell>
          <cell r="AC1713">
            <v>1</v>
          </cell>
          <cell r="AD1713" t="str">
            <v>屏幕指纹</v>
          </cell>
          <cell r="AE1713">
            <v>43916</v>
          </cell>
          <cell r="AF1713">
            <v>158.19999999999999</v>
          </cell>
          <cell r="AG1713">
            <v>72.599999999999994</v>
          </cell>
          <cell r="AH1713">
            <v>8.9499999999999993</v>
          </cell>
          <cell r="AI1713">
            <v>1</v>
          </cell>
          <cell r="AJ1713">
            <v>2020</v>
          </cell>
          <cell r="AK1713">
            <v>3</v>
          </cell>
          <cell r="AM1713" t="str">
            <v>4800-6399</v>
          </cell>
          <cell r="AN1713" t="str">
            <v>4000-</v>
          </cell>
          <cell r="AQ1713" t="str">
            <v>2001-</v>
          </cell>
        </row>
        <row r="1714">
          <cell r="B1714">
            <v>398689</v>
          </cell>
          <cell r="C1714" t="str">
            <v>苹果</v>
          </cell>
          <cell r="D1714" t="str">
            <v>苹果</v>
          </cell>
          <cell r="E1714" t="str">
            <v>苹果</v>
          </cell>
          <cell r="F1714">
            <v>0</v>
          </cell>
          <cell r="G1714">
            <v>0</v>
          </cell>
          <cell r="H1714">
            <v>1</v>
          </cell>
          <cell r="I1714">
            <v>1200</v>
          </cell>
          <cell r="N1714">
            <v>1</v>
          </cell>
          <cell r="O1714">
            <v>700</v>
          </cell>
          <cell r="S1714">
            <v>1</v>
          </cell>
          <cell r="T1714">
            <v>1821</v>
          </cell>
          <cell r="U1714" t="str">
            <v>苹果</v>
          </cell>
          <cell r="V1714" t="str">
            <v>苹果 A13</v>
          </cell>
          <cell r="W1714" t="str">
            <v xml:space="preserve">	326</v>
          </cell>
          <cell r="X1714" t="str">
            <v>IP67</v>
          </cell>
          <cell r="Y1714">
            <v>3</v>
          </cell>
          <cell r="Z1714">
            <v>64</v>
          </cell>
          <cell r="AB1714">
            <v>5</v>
          </cell>
          <cell r="AC1714">
            <v>1</v>
          </cell>
          <cell r="AD1714" t="str">
            <v>前置指纹</v>
          </cell>
          <cell r="AE1714">
            <v>43936</v>
          </cell>
          <cell r="AF1714">
            <v>138.4</v>
          </cell>
          <cell r="AG1714">
            <v>67.3</v>
          </cell>
          <cell r="AH1714">
            <v>7.3</v>
          </cell>
          <cell r="AI1714">
            <v>0</v>
          </cell>
          <cell r="AJ1714">
            <v>2020</v>
          </cell>
          <cell r="AK1714">
            <v>4</v>
          </cell>
          <cell r="AM1714" t="str">
            <v>1001-1300</v>
          </cell>
          <cell r="AN1714" t="str">
            <v>0-2000</v>
          </cell>
          <cell r="AQ1714" t="str">
            <v>501-1000</v>
          </cell>
        </row>
        <row r="1715">
          <cell r="B1715">
            <v>1314845</v>
          </cell>
          <cell r="C1715" t="str">
            <v>华为</v>
          </cell>
          <cell r="D1715" t="str">
            <v>华为(含荣耀)</v>
          </cell>
          <cell r="E1715" t="str">
            <v>华为</v>
          </cell>
          <cell r="F1715">
            <v>0</v>
          </cell>
          <cell r="G1715">
            <v>1</v>
          </cell>
          <cell r="H1715">
            <v>4</v>
          </cell>
          <cell r="I1715">
            <v>6400</v>
          </cell>
          <cell r="J1715">
            <v>800</v>
          </cell>
          <cell r="K1715">
            <v>800</v>
          </cell>
          <cell r="L1715">
            <v>200</v>
          </cell>
          <cell r="N1715">
            <v>1</v>
          </cell>
          <cell r="O1715">
            <v>1600</v>
          </cell>
          <cell r="S1715">
            <v>1</v>
          </cell>
          <cell r="T1715">
            <v>4000</v>
          </cell>
          <cell r="U1715" t="str">
            <v>海思</v>
          </cell>
          <cell r="V1715" t="str">
            <v>海思 麒麟 820</v>
          </cell>
          <cell r="W1715">
            <v>405</v>
          </cell>
          <cell r="Y1715">
            <v>8</v>
          </cell>
          <cell r="Z1715">
            <v>128</v>
          </cell>
          <cell r="AA1715">
            <v>0.90300000000000002</v>
          </cell>
          <cell r="AB1715">
            <v>7</v>
          </cell>
          <cell r="AC1715">
            <v>0</v>
          </cell>
          <cell r="AD1715" t="str">
            <v>侧面指纹</v>
          </cell>
          <cell r="AE1715">
            <v>43920</v>
          </cell>
          <cell r="AF1715">
            <v>162.31</v>
          </cell>
          <cell r="AG1715">
            <v>75</v>
          </cell>
          <cell r="AH1715">
            <v>8.58</v>
          </cell>
          <cell r="AI1715">
            <v>1</v>
          </cell>
          <cell r="AJ1715">
            <v>2020</v>
          </cell>
          <cell r="AK1715">
            <v>3</v>
          </cell>
          <cell r="AM1715" t="str">
            <v>6400-10799</v>
          </cell>
          <cell r="AN1715" t="str">
            <v>3001-4000</v>
          </cell>
          <cell r="AQ1715" t="str">
            <v>1301-2000</v>
          </cell>
        </row>
        <row r="1716">
          <cell r="B1716">
            <v>1317443</v>
          </cell>
          <cell r="C1716" t="str">
            <v>华为</v>
          </cell>
          <cell r="D1716" t="str">
            <v>华为(含荣耀)</v>
          </cell>
          <cell r="E1716" t="str">
            <v>华为</v>
          </cell>
          <cell r="F1716">
            <v>1</v>
          </cell>
          <cell r="G1716">
            <v>1</v>
          </cell>
          <cell r="H1716">
            <v>2</v>
          </cell>
          <cell r="I1716">
            <v>4800</v>
          </cell>
          <cell r="J1716">
            <v>200</v>
          </cell>
          <cell r="N1716">
            <v>1</v>
          </cell>
          <cell r="O1716">
            <v>800</v>
          </cell>
          <cell r="S1716">
            <v>1</v>
          </cell>
          <cell r="T1716">
            <v>4000</v>
          </cell>
          <cell r="U1716" t="str">
            <v>海思</v>
          </cell>
          <cell r="V1716" t="str">
            <v>海思 麒麟 710A</v>
          </cell>
          <cell r="W1716">
            <v>269</v>
          </cell>
          <cell r="Y1716">
            <v>6</v>
          </cell>
          <cell r="Z1716">
            <v>128</v>
          </cell>
          <cell r="AB1716">
            <v>6</v>
          </cell>
          <cell r="AC1716">
            <v>0</v>
          </cell>
          <cell r="AD1716" t="str">
            <v>前置指纹</v>
          </cell>
          <cell r="AE1716">
            <v>43930</v>
          </cell>
          <cell r="AF1716">
            <v>159.81</v>
          </cell>
          <cell r="AG1716">
            <v>76.13</v>
          </cell>
          <cell r="AH1716">
            <v>8.1300000000000008</v>
          </cell>
          <cell r="AI1716">
            <v>1</v>
          </cell>
          <cell r="AJ1716">
            <v>2020</v>
          </cell>
          <cell r="AK1716">
            <v>4</v>
          </cell>
          <cell r="AM1716" t="str">
            <v>4800-6399</v>
          </cell>
          <cell r="AQ1716" t="str">
            <v>501-1000</v>
          </cell>
        </row>
        <row r="1717">
          <cell r="B1717">
            <v>1318065</v>
          </cell>
          <cell r="C1717" t="str">
            <v>华为</v>
          </cell>
          <cell r="D1717" t="str">
            <v>华为(含荣耀)</v>
          </cell>
          <cell r="E1717" t="str">
            <v>华为</v>
          </cell>
          <cell r="F1717">
            <v>1</v>
          </cell>
          <cell r="G1717">
            <v>1</v>
          </cell>
          <cell r="H1717">
            <v>3</v>
          </cell>
          <cell r="I1717">
            <v>4800</v>
          </cell>
          <cell r="J1717">
            <v>800</v>
          </cell>
          <cell r="K1717">
            <v>200</v>
          </cell>
          <cell r="N1717">
            <v>1</v>
          </cell>
          <cell r="O1717">
            <v>1600</v>
          </cell>
          <cell r="S1717">
            <v>1</v>
          </cell>
          <cell r="T1717">
            <v>4000</v>
          </cell>
          <cell r="U1717" t="str">
            <v>海思</v>
          </cell>
          <cell r="V1717" t="str">
            <v>海思 麒麟 810</v>
          </cell>
          <cell r="W1717">
            <v>418</v>
          </cell>
          <cell r="Y1717">
            <v>8</v>
          </cell>
          <cell r="Z1717">
            <v>128</v>
          </cell>
          <cell r="AA1717">
            <v>0.90169999999999995</v>
          </cell>
          <cell r="AB1717">
            <v>7</v>
          </cell>
          <cell r="AC1717">
            <v>0</v>
          </cell>
          <cell r="AD1717" t="str">
            <v>侧面指纹</v>
          </cell>
          <cell r="AE1717">
            <v>43910</v>
          </cell>
          <cell r="AF1717">
            <v>162.31</v>
          </cell>
          <cell r="AG1717">
            <v>75</v>
          </cell>
          <cell r="AH1717">
            <v>8.58</v>
          </cell>
          <cell r="AI1717">
            <v>1</v>
          </cell>
          <cell r="AJ1717">
            <v>2020</v>
          </cell>
          <cell r="AK1717">
            <v>3</v>
          </cell>
          <cell r="AM1717" t="str">
            <v>4800-6399</v>
          </cell>
          <cell r="AQ1717" t="str">
            <v>1301-2000</v>
          </cell>
        </row>
        <row r="1718">
          <cell r="B1718" t="str">
            <v>0000000</v>
          </cell>
          <cell r="C1718" t="str">
            <v>其他</v>
          </cell>
          <cell r="D1718" t="str">
            <v>其他</v>
          </cell>
          <cell r="E1718" t="str">
            <v>其他</v>
          </cell>
          <cell r="U1718" t="str">
            <v>其他</v>
          </cell>
          <cell r="V1718" t="str">
            <v>其他</v>
          </cell>
          <cell r="AL1718" t="str">
            <v/>
          </cell>
          <cell r="AO1718" t="str">
            <v/>
          </cell>
          <cell r="AP1718" t="str">
            <v/>
          </cell>
        </row>
        <row r="1719">
          <cell r="B1719">
            <v>1320999</v>
          </cell>
          <cell r="C1719" t="str">
            <v>华为</v>
          </cell>
          <cell r="D1719" t="str">
            <v>华为(含荣耀)</v>
          </cell>
          <cell r="E1719" t="str">
            <v>华为</v>
          </cell>
          <cell r="F1719">
            <v>0</v>
          </cell>
          <cell r="G1719">
            <v>1</v>
          </cell>
          <cell r="H1719">
            <v>3</v>
          </cell>
          <cell r="I1719">
            <v>4000</v>
          </cell>
          <cell r="J1719">
            <v>800</v>
          </cell>
          <cell r="K1719">
            <v>200</v>
          </cell>
          <cell r="N1719">
            <v>1</v>
          </cell>
          <cell r="O1719">
            <v>1600</v>
          </cell>
          <cell r="S1719">
            <v>1</v>
          </cell>
          <cell r="T1719">
            <v>4300</v>
          </cell>
          <cell r="U1719" t="str">
            <v>海思</v>
          </cell>
          <cell r="V1719" t="str">
            <v>海思 麒麟820 5G</v>
          </cell>
          <cell r="W1719">
            <v>397</v>
          </cell>
          <cell r="X1719" t="str">
            <v>IP5X</v>
          </cell>
          <cell r="Y1719">
            <v>6</v>
          </cell>
          <cell r="Z1719">
            <v>128</v>
          </cell>
          <cell r="AA1719">
            <v>0.92</v>
          </cell>
          <cell r="AB1719">
            <v>7</v>
          </cell>
          <cell r="AC1719">
            <v>0</v>
          </cell>
          <cell r="AD1719" t="str">
            <v>侧面指纹</v>
          </cell>
          <cell r="AE1719">
            <v>43971</v>
          </cell>
          <cell r="AF1719">
            <v>163.69999999999999</v>
          </cell>
          <cell r="AG1719">
            <v>76.5</v>
          </cell>
          <cell r="AH1719">
            <v>8.8000000000000007</v>
          </cell>
          <cell r="AI1719">
            <v>1</v>
          </cell>
          <cell r="AJ1719">
            <v>2020</v>
          </cell>
          <cell r="AK1719">
            <v>5</v>
          </cell>
          <cell r="AL1719">
            <v>1.1521205999999999E-2</v>
          </cell>
          <cell r="AM1719" t="str">
            <v>4000-4799</v>
          </cell>
          <cell r="AO1719" t="str">
            <v>301-400</v>
          </cell>
          <cell r="AP1719" t="str">
            <v>90%-</v>
          </cell>
          <cell r="AQ1719" t="str">
            <v>1301-2000</v>
          </cell>
        </row>
        <row r="1720">
          <cell r="B1720">
            <v>1322500</v>
          </cell>
          <cell r="C1720" t="str">
            <v>vivo</v>
          </cell>
          <cell r="D1720" t="str">
            <v>vivo(含iQOO)</v>
          </cell>
          <cell r="E1720" t="str">
            <v>vivo</v>
          </cell>
          <cell r="F1720">
            <v>0</v>
          </cell>
          <cell r="G1720">
            <v>1</v>
          </cell>
          <cell r="H1720">
            <v>3</v>
          </cell>
          <cell r="I1720">
            <v>4800</v>
          </cell>
          <cell r="J1720">
            <v>800</v>
          </cell>
          <cell r="K1720">
            <v>200</v>
          </cell>
          <cell r="N1720">
            <v>1</v>
          </cell>
          <cell r="O1720">
            <v>1600</v>
          </cell>
          <cell r="S1720">
            <v>1</v>
          </cell>
          <cell r="T1720">
            <v>4500</v>
          </cell>
          <cell r="U1720" t="str">
            <v>联发科</v>
          </cell>
          <cell r="V1720" t="str">
            <v>联发科 天玑1000+</v>
          </cell>
          <cell r="Y1720">
            <v>8</v>
          </cell>
          <cell r="Z1720">
            <v>128</v>
          </cell>
          <cell r="AA1720">
            <v>0.90400000000000003</v>
          </cell>
          <cell r="AB1720">
            <v>7</v>
          </cell>
          <cell r="AC1720">
            <v>1</v>
          </cell>
          <cell r="AD1720" t="str">
            <v>侧面指纹</v>
          </cell>
          <cell r="AE1720">
            <v>43970</v>
          </cell>
          <cell r="AF1720">
            <v>163.97</v>
          </cell>
          <cell r="AG1720">
            <v>75.53</v>
          </cell>
          <cell r="AH1720">
            <v>8.93</v>
          </cell>
          <cell r="AI1720">
            <v>1</v>
          </cell>
          <cell r="AJ1720">
            <v>2020</v>
          </cell>
          <cell r="AK1720">
            <v>5</v>
          </cell>
          <cell r="AL1720">
            <v>1.11957273064E-2</v>
          </cell>
          <cell r="AM1720" t="str">
            <v>4800-6399</v>
          </cell>
          <cell r="AO1720" t="str">
            <v/>
          </cell>
          <cell r="AP1720" t="str">
            <v>90%-</v>
          </cell>
          <cell r="AQ1720" t="str">
            <v>1301-2000</v>
          </cell>
        </row>
        <row r="1721">
          <cell r="B1721">
            <v>1324446</v>
          </cell>
          <cell r="C1721" t="str">
            <v>vivo</v>
          </cell>
          <cell r="D1721" t="str">
            <v>vivo(含iQOO)</v>
          </cell>
          <cell r="E1721" t="str">
            <v>vivo</v>
          </cell>
          <cell r="F1721">
            <v>0</v>
          </cell>
          <cell r="G1721">
            <v>1</v>
          </cell>
          <cell r="H1721">
            <v>3</v>
          </cell>
          <cell r="I1721">
            <v>4800</v>
          </cell>
          <cell r="J1721">
            <v>800</v>
          </cell>
          <cell r="K1721">
            <v>200</v>
          </cell>
          <cell r="N1721">
            <v>1</v>
          </cell>
          <cell r="O1721">
            <v>1600</v>
          </cell>
          <cell r="S1721">
            <v>1</v>
          </cell>
          <cell r="T1721">
            <v>4500</v>
          </cell>
          <cell r="U1721" t="str">
            <v>三星</v>
          </cell>
          <cell r="V1721" t="str">
            <v>三星 Exynos 880</v>
          </cell>
          <cell r="Y1721">
            <v>8</v>
          </cell>
          <cell r="Z1721">
            <v>128</v>
          </cell>
          <cell r="AA1721">
            <v>0.90720000000000001</v>
          </cell>
          <cell r="AB1721">
            <v>7</v>
          </cell>
          <cell r="AC1721">
            <v>0</v>
          </cell>
          <cell r="AD1721" t="str">
            <v>侧面指纹</v>
          </cell>
          <cell r="AE1721">
            <v>43977</v>
          </cell>
          <cell r="AF1721">
            <v>162.07</v>
          </cell>
          <cell r="AG1721">
            <v>76.61</v>
          </cell>
          <cell r="AH1721">
            <v>8.4600000000000009</v>
          </cell>
          <cell r="AI1721">
            <v>1</v>
          </cell>
          <cell r="AJ1721">
            <v>2020</v>
          </cell>
          <cell r="AK1721">
            <v>5</v>
          </cell>
          <cell r="AL1721">
            <v>1.1263960945440001E-2</v>
          </cell>
          <cell r="AM1721" t="str">
            <v>4800-6399</v>
          </cell>
          <cell r="AN1721" t="str">
            <v>4000-</v>
          </cell>
          <cell r="AO1721" t="str">
            <v/>
          </cell>
          <cell r="AP1721" t="str">
            <v>90%-</v>
          </cell>
          <cell r="AQ1721" t="str">
            <v>1301-2000</v>
          </cell>
        </row>
        <row r="1722">
          <cell r="B1722">
            <v>1325870</v>
          </cell>
          <cell r="C1722" t="str">
            <v>vivo</v>
          </cell>
          <cell r="D1722" t="str">
            <v>vivo(含iQOO)</v>
          </cell>
          <cell r="E1722" t="str">
            <v>vivo</v>
          </cell>
          <cell r="F1722">
            <v>0</v>
          </cell>
          <cell r="G1722">
            <v>1</v>
          </cell>
          <cell r="H1722">
            <v>3</v>
          </cell>
          <cell r="I1722">
            <v>1600</v>
          </cell>
          <cell r="J1722">
            <v>800</v>
          </cell>
          <cell r="K1722">
            <v>200</v>
          </cell>
          <cell r="N1722">
            <v>1</v>
          </cell>
          <cell r="O1722">
            <v>1600</v>
          </cell>
          <cell r="S1722">
            <v>1</v>
          </cell>
          <cell r="T1722">
            <v>5000</v>
          </cell>
          <cell r="U1722" t="str">
            <v>高通</v>
          </cell>
          <cell r="V1722" t="str">
            <v>高通 骁龙712</v>
          </cell>
          <cell r="Y1722">
            <v>6</v>
          </cell>
          <cell r="Z1722">
            <v>128</v>
          </cell>
          <cell r="AA1722">
            <v>0.90769999999999995</v>
          </cell>
          <cell r="AB1722">
            <v>7</v>
          </cell>
          <cell r="AC1722">
            <v>1</v>
          </cell>
          <cell r="AD1722" t="str">
            <v>后置指纹</v>
          </cell>
          <cell r="AE1722">
            <v>43922</v>
          </cell>
          <cell r="AF1722">
            <v>162.38999999999999</v>
          </cell>
          <cell r="AG1722">
            <v>77.33</v>
          </cell>
          <cell r="AH1722">
            <v>8.85</v>
          </cell>
          <cell r="AI1722">
            <v>0</v>
          </cell>
          <cell r="AJ1722">
            <v>2020</v>
          </cell>
          <cell r="AK1722">
            <v>4</v>
          </cell>
          <cell r="AL1722">
            <v>1.1398550493989999E-2</v>
          </cell>
          <cell r="AM1722" t="str">
            <v>1301-2000</v>
          </cell>
          <cell r="AO1722" t="str">
            <v/>
          </cell>
          <cell r="AP1722" t="str">
            <v>90%-</v>
          </cell>
          <cell r="AQ1722" t="str">
            <v>1301-2000</v>
          </cell>
        </row>
        <row r="1723">
          <cell r="B1723">
            <v>1322836</v>
          </cell>
          <cell r="C1723" t="str">
            <v>vivo</v>
          </cell>
          <cell r="D1723" t="str">
            <v>vivo(含iQOO)</v>
          </cell>
          <cell r="E1723" t="str">
            <v>vivo</v>
          </cell>
          <cell r="F1723">
            <v>1</v>
          </cell>
          <cell r="G1723">
            <v>1</v>
          </cell>
          <cell r="H1723">
            <v>4</v>
          </cell>
          <cell r="I1723">
            <v>4800</v>
          </cell>
          <cell r="J1723">
            <v>800</v>
          </cell>
          <cell r="K1723">
            <v>500</v>
          </cell>
          <cell r="L1723">
            <v>1300</v>
          </cell>
          <cell r="N1723">
            <v>1</v>
          </cell>
          <cell r="O1723">
            <v>3200</v>
          </cell>
          <cell r="S1723">
            <v>1</v>
          </cell>
          <cell r="T1723">
            <v>4200</v>
          </cell>
          <cell r="U1723" t="str">
            <v>高通</v>
          </cell>
          <cell r="V1723" t="str">
            <v>骁龙765G</v>
          </cell>
          <cell r="W1723">
            <v>398</v>
          </cell>
          <cell r="X1723" t="str">
            <v>IP53</v>
          </cell>
          <cell r="Y1723">
            <v>8</v>
          </cell>
          <cell r="Z1723">
            <v>128</v>
          </cell>
          <cell r="AA1723">
            <v>0.92800000000000005</v>
          </cell>
          <cell r="AB1723">
            <v>7</v>
          </cell>
          <cell r="AC1723">
            <v>0</v>
          </cell>
          <cell r="AD1723" t="str">
            <v>屏幕指纹</v>
          </cell>
          <cell r="AE1723">
            <v>43983</v>
          </cell>
          <cell r="AF1723">
            <v>159.54</v>
          </cell>
          <cell r="AG1723">
            <v>75.39</v>
          </cell>
          <cell r="AH1723">
            <v>7.49</v>
          </cell>
          <cell r="AI1723">
            <v>1</v>
          </cell>
          <cell r="AJ1723">
            <v>2020</v>
          </cell>
          <cell r="AK1723">
            <v>6</v>
          </cell>
          <cell r="AL1723">
            <v>1.1161724716799999E-2</v>
          </cell>
          <cell r="AM1723" t="str">
            <v>4800-6399</v>
          </cell>
          <cell r="AO1723" t="str">
            <v>301-400</v>
          </cell>
          <cell r="AP1723" t="str">
            <v>90%-</v>
          </cell>
          <cell r="AQ1723" t="str">
            <v>2001-</v>
          </cell>
        </row>
        <row r="1724">
          <cell r="B1724">
            <v>1325247</v>
          </cell>
          <cell r="C1724" t="str">
            <v>vivo</v>
          </cell>
          <cell r="D1724" t="str">
            <v>vivo(含iQOO)</v>
          </cell>
          <cell r="E1724" t="str">
            <v>vivo</v>
          </cell>
          <cell r="F1724">
            <v>1</v>
          </cell>
          <cell r="G1724">
            <v>1</v>
          </cell>
          <cell r="H1724">
            <v>4</v>
          </cell>
          <cell r="I1724">
            <v>4800</v>
          </cell>
          <cell r="J1724">
            <v>800</v>
          </cell>
          <cell r="K1724">
            <v>800</v>
          </cell>
          <cell r="L1724">
            <v>1300</v>
          </cell>
          <cell r="N1724">
            <v>1</v>
          </cell>
          <cell r="O1724">
            <v>3200</v>
          </cell>
          <cell r="S1724">
            <v>1</v>
          </cell>
          <cell r="T1724">
            <v>4315</v>
          </cell>
          <cell r="U1724" t="str">
            <v>高通</v>
          </cell>
          <cell r="V1724" t="str">
            <v>骁龙766G</v>
          </cell>
          <cell r="W1724">
            <v>398</v>
          </cell>
          <cell r="Y1724">
            <v>8</v>
          </cell>
          <cell r="Z1724">
            <v>128</v>
          </cell>
          <cell r="AA1724">
            <v>0.92600000000000005</v>
          </cell>
          <cell r="AB1724">
            <v>7</v>
          </cell>
          <cell r="AC1724">
            <v>0</v>
          </cell>
          <cell r="AD1724" t="str">
            <v>屏幕指纹</v>
          </cell>
          <cell r="AE1724">
            <v>43983</v>
          </cell>
          <cell r="AF1724">
            <v>158.46</v>
          </cell>
          <cell r="AG1724">
            <v>72.8</v>
          </cell>
          <cell r="AH1724">
            <v>8.0399999999999991</v>
          </cell>
          <cell r="AI1724">
            <v>1</v>
          </cell>
          <cell r="AJ1724">
            <v>2020</v>
          </cell>
          <cell r="AK1724">
            <v>6</v>
          </cell>
          <cell r="AL1724">
            <v>1.0682232288000002E-2</v>
          </cell>
          <cell r="AM1724" t="str">
            <v>4800-6399</v>
          </cell>
          <cell r="AO1724" t="str">
            <v>301-400</v>
          </cell>
          <cell r="AP1724" t="str">
            <v>90%-</v>
          </cell>
          <cell r="AQ1724" t="str">
            <v>2001-</v>
          </cell>
        </row>
        <row r="1725">
          <cell r="B1725">
            <v>1316634</v>
          </cell>
          <cell r="C1725" t="str">
            <v>华为</v>
          </cell>
          <cell r="D1725" t="str">
            <v>华为(含荣耀)</v>
          </cell>
          <cell r="E1725" t="str">
            <v>华为</v>
          </cell>
          <cell r="F1725">
            <v>1</v>
          </cell>
          <cell r="G1725">
            <v>1</v>
          </cell>
          <cell r="H1725">
            <v>4</v>
          </cell>
          <cell r="I1725">
            <v>5000</v>
          </cell>
          <cell r="J1725">
            <v>4000</v>
          </cell>
          <cell r="K1725">
            <v>800</v>
          </cell>
          <cell r="L1725">
            <v>800</v>
          </cell>
          <cell r="N1725">
            <v>1</v>
          </cell>
          <cell r="O1725">
            <v>3200</v>
          </cell>
          <cell r="S1725">
            <v>1</v>
          </cell>
          <cell r="T1725">
            <v>4200</v>
          </cell>
          <cell r="U1725" t="str">
            <v>海思</v>
          </cell>
          <cell r="V1725" t="str">
            <v>麒麟 990 5G</v>
          </cell>
          <cell r="W1725">
            <v>441</v>
          </cell>
          <cell r="X1725" t="str">
            <v>IP68</v>
          </cell>
          <cell r="Y1725">
            <v>8</v>
          </cell>
          <cell r="Z1725">
            <v>256</v>
          </cell>
          <cell r="AB1725">
            <v>7</v>
          </cell>
          <cell r="AC1725">
            <v>1</v>
          </cell>
          <cell r="AD1725" t="str">
            <v>屏幕指纹</v>
          </cell>
          <cell r="AE1725">
            <v>43916</v>
          </cell>
          <cell r="AF1725">
            <v>158.19999999999999</v>
          </cell>
          <cell r="AG1725">
            <v>72.8</v>
          </cell>
          <cell r="AH1725">
            <v>9</v>
          </cell>
          <cell r="AI1725">
            <v>1</v>
          </cell>
          <cell r="AJ1725">
            <v>2020</v>
          </cell>
          <cell r="AK1725">
            <v>3</v>
          </cell>
          <cell r="AL1725" t="str">
            <v/>
          </cell>
          <cell r="AM1725" t="str">
            <v>4800-6399</v>
          </cell>
          <cell r="AN1725" t="str">
            <v>4000-</v>
          </cell>
          <cell r="AO1725" t="str">
            <v>401-500</v>
          </cell>
          <cell r="AP1725" t="str">
            <v/>
          </cell>
          <cell r="AQ1725" t="str">
            <v>2001-</v>
          </cell>
        </row>
        <row r="1726">
          <cell r="B1726">
            <v>1322834</v>
          </cell>
          <cell r="C1726" t="str">
            <v>OPPO</v>
          </cell>
          <cell r="D1726" t="str">
            <v>OPPO(含realme)</v>
          </cell>
          <cell r="E1726" t="str">
            <v>OPPO</v>
          </cell>
          <cell r="F1726">
            <v>1</v>
          </cell>
          <cell r="G1726">
            <v>1</v>
          </cell>
          <cell r="H1726">
            <v>3</v>
          </cell>
          <cell r="I1726">
            <v>4800</v>
          </cell>
          <cell r="J1726">
            <v>800</v>
          </cell>
          <cell r="K1726">
            <v>200</v>
          </cell>
          <cell r="N1726">
            <v>2</v>
          </cell>
          <cell r="O1726">
            <v>3200</v>
          </cell>
          <cell r="P1726">
            <v>200</v>
          </cell>
          <cell r="S1726">
            <v>1</v>
          </cell>
          <cell r="T1726">
            <v>4020</v>
          </cell>
          <cell r="U1726" t="str">
            <v>高通</v>
          </cell>
          <cell r="V1726" t="str">
            <v>骁龙765G</v>
          </cell>
          <cell r="W1726">
            <v>409</v>
          </cell>
          <cell r="Y1726">
            <v>8</v>
          </cell>
          <cell r="Z1726">
            <v>128</v>
          </cell>
          <cell r="AA1726">
            <v>0.90700000000000003</v>
          </cell>
          <cell r="AB1726">
            <v>6</v>
          </cell>
          <cell r="AC1726">
            <v>0</v>
          </cell>
          <cell r="AD1726" t="str">
            <v>屏幕指纹</v>
          </cell>
          <cell r="AE1726">
            <v>43987</v>
          </cell>
          <cell r="AF1726">
            <v>159.30000000000001</v>
          </cell>
          <cell r="AG1726">
            <v>74</v>
          </cell>
          <cell r="AH1726">
            <v>7.8</v>
          </cell>
          <cell r="AI1726">
            <v>1</v>
          </cell>
          <cell r="AJ1726">
            <v>2020</v>
          </cell>
          <cell r="AK1726">
            <v>6</v>
          </cell>
          <cell r="AL1726">
            <v>1.0691897400000001E-2</v>
          </cell>
          <cell r="AM1726" t="str">
            <v>4800-6399</v>
          </cell>
          <cell r="AO1726" t="str">
            <v>401-500</v>
          </cell>
          <cell r="AP1726" t="str">
            <v>90%-</v>
          </cell>
          <cell r="AQ1726" t="str">
            <v>2001-</v>
          </cell>
        </row>
        <row r="1727">
          <cell r="B1727">
            <v>1326541</v>
          </cell>
          <cell r="C1727" t="str">
            <v>OPPO</v>
          </cell>
          <cell r="D1727" t="str">
            <v>OPPO(含realme)</v>
          </cell>
          <cell r="E1727" t="str">
            <v>OPPO</v>
          </cell>
          <cell r="F1727">
            <v>1</v>
          </cell>
          <cell r="G1727">
            <v>1</v>
          </cell>
          <cell r="H1727">
            <v>3</v>
          </cell>
          <cell r="I1727">
            <v>4800</v>
          </cell>
          <cell r="J1727">
            <v>1200</v>
          </cell>
          <cell r="K1727">
            <v>1300</v>
          </cell>
          <cell r="N1727">
            <v>1</v>
          </cell>
          <cell r="O1727">
            <v>3200</v>
          </cell>
          <cell r="S1727">
            <v>1</v>
          </cell>
          <cell r="T1727">
            <v>4000</v>
          </cell>
          <cell r="U1727" t="str">
            <v>高通</v>
          </cell>
          <cell r="V1727" t="str">
            <v>高通 骁龙765G</v>
          </cell>
          <cell r="W1727">
            <v>402</v>
          </cell>
          <cell r="Y1727">
            <v>8</v>
          </cell>
          <cell r="Z1727">
            <v>128</v>
          </cell>
          <cell r="AA1727">
            <v>0.92100000000000004</v>
          </cell>
          <cell r="AB1727">
            <v>7</v>
          </cell>
          <cell r="AC1727">
            <v>0</v>
          </cell>
          <cell r="AD1727" t="str">
            <v>屏幕指纹</v>
          </cell>
          <cell r="AE1727">
            <v>43987</v>
          </cell>
          <cell r="AF1727">
            <v>159.6</v>
          </cell>
          <cell r="AG1727">
            <v>72.5</v>
          </cell>
          <cell r="AH1727">
            <v>7.6</v>
          </cell>
          <cell r="AI1727">
            <v>1</v>
          </cell>
          <cell r="AJ1727">
            <v>2020</v>
          </cell>
          <cell r="AK1727">
            <v>6</v>
          </cell>
          <cell r="AL1727">
            <v>1.0656891E-2</v>
          </cell>
          <cell r="AM1727" t="str">
            <v>4800-6399</v>
          </cell>
          <cell r="AO1727" t="str">
            <v>401-500</v>
          </cell>
          <cell r="AP1727" t="str">
            <v>90%-</v>
          </cell>
          <cell r="AQ1727" t="str">
            <v>2001-</v>
          </cell>
        </row>
        <row r="1728">
          <cell r="B1728">
            <v>1325117</v>
          </cell>
          <cell r="C1728" t="str">
            <v>红米</v>
          </cell>
          <cell r="D1728" t="str">
            <v>小米(含红米）</v>
          </cell>
          <cell r="E1728" t="str">
            <v>小米</v>
          </cell>
          <cell r="F1728">
            <v>0</v>
          </cell>
          <cell r="G1728">
            <v>1</v>
          </cell>
          <cell r="H1728">
            <v>4</v>
          </cell>
          <cell r="I1728">
            <v>4800</v>
          </cell>
          <cell r="J1728">
            <v>800</v>
          </cell>
          <cell r="K1728">
            <v>200</v>
          </cell>
          <cell r="L1728">
            <v>200</v>
          </cell>
          <cell r="N1728">
            <v>1</v>
          </cell>
          <cell r="O1728">
            <v>1300</v>
          </cell>
          <cell r="S1728">
            <v>1</v>
          </cell>
          <cell r="T1728">
            <v>5020</v>
          </cell>
          <cell r="U1728" t="str">
            <v>联发科</v>
          </cell>
          <cell r="V1728" t="str">
            <v>Helio G85</v>
          </cell>
          <cell r="W1728">
            <v>394</v>
          </cell>
          <cell r="X1728" t="str">
            <v>IP53</v>
          </cell>
          <cell r="Y1728">
            <v>4</v>
          </cell>
          <cell r="Z1728">
            <v>128</v>
          </cell>
          <cell r="AA1728">
            <v>0.90769999999999995</v>
          </cell>
          <cell r="AB1728">
            <v>7</v>
          </cell>
          <cell r="AC1728">
            <v>0</v>
          </cell>
          <cell r="AD1728" t="str">
            <v>后置指纹</v>
          </cell>
          <cell r="AE1728">
            <v>43977</v>
          </cell>
          <cell r="AF1728">
            <v>162.30000000000001</v>
          </cell>
          <cell r="AG1728">
            <v>77.2</v>
          </cell>
          <cell r="AH1728">
            <v>8.9</v>
          </cell>
          <cell r="AI1728">
            <v>0</v>
          </cell>
          <cell r="AJ1728">
            <v>2020</v>
          </cell>
          <cell r="AK1728">
            <v>5</v>
          </cell>
          <cell r="AL1728">
            <v>1.1373081612000001E-2</v>
          </cell>
          <cell r="AM1728" t="str">
            <v>4800-6399</v>
          </cell>
          <cell r="AO1728" t="str">
            <v>301-400</v>
          </cell>
          <cell r="AP1728" t="str">
            <v>90%-</v>
          </cell>
          <cell r="AQ1728" t="str">
            <v>1001-1300</v>
          </cell>
        </row>
        <row r="1729">
          <cell r="B1729">
            <v>1320504</v>
          </cell>
          <cell r="C1729" t="str">
            <v>红米</v>
          </cell>
          <cell r="D1729" t="str">
            <v>小米(含红米）</v>
          </cell>
          <cell r="E1729" t="str">
            <v>小米</v>
          </cell>
          <cell r="F1729">
            <v>1</v>
          </cell>
          <cell r="G1729">
            <v>1</v>
          </cell>
          <cell r="H1729">
            <v>3</v>
          </cell>
          <cell r="I1729">
            <v>4800</v>
          </cell>
          <cell r="J1729">
            <v>800</v>
          </cell>
          <cell r="K1729">
            <v>200</v>
          </cell>
          <cell r="N1729">
            <v>1</v>
          </cell>
          <cell r="O1729">
            <v>1600</v>
          </cell>
          <cell r="S1729">
            <v>1</v>
          </cell>
          <cell r="T1729">
            <v>4520</v>
          </cell>
          <cell r="U1729" t="str">
            <v>联发科</v>
          </cell>
          <cell r="V1729" t="str">
            <v>天玑820</v>
          </cell>
          <cell r="X1729" t="str">
            <v>IP53</v>
          </cell>
          <cell r="Y1729">
            <v>6</v>
          </cell>
          <cell r="Z1729">
            <v>128</v>
          </cell>
          <cell r="AA1729">
            <v>0.98</v>
          </cell>
          <cell r="AB1729">
            <v>7</v>
          </cell>
          <cell r="AC1729">
            <v>0</v>
          </cell>
          <cell r="AD1729" t="str">
            <v>屏幕指纹</v>
          </cell>
          <cell r="AE1729">
            <v>43977</v>
          </cell>
          <cell r="AF1729">
            <v>164.16</v>
          </cell>
          <cell r="AG1729">
            <v>75.75</v>
          </cell>
          <cell r="AH1729">
            <v>8.99</v>
          </cell>
          <cell r="AI1729">
            <v>1</v>
          </cell>
          <cell r="AJ1729">
            <v>2020</v>
          </cell>
          <cell r="AK1729">
            <v>5</v>
          </cell>
          <cell r="AL1729">
            <v>1.2186417599999999E-2</v>
          </cell>
          <cell r="AM1729" t="str">
            <v>4800-6399</v>
          </cell>
          <cell r="AN1729" t="str">
            <v>4000-</v>
          </cell>
          <cell r="AO1729" t="str">
            <v/>
          </cell>
          <cell r="AP1729" t="str">
            <v>90%-</v>
          </cell>
          <cell r="AQ1729" t="str">
            <v>1301-2000</v>
          </cell>
        </row>
        <row r="1730">
          <cell r="B1730">
            <v>1325136</v>
          </cell>
          <cell r="C1730" t="str">
            <v>红米</v>
          </cell>
          <cell r="D1730" t="str">
            <v>小米(含红米）</v>
          </cell>
          <cell r="E1730" t="str">
            <v>小米</v>
          </cell>
          <cell r="F1730">
            <v>1</v>
          </cell>
          <cell r="G1730">
            <v>1</v>
          </cell>
          <cell r="H1730">
            <v>4</v>
          </cell>
          <cell r="I1730">
            <v>4800</v>
          </cell>
          <cell r="J1730">
            <v>800</v>
          </cell>
          <cell r="K1730">
            <v>800</v>
          </cell>
          <cell r="L1730">
            <v>500</v>
          </cell>
          <cell r="N1730">
            <v>1</v>
          </cell>
          <cell r="O1730">
            <v>2000</v>
          </cell>
          <cell r="S1730">
            <v>1</v>
          </cell>
          <cell r="T1730">
            <v>4520</v>
          </cell>
          <cell r="U1730" t="str">
            <v>联发科</v>
          </cell>
          <cell r="V1730" t="str">
            <v>天玑820</v>
          </cell>
          <cell r="X1730" t="str">
            <v>IP53</v>
          </cell>
          <cell r="Y1730">
            <v>8</v>
          </cell>
          <cell r="Z1730">
            <v>128</v>
          </cell>
          <cell r="AA1730">
            <v>0.98</v>
          </cell>
          <cell r="AB1730">
            <v>7</v>
          </cell>
          <cell r="AC1730">
            <v>0</v>
          </cell>
          <cell r="AD1730" t="str">
            <v>屏幕指纹</v>
          </cell>
          <cell r="AE1730">
            <v>43977</v>
          </cell>
          <cell r="AF1730">
            <v>164.16</v>
          </cell>
          <cell r="AG1730">
            <v>75.75</v>
          </cell>
          <cell r="AH1730">
            <v>8.99</v>
          </cell>
          <cell r="AI1730">
            <v>1</v>
          </cell>
          <cell r="AJ1730">
            <v>2020</v>
          </cell>
          <cell r="AK1730">
            <v>5</v>
          </cell>
          <cell r="AL1730">
            <v>1.2186417599999999E-2</v>
          </cell>
          <cell r="AM1730" t="str">
            <v>4800-6399</v>
          </cell>
          <cell r="AO1730" t="str">
            <v/>
          </cell>
          <cell r="AP1730" t="str">
            <v>90%-</v>
          </cell>
          <cell r="AQ1730" t="str">
            <v>1301-2000</v>
          </cell>
        </row>
        <row r="1731">
          <cell r="B1731">
            <v>1323973</v>
          </cell>
          <cell r="C1731" t="str">
            <v>华为</v>
          </cell>
          <cell r="D1731" t="str">
            <v>华为(含荣耀)</v>
          </cell>
          <cell r="E1731" t="str">
            <v>华为</v>
          </cell>
          <cell r="F1731">
            <v>0</v>
          </cell>
          <cell r="G1731">
            <v>1</v>
          </cell>
          <cell r="H1731">
            <v>3</v>
          </cell>
          <cell r="I1731">
            <v>4800</v>
          </cell>
          <cell r="J1731">
            <v>800</v>
          </cell>
          <cell r="K1731">
            <v>200</v>
          </cell>
          <cell r="N1731">
            <v>1</v>
          </cell>
          <cell r="O1731">
            <v>1600</v>
          </cell>
          <cell r="S1731">
            <v>1</v>
          </cell>
          <cell r="T1731">
            <v>4000</v>
          </cell>
          <cell r="U1731" t="str">
            <v>联发科</v>
          </cell>
          <cell r="V1731" t="str">
            <v>联发科 天玑800</v>
          </cell>
          <cell r="W1731">
            <v>405</v>
          </cell>
          <cell r="Y1731">
            <v>6</v>
          </cell>
          <cell r="Z1731">
            <v>64</v>
          </cell>
          <cell r="AA1731">
            <v>0.91200000000000003</v>
          </cell>
          <cell r="AB1731">
            <v>7</v>
          </cell>
          <cell r="AC1731">
            <v>0</v>
          </cell>
          <cell r="AD1731" t="str">
            <v>侧面指纹</v>
          </cell>
          <cell r="AE1731">
            <v>43975</v>
          </cell>
          <cell r="AF1731">
            <v>160</v>
          </cell>
          <cell r="AG1731">
            <v>75.319999999999993</v>
          </cell>
          <cell r="AH1731">
            <v>8.35</v>
          </cell>
          <cell r="AI1731">
            <v>1</v>
          </cell>
          <cell r="AJ1731">
            <v>2020</v>
          </cell>
          <cell r="AK1731">
            <v>5</v>
          </cell>
          <cell r="AL1731">
            <v>1.0990694400000001E-2</v>
          </cell>
          <cell r="AM1731" t="str">
            <v>4800-6399</v>
          </cell>
          <cell r="AO1731" t="str">
            <v>401-500</v>
          </cell>
          <cell r="AP1731" t="str">
            <v>90%-</v>
          </cell>
          <cell r="AQ1731" t="str">
            <v>1301-2000</v>
          </cell>
        </row>
        <row r="1732">
          <cell r="B1732">
            <v>1325752</v>
          </cell>
          <cell r="C1732" t="str">
            <v>荣耀</v>
          </cell>
          <cell r="D1732" t="str">
            <v>华为(含荣耀)</v>
          </cell>
          <cell r="E1732" t="str">
            <v>荣耀</v>
          </cell>
          <cell r="F1732">
            <v>0</v>
          </cell>
          <cell r="G1732">
            <v>1</v>
          </cell>
          <cell r="H1732">
            <v>4</v>
          </cell>
          <cell r="I1732">
            <v>6400</v>
          </cell>
          <cell r="J1732">
            <v>800</v>
          </cell>
          <cell r="K1732">
            <v>200</v>
          </cell>
          <cell r="L1732">
            <v>200</v>
          </cell>
          <cell r="N1732">
            <v>1</v>
          </cell>
          <cell r="O1732">
            <v>1600</v>
          </cell>
          <cell r="S1732">
            <v>1</v>
          </cell>
          <cell r="T1732">
            <v>4300</v>
          </cell>
          <cell r="U1732" t="str">
            <v>联发科</v>
          </cell>
          <cell r="V1732" t="str">
            <v>联发科 天玑800</v>
          </cell>
          <cell r="W1732">
            <v>386</v>
          </cell>
          <cell r="X1732" t="str">
            <v>IP5X</v>
          </cell>
          <cell r="Y1732">
            <v>8</v>
          </cell>
          <cell r="Z1732">
            <v>128</v>
          </cell>
          <cell r="AA1732">
            <v>0.90329999999999999</v>
          </cell>
          <cell r="AB1732">
            <v>7</v>
          </cell>
          <cell r="AC1732">
            <v>0</v>
          </cell>
          <cell r="AD1732" t="str">
            <v>侧面指纹</v>
          </cell>
          <cell r="AE1732">
            <v>43985</v>
          </cell>
          <cell r="AF1732">
            <v>170</v>
          </cell>
          <cell r="AG1732">
            <v>78.5</v>
          </cell>
          <cell r="AH1732">
            <v>8.9</v>
          </cell>
          <cell r="AI1732">
            <v>1</v>
          </cell>
          <cell r="AJ1732">
            <v>2020</v>
          </cell>
          <cell r="AK1732">
            <v>6</v>
          </cell>
          <cell r="AL1732">
            <v>1.20545385E-2</v>
          </cell>
          <cell r="AM1732" t="str">
            <v>6400-10799</v>
          </cell>
          <cell r="AO1732" t="str">
            <v>301-400</v>
          </cell>
          <cell r="AP1732" t="str">
            <v>90%-</v>
          </cell>
          <cell r="AQ1732" t="str">
            <v>1301-2000</v>
          </cell>
        </row>
        <row r="1733">
          <cell r="B1733">
            <v>1324457</v>
          </cell>
          <cell r="C1733" t="str">
            <v>荣耀</v>
          </cell>
          <cell r="D1733" t="str">
            <v>华为(含荣耀)</v>
          </cell>
          <cell r="E1733" t="str">
            <v>荣耀</v>
          </cell>
          <cell r="F1733">
            <v>0</v>
          </cell>
          <cell r="G1733">
            <v>1</v>
          </cell>
          <cell r="H1733">
            <v>2</v>
          </cell>
          <cell r="I1733">
            <v>4000</v>
          </cell>
          <cell r="J1733">
            <v>800</v>
          </cell>
          <cell r="N1733">
            <v>2</v>
          </cell>
          <cell r="O1733">
            <v>3200</v>
          </cell>
          <cell r="P1733">
            <v>800</v>
          </cell>
          <cell r="S1733">
            <v>1</v>
          </cell>
          <cell r="T1733">
            <v>4200</v>
          </cell>
          <cell r="U1733" t="str">
            <v>海思</v>
          </cell>
          <cell r="V1733" t="str">
            <v>海思 麒麟 990</v>
          </cell>
          <cell r="Y1733">
            <v>8</v>
          </cell>
          <cell r="Z1733">
            <v>128</v>
          </cell>
          <cell r="AB1733">
            <v>7</v>
          </cell>
          <cell r="AC1733">
            <v>0</v>
          </cell>
          <cell r="AD1733" t="str">
            <v>侧面指纹</v>
          </cell>
          <cell r="AE1733">
            <v>43985</v>
          </cell>
          <cell r="AF1733">
            <v>162.69999999999999</v>
          </cell>
          <cell r="AG1733">
            <v>75.8</v>
          </cell>
          <cell r="AH1733">
            <v>8.9</v>
          </cell>
          <cell r="AI1733">
            <v>1</v>
          </cell>
          <cell r="AJ1733">
            <v>2020</v>
          </cell>
          <cell r="AK1733">
            <v>6</v>
          </cell>
          <cell r="AL1733" t="str">
            <v/>
          </cell>
          <cell r="AM1733" t="str">
            <v>4000-4799</v>
          </cell>
          <cell r="AN1733" t="str">
            <v>4000-</v>
          </cell>
          <cell r="AO1733" t="str">
            <v/>
          </cell>
          <cell r="AP1733" t="str">
            <v/>
          </cell>
          <cell r="AQ1733" t="str">
            <v>2001-</v>
          </cell>
        </row>
        <row r="1734">
          <cell r="B1734">
            <v>1321201</v>
          </cell>
          <cell r="C1734" t="str">
            <v>小米</v>
          </cell>
          <cell r="D1734" t="str">
            <v>小米(含红米）</v>
          </cell>
          <cell r="E1734" t="str">
            <v>小米</v>
          </cell>
          <cell r="F1734">
            <v>1</v>
          </cell>
          <cell r="G1734">
            <v>1</v>
          </cell>
          <cell r="H1734">
            <v>3</v>
          </cell>
          <cell r="I1734">
            <v>4800</v>
          </cell>
          <cell r="J1734">
            <v>800</v>
          </cell>
          <cell r="K1734">
            <v>800</v>
          </cell>
          <cell r="N1734">
            <v>1</v>
          </cell>
          <cell r="O1734">
            <v>1600</v>
          </cell>
          <cell r="S1734">
            <v>1</v>
          </cell>
          <cell r="T1734">
            <v>4160</v>
          </cell>
          <cell r="U1734" t="str">
            <v>高通</v>
          </cell>
          <cell r="V1734" t="str">
            <v>高通 骁龙765G</v>
          </cell>
          <cell r="Y1734">
            <v>8</v>
          </cell>
          <cell r="Z1734">
            <v>128</v>
          </cell>
          <cell r="AB1734">
            <v>7</v>
          </cell>
          <cell r="AC1734">
            <v>0</v>
          </cell>
          <cell r="AD1734" t="str">
            <v>屏幕指纹</v>
          </cell>
          <cell r="AE1734">
            <v>43951</v>
          </cell>
          <cell r="AF1734">
            <v>164.02</v>
          </cell>
          <cell r="AG1734">
            <v>74.77</v>
          </cell>
          <cell r="AH1734">
            <v>7.88</v>
          </cell>
          <cell r="AI1734">
            <v>1</v>
          </cell>
          <cell r="AJ1734">
            <v>2020</v>
          </cell>
          <cell r="AK1734">
            <v>4</v>
          </cell>
          <cell r="AL1734" t="str">
            <v/>
          </cell>
          <cell r="AM1734" t="str">
            <v>4800-6399</v>
          </cell>
          <cell r="AO1734" t="str">
            <v/>
          </cell>
          <cell r="AP1734" t="str">
            <v/>
          </cell>
          <cell r="AQ1734" t="str">
            <v>1301-2000</v>
          </cell>
        </row>
        <row r="1735">
          <cell r="B1735">
            <v>1305658</v>
          </cell>
          <cell r="C1735" t="str">
            <v>红米</v>
          </cell>
          <cell r="D1735" t="str">
            <v>小米(含红米）</v>
          </cell>
          <cell r="E1735" t="str">
            <v>小米</v>
          </cell>
          <cell r="F1735">
            <v>0</v>
          </cell>
          <cell r="G1735">
            <v>1</v>
          </cell>
          <cell r="H1735">
            <v>4</v>
          </cell>
          <cell r="I1735">
            <v>1300</v>
          </cell>
          <cell r="J1735">
            <v>800</v>
          </cell>
          <cell r="K1735">
            <v>500</v>
          </cell>
          <cell r="L1735">
            <v>200</v>
          </cell>
          <cell r="N1735">
            <v>1</v>
          </cell>
          <cell r="O1735">
            <v>800</v>
          </cell>
          <cell r="S1735">
            <v>1</v>
          </cell>
          <cell r="T1735">
            <v>5020</v>
          </cell>
          <cell r="U1735" t="str">
            <v>联发科</v>
          </cell>
          <cell r="V1735" t="str">
            <v>联发科 Helio G80</v>
          </cell>
          <cell r="W1735">
            <v>394</v>
          </cell>
          <cell r="Y1735">
            <v>4</v>
          </cell>
          <cell r="Z1735">
            <v>64</v>
          </cell>
          <cell r="AA1735">
            <v>0.89829999999999999</v>
          </cell>
          <cell r="AB1735">
            <v>7</v>
          </cell>
          <cell r="AC1735">
            <v>0</v>
          </cell>
          <cell r="AD1735" t="str">
            <v>后置指纹</v>
          </cell>
          <cell r="AE1735">
            <v>44012</v>
          </cell>
          <cell r="AF1735">
            <v>163.32</v>
          </cell>
          <cell r="AG1735">
            <v>77.010000000000005</v>
          </cell>
          <cell r="AH1735">
            <v>9.1</v>
          </cell>
          <cell r="AI1735">
            <v>0</v>
          </cell>
          <cell r="AJ1735">
            <v>2020</v>
          </cell>
          <cell r="AK1735">
            <v>6</v>
          </cell>
          <cell r="AL1735">
            <v>1.1298164515559999E-2</v>
          </cell>
          <cell r="AM1735" t="str">
            <v>1001-1300</v>
          </cell>
          <cell r="AO1735" t="str">
            <v>301-400</v>
          </cell>
          <cell r="AP1735" t="str">
            <v>80-90%</v>
          </cell>
          <cell r="AQ1735" t="str">
            <v>501-1000</v>
          </cell>
        </row>
        <row r="1736">
          <cell r="B1736">
            <v>1327459</v>
          </cell>
          <cell r="C1736" t="str">
            <v>华为</v>
          </cell>
          <cell r="D1736" t="str">
            <v>华为(含荣耀)</v>
          </cell>
          <cell r="E1736" t="str">
            <v>华为</v>
          </cell>
          <cell r="F1736">
            <v>0</v>
          </cell>
          <cell r="G1736">
            <v>1</v>
          </cell>
          <cell r="H1736">
            <v>3</v>
          </cell>
          <cell r="I1736">
            <v>4800</v>
          </cell>
          <cell r="J1736">
            <v>800</v>
          </cell>
          <cell r="K1736">
            <v>200</v>
          </cell>
          <cell r="N1736">
            <v>1</v>
          </cell>
          <cell r="O1736">
            <v>1600</v>
          </cell>
          <cell r="S1736">
            <v>1</v>
          </cell>
          <cell r="T1736">
            <v>4000</v>
          </cell>
          <cell r="U1736" t="str">
            <v>联发科</v>
          </cell>
          <cell r="V1736" t="str">
            <v>联发科 天玑800</v>
          </cell>
          <cell r="W1736">
            <v>405</v>
          </cell>
          <cell r="Y1736">
            <v>6</v>
          </cell>
          <cell r="Z1736">
            <v>128</v>
          </cell>
          <cell r="AA1736">
            <v>0.91200000000000003</v>
          </cell>
          <cell r="AB1736">
            <v>7</v>
          </cell>
          <cell r="AC1736">
            <v>0</v>
          </cell>
          <cell r="AD1736" t="str">
            <v>侧面指纹</v>
          </cell>
          <cell r="AE1736">
            <v>44001</v>
          </cell>
          <cell r="AF1736">
            <v>160</v>
          </cell>
          <cell r="AG1736">
            <v>75.319999999999993</v>
          </cell>
          <cell r="AH1736">
            <v>8.35</v>
          </cell>
          <cell r="AI1736">
            <v>1</v>
          </cell>
          <cell r="AJ1736">
            <v>2020</v>
          </cell>
          <cell r="AK1736">
            <v>6</v>
          </cell>
          <cell r="AL1736">
            <v>1.0990694400000001E-2</v>
          </cell>
          <cell r="AM1736" t="str">
            <v>4800-6399</v>
          </cell>
          <cell r="AO1736" t="str">
            <v>401-500</v>
          </cell>
          <cell r="AP1736" t="str">
            <v>90%-</v>
          </cell>
          <cell r="AQ1736" t="str">
            <v>1301-2000</v>
          </cell>
        </row>
        <row r="1737">
          <cell r="B1737">
            <v>1329231</v>
          </cell>
          <cell r="C1737" t="str">
            <v>荣耀</v>
          </cell>
          <cell r="D1737" t="str">
            <v>华为(含荣耀)</v>
          </cell>
          <cell r="E1737" t="str">
            <v>华为</v>
          </cell>
          <cell r="F1737">
            <v>0</v>
          </cell>
          <cell r="G1737">
            <v>1</v>
          </cell>
          <cell r="H1737">
            <v>3</v>
          </cell>
          <cell r="I1737">
            <v>4800</v>
          </cell>
          <cell r="J1737">
            <v>800</v>
          </cell>
          <cell r="K1737">
            <v>200</v>
          </cell>
          <cell r="N1737">
            <v>1</v>
          </cell>
          <cell r="O1737">
            <v>1600</v>
          </cell>
          <cell r="S1737">
            <v>1</v>
          </cell>
          <cell r="T1737">
            <v>4000</v>
          </cell>
          <cell r="U1737" t="str">
            <v>联发科</v>
          </cell>
          <cell r="V1737" t="str">
            <v>联发科 天玑800</v>
          </cell>
          <cell r="W1737">
            <v>405</v>
          </cell>
          <cell r="Y1737">
            <v>6</v>
          </cell>
          <cell r="Z1737">
            <v>64</v>
          </cell>
          <cell r="AA1737">
            <v>0.91200000000000003</v>
          </cell>
          <cell r="AB1737">
            <v>7</v>
          </cell>
          <cell r="AC1737">
            <v>0</v>
          </cell>
          <cell r="AD1737" t="str">
            <v>侧面指纹</v>
          </cell>
          <cell r="AE1737">
            <v>44014</v>
          </cell>
          <cell r="AF1737">
            <v>160</v>
          </cell>
          <cell r="AG1737">
            <v>75.319999999999993</v>
          </cell>
          <cell r="AH1737">
            <v>8.35</v>
          </cell>
          <cell r="AI1737">
            <v>1</v>
          </cell>
          <cell r="AJ1737">
            <v>2020</v>
          </cell>
          <cell r="AK1737">
            <v>7</v>
          </cell>
          <cell r="AL1737">
            <v>1.0990694400000001E-2</v>
          </cell>
          <cell r="AM1737" t="str">
            <v>4800-6399</v>
          </cell>
          <cell r="AO1737" t="str">
            <v>401-500</v>
          </cell>
          <cell r="AP1737" t="str">
            <v>90%-</v>
          </cell>
          <cell r="AQ1737" t="str">
            <v>1301-2000</v>
          </cell>
        </row>
        <row r="1738">
          <cell r="B1738">
            <v>1328805</v>
          </cell>
          <cell r="C1738" t="str">
            <v>荣耀</v>
          </cell>
          <cell r="D1738" t="str">
            <v>华为(含荣耀)</v>
          </cell>
          <cell r="E1738" t="str">
            <v>华为</v>
          </cell>
          <cell r="F1738">
            <v>0</v>
          </cell>
          <cell r="G1738">
            <v>1</v>
          </cell>
          <cell r="H1738">
            <v>2</v>
          </cell>
          <cell r="I1738">
            <v>4800</v>
          </cell>
          <cell r="J1738">
            <v>200</v>
          </cell>
          <cell r="N1738">
            <v>1</v>
          </cell>
          <cell r="O1738">
            <v>800</v>
          </cell>
          <cell r="S1738">
            <v>1</v>
          </cell>
          <cell r="T1738">
            <v>5000</v>
          </cell>
          <cell r="U1738" t="str">
            <v>联发科</v>
          </cell>
          <cell r="V1738" t="str">
            <v>联发科 天玑800</v>
          </cell>
          <cell r="W1738">
            <v>356</v>
          </cell>
          <cell r="Y1738">
            <v>6</v>
          </cell>
          <cell r="Z1738">
            <v>128</v>
          </cell>
          <cell r="AA1738">
            <v>0.9113</v>
          </cell>
          <cell r="AB1738">
            <v>7</v>
          </cell>
          <cell r="AC1738">
            <v>0</v>
          </cell>
          <cell r="AD1738" t="str">
            <v>侧面指纹</v>
          </cell>
          <cell r="AE1738">
            <v>44014</v>
          </cell>
          <cell r="AF1738">
            <v>174.37</v>
          </cell>
          <cell r="AG1738">
            <v>84.91</v>
          </cell>
          <cell r="AH1738">
            <v>8.3000000000000007</v>
          </cell>
          <cell r="AI1738">
            <v>1</v>
          </cell>
          <cell r="AJ1738">
            <v>2020</v>
          </cell>
          <cell r="AK1738">
            <v>7</v>
          </cell>
          <cell r="AL1738">
            <v>1.3492486080710001E-2</v>
          </cell>
          <cell r="AM1738" t="str">
            <v>4800-6399</v>
          </cell>
          <cell r="AO1738" t="str">
            <v>301-400</v>
          </cell>
          <cell r="AP1738" t="str">
            <v>90%-</v>
          </cell>
          <cell r="AQ1738" t="str">
            <v>501-1000</v>
          </cell>
        </row>
        <row r="1739">
          <cell r="B1739">
            <v>1329065</v>
          </cell>
          <cell r="C1739" t="str">
            <v>vivo</v>
          </cell>
          <cell r="D1739" t="str">
            <v>vivo(含iQOO)</v>
          </cell>
          <cell r="E1739" t="str">
            <v>vivo</v>
          </cell>
          <cell r="F1739">
            <v>0</v>
          </cell>
          <cell r="G1739">
            <v>1</v>
          </cell>
          <cell r="H1739">
            <v>3</v>
          </cell>
          <cell r="I1739">
            <v>4800</v>
          </cell>
          <cell r="J1739">
            <v>200</v>
          </cell>
          <cell r="K1739">
            <v>200</v>
          </cell>
          <cell r="N1739">
            <v>1</v>
          </cell>
          <cell r="O1739">
            <v>1600</v>
          </cell>
          <cell r="S1739">
            <v>1</v>
          </cell>
          <cell r="T1739">
            <v>5000</v>
          </cell>
          <cell r="U1739" t="str">
            <v>高通</v>
          </cell>
          <cell r="V1739" t="str">
            <v>高通 骁龙765G</v>
          </cell>
          <cell r="W1739">
            <v>400</v>
          </cell>
          <cell r="Y1739">
            <v>8</v>
          </cell>
          <cell r="Z1739">
            <v>128</v>
          </cell>
          <cell r="AA1739">
            <v>0.90400000000000003</v>
          </cell>
          <cell r="AB1739">
            <v>7</v>
          </cell>
          <cell r="AC1739">
            <v>0</v>
          </cell>
          <cell r="AD1739" t="str">
            <v>侧面指纹</v>
          </cell>
          <cell r="AE1739">
            <v>44021</v>
          </cell>
          <cell r="AF1739">
            <v>164.2</v>
          </cell>
          <cell r="AG1739">
            <v>76.5</v>
          </cell>
          <cell r="AH1739">
            <v>9.06</v>
          </cell>
          <cell r="AI1739">
            <v>1</v>
          </cell>
          <cell r="AJ1739">
            <v>2020</v>
          </cell>
          <cell r="AK1739">
            <v>7</v>
          </cell>
          <cell r="AL1739">
            <v>1.13554152E-2</v>
          </cell>
          <cell r="AM1739" t="str">
            <v>4800-6399</v>
          </cell>
          <cell r="AN1739" t="str">
            <v>4000-</v>
          </cell>
          <cell r="AO1739" t="str">
            <v>301-400</v>
          </cell>
          <cell r="AP1739" t="str">
            <v>90%-</v>
          </cell>
          <cell r="AQ1739" t="str">
            <v>1301-2000</v>
          </cell>
        </row>
        <row r="1740">
          <cell r="B1740">
            <v>1325868</v>
          </cell>
          <cell r="C1740" t="str">
            <v>vivo</v>
          </cell>
          <cell r="D1740" t="str">
            <v>vivo(含iQOO)</v>
          </cell>
          <cell r="E1740" t="str">
            <v>vivo</v>
          </cell>
          <cell r="F1740">
            <v>1</v>
          </cell>
          <cell r="G1740">
            <v>1</v>
          </cell>
          <cell r="H1740">
            <v>4</v>
          </cell>
          <cell r="I1740">
            <v>5000</v>
          </cell>
          <cell r="J1740">
            <v>3200</v>
          </cell>
          <cell r="K1740">
            <v>1300</v>
          </cell>
          <cell r="L1740">
            <v>1300</v>
          </cell>
          <cell r="N1740">
            <v>1</v>
          </cell>
          <cell r="O1740">
            <v>3200</v>
          </cell>
          <cell r="S1740">
            <v>1</v>
          </cell>
          <cell r="T1740">
            <v>4350</v>
          </cell>
          <cell r="U1740" t="str">
            <v>高通</v>
          </cell>
          <cell r="V1740" t="str">
            <v>高通 骁龙865</v>
          </cell>
          <cell r="W1740">
            <v>398</v>
          </cell>
          <cell r="Y1740">
            <v>8</v>
          </cell>
          <cell r="Z1740">
            <v>128</v>
          </cell>
          <cell r="AA1740">
            <v>0.92600000000000005</v>
          </cell>
          <cell r="AB1740">
            <v>7</v>
          </cell>
          <cell r="AC1740">
            <v>0</v>
          </cell>
          <cell r="AD1740" t="str">
            <v>屏幕指纹</v>
          </cell>
          <cell r="AE1740">
            <v>44023</v>
          </cell>
          <cell r="AF1740">
            <v>158.5</v>
          </cell>
          <cell r="AG1740">
            <v>73</v>
          </cell>
          <cell r="AH1740">
            <v>8.83</v>
          </cell>
          <cell r="AI1740">
            <v>1</v>
          </cell>
          <cell r="AJ1740">
            <v>2020</v>
          </cell>
          <cell r="AK1740">
            <v>7</v>
          </cell>
          <cell r="AL1740">
            <v>1.0714283E-2</v>
          </cell>
          <cell r="AM1740" t="str">
            <v>4800-6399</v>
          </cell>
          <cell r="AO1740" t="str">
            <v>301-400</v>
          </cell>
          <cell r="AP1740" t="str">
            <v>90%-</v>
          </cell>
          <cell r="AQ1740" t="str">
            <v>2001-</v>
          </cell>
        </row>
        <row r="1741">
          <cell r="B1741">
            <v>1332138</v>
          </cell>
          <cell r="C1741" t="str">
            <v>vivo</v>
          </cell>
          <cell r="D1741" t="str">
            <v>vivo(含iQOO)</v>
          </cell>
          <cell r="E1741" t="str">
            <v>vivo</v>
          </cell>
          <cell r="F1741">
            <v>0</v>
          </cell>
          <cell r="G1741">
            <v>1</v>
          </cell>
          <cell r="H1741">
            <v>3</v>
          </cell>
          <cell r="I1741">
            <v>4800</v>
          </cell>
          <cell r="J1741">
            <v>200</v>
          </cell>
          <cell r="K1741">
            <v>200</v>
          </cell>
          <cell r="N1741">
            <v>1</v>
          </cell>
          <cell r="O1741">
            <v>800</v>
          </cell>
          <cell r="S1741">
            <v>1</v>
          </cell>
          <cell r="T1741">
            <v>4500</v>
          </cell>
          <cell r="U1741" t="str">
            <v>高通</v>
          </cell>
          <cell r="V1741" t="str">
            <v>高通 骁龙720G</v>
          </cell>
          <cell r="W1741">
            <v>394</v>
          </cell>
          <cell r="Y1741">
            <v>6</v>
          </cell>
          <cell r="Z1741">
            <v>128</v>
          </cell>
          <cell r="AA1741">
            <v>0.90720000000000001</v>
          </cell>
          <cell r="AB1741">
            <v>7</v>
          </cell>
          <cell r="AC1741">
            <v>1</v>
          </cell>
          <cell r="AD1741" t="str">
            <v>侧面指纹</v>
          </cell>
          <cell r="AE1741">
            <v>44042</v>
          </cell>
          <cell r="AF1741">
            <v>162.05000000000001</v>
          </cell>
          <cell r="AG1741">
            <v>76.61</v>
          </cell>
          <cell r="AH1741">
            <v>8.4600000000000009</v>
          </cell>
          <cell r="AI1741">
            <v>0</v>
          </cell>
          <cell r="AJ1741">
            <v>2020</v>
          </cell>
          <cell r="AK1741">
            <v>7</v>
          </cell>
          <cell r="AL1741">
            <v>1.1262570933600001E-2</v>
          </cell>
          <cell r="AM1741" t="str">
            <v>4800-6399</v>
          </cell>
          <cell r="AO1741" t="str">
            <v>301-400</v>
          </cell>
          <cell r="AP1741" t="str">
            <v>90%-</v>
          </cell>
          <cell r="AQ1741" t="str">
            <v>501-1000</v>
          </cell>
        </row>
        <row r="1742">
          <cell r="B1742">
            <v>1320397</v>
          </cell>
          <cell r="C1742" t="str">
            <v>OPPO</v>
          </cell>
          <cell r="D1742" t="str">
            <v>OPPO(含realme)</v>
          </cell>
          <cell r="E1742" t="str">
            <v>OPPO</v>
          </cell>
          <cell r="F1742">
            <v>0</v>
          </cell>
          <cell r="G1742">
            <v>1</v>
          </cell>
          <cell r="H1742">
            <v>3</v>
          </cell>
          <cell r="I1742">
            <v>1600</v>
          </cell>
          <cell r="J1742">
            <v>800</v>
          </cell>
          <cell r="K1742">
            <v>200</v>
          </cell>
          <cell r="N1742">
            <v>1</v>
          </cell>
          <cell r="O1742">
            <v>800</v>
          </cell>
          <cell r="S1742">
            <v>1</v>
          </cell>
          <cell r="T1742">
            <v>4040</v>
          </cell>
          <cell r="U1742" t="str">
            <v>联发科</v>
          </cell>
          <cell r="V1742" t="str">
            <v>联发科 天玑720</v>
          </cell>
          <cell r="Y1742">
            <v>8</v>
          </cell>
          <cell r="Z1742">
            <v>128</v>
          </cell>
          <cell r="AA1742">
            <v>0.90500000000000003</v>
          </cell>
          <cell r="AB1742">
            <v>7</v>
          </cell>
          <cell r="AC1742">
            <v>0</v>
          </cell>
          <cell r="AD1742" t="str">
            <v>侧面指纹</v>
          </cell>
          <cell r="AE1742">
            <v>44042</v>
          </cell>
          <cell r="AF1742">
            <v>162.19999999999999</v>
          </cell>
          <cell r="AG1742">
            <v>75</v>
          </cell>
          <cell r="AH1742">
            <v>7.9</v>
          </cell>
          <cell r="AI1742">
            <v>1</v>
          </cell>
          <cell r="AJ1742">
            <v>2020</v>
          </cell>
          <cell r="AK1742">
            <v>7</v>
          </cell>
          <cell r="AL1742">
            <v>1.1009325E-2</v>
          </cell>
          <cell r="AM1742" t="str">
            <v>1301-2000</v>
          </cell>
          <cell r="AN1742" t="str">
            <v>4000-</v>
          </cell>
          <cell r="AO1742" t="str">
            <v/>
          </cell>
          <cell r="AP1742" t="str">
            <v>90%-</v>
          </cell>
          <cell r="AQ1742" t="str">
            <v>501-1000</v>
          </cell>
        </row>
        <row r="1743">
          <cell r="B1743">
            <v>1333373</v>
          </cell>
          <cell r="C1743" t="str">
            <v>vivo</v>
          </cell>
          <cell r="D1743" t="str">
            <v>vivo(含iQOO)</v>
          </cell>
          <cell r="E1743" t="str">
            <v>vivo</v>
          </cell>
          <cell r="F1743">
            <v>1</v>
          </cell>
          <cell r="G1743">
            <v>1</v>
          </cell>
          <cell r="H1743">
            <v>3</v>
          </cell>
          <cell r="I1743">
            <v>6400</v>
          </cell>
          <cell r="J1743">
            <v>800</v>
          </cell>
          <cell r="K1743">
            <v>200</v>
          </cell>
          <cell r="N1743">
            <v>2</v>
          </cell>
          <cell r="O1743">
            <v>4400</v>
          </cell>
          <cell r="P1743">
            <v>800</v>
          </cell>
          <cell r="S1743">
            <v>1</v>
          </cell>
          <cell r="T1743">
            <v>4000</v>
          </cell>
          <cell r="U1743" t="str">
            <v>高通</v>
          </cell>
          <cell r="V1743" t="str">
            <v>高通 骁龙765G</v>
          </cell>
          <cell r="W1743">
            <v>408</v>
          </cell>
          <cell r="Y1743">
            <v>8</v>
          </cell>
          <cell r="Z1743">
            <v>128</v>
          </cell>
          <cell r="AA1743">
            <v>0.91200000000000003</v>
          </cell>
          <cell r="AB1743">
            <v>6</v>
          </cell>
          <cell r="AC1743">
            <v>0</v>
          </cell>
          <cell r="AD1743" t="str">
            <v>屏幕指纹</v>
          </cell>
          <cell r="AE1743">
            <v>44046</v>
          </cell>
          <cell r="AF1743">
            <v>158.82</v>
          </cell>
          <cell r="AG1743">
            <v>74.2</v>
          </cell>
          <cell r="AH1743">
            <v>7.39</v>
          </cell>
          <cell r="AI1743">
            <v>1</v>
          </cell>
          <cell r="AJ1743">
            <v>2020</v>
          </cell>
          <cell r="AK1743">
            <v>8</v>
          </cell>
          <cell r="AL1743">
            <v>1.0747412928000001E-2</v>
          </cell>
          <cell r="AM1743" t="str">
            <v>6400-10799</v>
          </cell>
          <cell r="AO1743" t="str">
            <v>401-500</v>
          </cell>
          <cell r="AP1743" t="str">
            <v>90%-</v>
          </cell>
          <cell r="AQ1743" t="str">
            <v>2001-</v>
          </cell>
        </row>
        <row r="1744">
          <cell r="B1744">
            <v>1331386</v>
          </cell>
          <cell r="C1744" t="str">
            <v>华为</v>
          </cell>
          <cell r="D1744" t="str">
            <v>华为(含荣耀)</v>
          </cell>
          <cell r="E1744" t="str">
            <v>华为</v>
          </cell>
          <cell r="F1744">
            <v>0</v>
          </cell>
          <cell r="G1744">
            <v>1</v>
          </cell>
          <cell r="H1744">
            <v>3</v>
          </cell>
          <cell r="I1744">
            <v>6400</v>
          </cell>
          <cell r="J1744">
            <v>800</v>
          </cell>
          <cell r="K1744">
            <v>200</v>
          </cell>
          <cell r="N1744">
            <v>1</v>
          </cell>
          <cell r="O1744">
            <v>1600</v>
          </cell>
          <cell r="S1744">
            <v>1</v>
          </cell>
          <cell r="T1744">
            <v>4300</v>
          </cell>
          <cell r="U1744" t="str">
            <v>联发科</v>
          </cell>
          <cell r="V1744" t="str">
            <v>联发科 天玑800（MT6873）</v>
          </cell>
          <cell r="W1744">
            <v>386</v>
          </cell>
          <cell r="Y1744">
            <v>6</v>
          </cell>
          <cell r="Z1744">
            <v>128</v>
          </cell>
          <cell r="AA1744">
            <v>0.9</v>
          </cell>
          <cell r="AB1744">
            <v>7</v>
          </cell>
          <cell r="AC1744">
            <v>0</v>
          </cell>
          <cell r="AD1744" t="str">
            <v>侧面指纹</v>
          </cell>
          <cell r="AE1744">
            <v>44039</v>
          </cell>
          <cell r="AF1744">
            <v>170</v>
          </cell>
          <cell r="AG1744">
            <v>78.5</v>
          </cell>
          <cell r="AH1744">
            <v>8.9</v>
          </cell>
          <cell r="AI1744">
            <v>1</v>
          </cell>
          <cell r="AJ1744">
            <v>2020</v>
          </cell>
          <cell r="AK1744">
            <v>7</v>
          </cell>
          <cell r="AL1744">
            <v>1.20105E-2</v>
          </cell>
          <cell r="AM1744" t="str">
            <v>6400-10799</v>
          </cell>
          <cell r="AO1744" t="str">
            <v>301-400</v>
          </cell>
          <cell r="AP1744" t="str">
            <v>80-90%</v>
          </cell>
          <cell r="AQ1744" t="str">
            <v>1301-2000</v>
          </cell>
        </row>
        <row r="1745">
          <cell r="B1745">
            <v>1334225</v>
          </cell>
          <cell r="C1745" t="str">
            <v>OPPO</v>
          </cell>
          <cell r="D1745" t="str">
            <v>OPPO(含realme)</v>
          </cell>
          <cell r="E1745" t="str">
            <v>OPPO</v>
          </cell>
          <cell r="F1745">
            <v>1</v>
          </cell>
          <cell r="G1745">
            <v>1</v>
          </cell>
          <cell r="H1745">
            <v>4</v>
          </cell>
          <cell r="I1745">
            <v>4800</v>
          </cell>
          <cell r="J1745">
            <v>800</v>
          </cell>
          <cell r="K1745">
            <v>200</v>
          </cell>
          <cell r="L1745">
            <v>200</v>
          </cell>
          <cell r="N1745">
            <v>1</v>
          </cell>
          <cell r="O1745">
            <v>3200</v>
          </cell>
          <cell r="S1745">
            <v>1</v>
          </cell>
          <cell r="T1745">
            <v>4025</v>
          </cell>
          <cell r="U1745" t="str">
            <v>高通</v>
          </cell>
          <cell r="V1745" t="str">
            <v>高通 骁龙765G</v>
          </cell>
          <cell r="Y1745">
            <v>8</v>
          </cell>
          <cell r="Z1745">
            <v>128</v>
          </cell>
          <cell r="AA1745">
            <v>0.90800000000000003</v>
          </cell>
          <cell r="AB1745">
            <v>6</v>
          </cell>
          <cell r="AC1745">
            <v>0</v>
          </cell>
          <cell r="AD1745" t="str">
            <v>屏幕指纹</v>
          </cell>
          <cell r="AE1745">
            <v>44044</v>
          </cell>
          <cell r="AF1745">
            <v>160.30000000000001</v>
          </cell>
          <cell r="AG1745">
            <v>74.3</v>
          </cell>
          <cell r="AH1745">
            <v>7.96</v>
          </cell>
          <cell r="AI1745">
            <v>1</v>
          </cell>
          <cell r="AJ1745">
            <v>2020</v>
          </cell>
          <cell r="AK1745">
            <v>8</v>
          </cell>
          <cell r="AL1745">
            <v>1.0814543320000002E-2</v>
          </cell>
          <cell r="AM1745" t="str">
            <v>4800-6399</v>
          </cell>
          <cell r="AP1745" t="str">
            <v>90%-</v>
          </cell>
          <cell r="AQ1745" t="str">
            <v>2001-</v>
          </cell>
        </row>
        <row r="1746">
          <cell r="B1746">
            <v>1334559</v>
          </cell>
          <cell r="C1746" t="str">
            <v>红米</v>
          </cell>
          <cell r="D1746" t="str">
            <v>小米(含红米）</v>
          </cell>
          <cell r="E1746" t="str">
            <v>小米</v>
          </cell>
          <cell r="F1746">
            <v>1</v>
          </cell>
          <cell r="G1746">
            <v>1</v>
          </cell>
          <cell r="H1746">
            <v>4</v>
          </cell>
          <cell r="I1746">
            <v>6400</v>
          </cell>
          <cell r="J1746">
            <v>1300</v>
          </cell>
          <cell r="K1746">
            <v>500</v>
          </cell>
          <cell r="L1746">
            <v>200</v>
          </cell>
          <cell r="N1746">
            <v>1</v>
          </cell>
          <cell r="O1746">
            <v>2000</v>
          </cell>
          <cell r="S1746">
            <v>1</v>
          </cell>
          <cell r="T1746">
            <v>4500</v>
          </cell>
          <cell r="U1746" t="str">
            <v>联发科</v>
          </cell>
          <cell r="V1746" t="str">
            <v>联发科 天玑1000+</v>
          </cell>
          <cell r="Y1746">
            <v>8</v>
          </cell>
          <cell r="Z1746">
            <v>128</v>
          </cell>
          <cell r="AB1746">
            <v>7</v>
          </cell>
          <cell r="AC1746">
            <v>0</v>
          </cell>
          <cell r="AD1746" t="str">
            <v>屏幕指纹</v>
          </cell>
          <cell r="AE1746">
            <v>44054</v>
          </cell>
          <cell r="AF1746">
            <v>163.30000000000001</v>
          </cell>
          <cell r="AG1746">
            <v>75.400000000000006</v>
          </cell>
          <cell r="AH1746">
            <v>9.1</v>
          </cell>
          <cell r="AI1746">
            <v>1</v>
          </cell>
          <cell r="AJ1746">
            <v>2020</v>
          </cell>
          <cell r="AK1746">
            <v>8</v>
          </cell>
          <cell r="AL1746" t="str">
            <v/>
          </cell>
          <cell r="AM1746" t="str">
            <v>6400-10799</v>
          </cell>
          <cell r="AO1746" t="str">
            <v/>
          </cell>
          <cell r="AP1746" t="str">
            <v/>
          </cell>
          <cell r="AQ1746" t="str">
            <v>1301-2000</v>
          </cell>
        </row>
        <row r="1747">
          <cell r="B1747">
            <v>1334432</v>
          </cell>
          <cell r="C1747" t="str">
            <v>小米</v>
          </cell>
          <cell r="D1747" t="str">
            <v>小米(含红米）</v>
          </cell>
          <cell r="E1747" t="str">
            <v>小米</v>
          </cell>
          <cell r="F1747">
            <v>1</v>
          </cell>
          <cell r="G1747">
            <v>1</v>
          </cell>
          <cell r="H1747">
            <v>4</v>
          </cell>
          <cell r="I1747">
            <v>4800</v>
          </cell>
          <cell r="J1747">
            <v>4800</v>
          </cell>
          <cell r="K1747">
            <v>2000</v>
          </cell>
          <cell r="L1747">
            <v>1200</v>
          </cell>
          <cell r="N1747">
            <v>1</v>
          </cell>
          <cell r="O1747">
            <v>2000</v>
          </cell>
          <cell r="S1747">
            <v>1</v>
          </cell>
          <cell r="T1747">
            <v>4500</v>
          </cell>
          <cell r="U1747" t="str">
            <v>高通</v>
          </cell>
          <cell r="V1747" t="str">
            <v>高通 骁龙865</v>
          </cell>
          <cell r="Y1747">
            <v>8</v>
          </cell>
          <cell r="Z1747">
            <v>128</v>
          </cell>
          <cell r="AB1747">
            <v>7</v>
          </cell>
          <cell r="AC1747">
            <v>1</v>
          </cell>
          <cell r="AD1747" t="str">
            <v>屏幕指纹</v>
          </cell>
          <cell r="AE1747">
            <v>44054</v>
          </cell>
          <cell r="AF1747">
            <v>162.38</v>
          </cell>
          <cell r="AG1747">
            <v>75.040000000000006</v>
          </cell>
          <cell r="AH1747">
            <v>9.4499999999999993</v>
          </cell>
          <cell r="AI1747">
            <v>1</v>
          </cell>
          <cell r="AJ1747">
            <v>2020</v>
          </cell>
          <cell r="AK1747">
            <v>8</v>
          </cell>
          <cell r="AL1747" t="str">
            <v/>
          </cell>
          <cell r="AM1747" t="str">
            <v>4800-6399</v>
          </cell>
          <cell r="AO1747" t="str">
            <v/>
          </cell>
          <cell r="AP1747" t="str">
            <v/>
          </cell>
          <cell r="AQ1747" t="str">
            <v>1301-2000</v>
          </cell>
        </row>
        <row r="1748">
          <cell r="B1748">
            <v>1334280</v>
          </cell>
          <cell r="C1748" t="str">
            <v>vivo</v>
          </cell>
          <cell r="D1748" t="str">
            <v>vivo(含iQOO)</v>
          </cell>
          <cell r="E1748" t="str">
            <v>vivo</v>
          </cell>
          <cell r="F1748">
            <v>1</v>
          </cell>
          <cell r="G1748">
            <v>1</v>
          </cell>
          <cell r="H1748">
            <v>3</v>
          </cell>
          <cell r="I1748">
            <v>5000</v>
          </cell>
          <cell r="J1748">
            <v>1300</v>
          </cell>
          <cell r="K1748">
            <v>1300</v>
          </cell>
          <cell r="N1748">
            <v>1</v>
          </cell>
          <cell r="O1748">
            <v>1600</v>
          </cell>
          <cell r="S1748">
            <v>1</v>
          </cell>
          <cell r="T1748">
            <v>4500</v>
          </cell>
          <cell r="U1748" t="str">
            <v>高通</v>
          </cell>
          <cell r="V1748" t="str">
            <v>高通 骁龙865</v>
          </cell>
          <cell r="W1748">
            <v>398</v>
          </cell>
          <cell r="Y1748">
            <v>12</v>
          </cell>
          <cell r="Z1748">
            <v>128</v>
          </cell>
          <cell r="AA1748">
            <v>0.92600000000000005</v>
          </cell>
          <cell r="AB1748">
            <v>7</v>
          </cell>
          <cell r="AC1748">
            <v>1</v>
          </cell>
          <cell r="AD1748" t="str">
            <v>屏幕指纹</v>
          </cell>
          <cell r="AE1748">
            <v>44060</v>
          </cell>
          <cell r="AF1748">
            <v>160.04</v>
          </cell>
          <cell r="AG1748">
            <v>75.599999999999994</v>
          </cell>
          <cell r="AH1748">
            <v>8.32</v>
          </cell>
          <cell r="AI1748">
            <v>1</v>
          </cell>
          <cell r="AJ1748">
            <v>2020</v>
          </cell>
          <cell r="AK1748">
            <v>8</v>
          </cell>
          <cell r="AL1748">
            <v>1.1203696223999998E-2</v>
          </cell>
          <cell r="AM1748" t="str">
            <v>4800-6399</v>
          </cell>
          <cell r="AN1748" t="str">
            <v>4000-</v>
          </cell>
          <cell r="AO1748" t="str">
            <v>301-400</v>
          </cell>
          <cell r="AP1748" t="str">
            <v>90%-</v>
          </cell>
          <cell r="AQ1748" t="str">
            <v>1301-2000</v>
          </cell>
        </row>
        <row r="1749">
          <cell r="B1749">
            <v>1340370</v>
          </cell>
          <cell r="C1749" t="str">
            <v>OPPO</v>
          </cell>
          <cell r="D1749" t="str">
            <v>OPPO(含realme)</v>
          </cell>
          <cell r="E1749" t="str">
            <v>OPPO</v>
          </cell>
          <cell r="F1749">
            <v>1</v>
          </cell>
          <cell r="G1749">
            <v>1</v>
          </cell>
          <cell r="H1749">
            <v>3</v>
          </cell>
          <cell r="I1749">
            <v>4800</v>
          </cell>
          <cell r="J1749">
            <v>800</v>
          </cell>
          <cell r="K1749">
            <v>200</v>
          </cell>
          <cell r="N1749">
            <v>1</v>
          </cell>
          <cell r="O1749">
            <v>3200</v>
          </cell>
          <cell r="S1749">
            <v>1</v>
          </cell>
          <cell r="T1749">
            <v>4300</v>
          </cell>
          <cell r="U1749" t="str">
            <v>联发科</v>
          </cell>
          <cell r="V1749" t="str">
            <v>联发科 天玑720</v>
          </cell>
          <cell r="W1749">
            <v>409</v>
          </cell>
          <cell r="Y1749">
            <v>8</v>
          </cell>
          <cell r="Z1749">
            <v>256</v>
          </cell>
          <cell r="AA1749">
            <v>0.90800000000000003</v>
          </cell>
          <cell r="AB1749">
            <v>6</v>
          </cell>
          <cell r="AC1749">
            <v>1</v>
          </cell>
          <cell r="AD1749" t="str">
            <v>屏幕指纹</v>
          </cell>
          <cell r="AE1749">
            <v>44095</v>
          </cell>
          <cell r="AF1749">
            <v>160.5</v>
          </cell>
          <cell r="AG1749">
            <v>73.900000000000006</v>
          </cell>
          <cell r="AH1749">
            <v>7.85</v>
          </cell>
          <cell r="AI1749">
            <v>1</v>
          </cell>
          <cell r="AJ1749">
            <v>2020</v>
          </cell>
          <cell r="AK1749">
            <v>9</v>
          </cell>
          <cell r="AL1749">
            <v>1.07697426E-2</v>
          </cell>
          <cell r="AM1749" t="str">
            <v>4800-6399</v>
          </cell>
          <cell r="AN1749" t="str">
            <v>4000-</v>
          </cell>
          <cell r="AO1749" t="str">
            <v>401-500</v>
          </cell>
          <cell r="AP1749" t="str">
            <v>90%-</v>
          </cell>
          <cell r="AQ1749" t="str">
            <v>2001-</v>
          </cell>
        </row>
        <row r="1750">
          <cell r="B1750">
            <v>1339260</v>
          </cell>
          <cell r="C1750" t="str">
            <v>OPPO</v>
          </cell>
          <cell r="D1750" t="str">
            <v>OPPO(含realme)</v>
          </cell>
          <cell r="E1750" t="str">
            <v>OPPO</v>
          </cell>
          <cell r="F1750">
            <v>0</v>
          </cell>
          <cell r="G1750">
            <v>1</v>
          </cell>
          <cell r="H1750">
            <v>3</v>
          </cell>
          <cell r="I1750">
            <v>1300</v>
          </cell>
          <cell r="J1750">
            <v>200</v>
          </cell>
          <cell r="K1750">
            <v>200</v>
          </cell>
          <cell r="N1750">
            <v>1</v>
          </cell>
          <cell r="O1750">
            <v>800</v>
          </cell>
          <cell r="S1750">
            <v>1</v>
          </cell>
          <cell r="T1750">
            <v>5000</v>
          </cell>
          <cell r="U1750" t="str">
            <v>高通</v>
          </cell>
          <cell r="V1750" t="str">
            <v>高通 骁龙460</v>
          </cell>
          <cell r="W1750">
            <v>269</v>
          </cell>
          <cell r="Y1750">
            <v>8</v>
          </cell>
          <cell r="Z1750">
            <v>128</v>
          </cell>
          <cell r="AA1750">
            <v>0.89200000000000002</v>
          </cell>
          <cell r="AB1750">
            <v>7</v>
          </cell>
          <cell r="AC1750">
            <v>0</v>
          </cell>
          <cell r="AD1750" t="str">
            <v>后置指纹</v>
          </cell>
          <cell r="AE1750">
            <v>44075</v>
          </cell>
          <cell r="AF1750">
            <v>162.19999999999999</v>
          </cell>
          <cell r="AG1750">
            <v>75</v>
          </cell>
          <cell r="AH1750">
            <v>7.9</v>
          </cell>
          <cell r="AI1750">
            <v>0</v>
          </cell>
          <cell r="AJ1750">
            <v>2020</v>
          </cell>
          <cell r="AK1750">
            <v>9</v>
          </cell>
          <cell r="AL1750">
            <v>1.085118E-2</v>
          </cell>
          <cell r="AM1750" t="str">
            <v>1001-1300</v>
          </cell>
          <cell r="AN1750" t="str">
            <v>4000-</v>
          </cell>
          <cell r="AO1750" t="str">
            <v>201-300</v>
          </cell>
          <cell r="AP1750" t="str">
            <v>80-90%</v>
          </cell>
          <cell r="AQ1750" t="str">
            <v>501-1000</v>
          </cell>
        </row>
        <row r="1751">
          <cell r="B1751">
            <v>1335772</v>
          </cell>
          <cell r="C1751" t="str">
            <v>vivo</v>
          </cell>
          <cell r="D1751" t="str">
            <v>vivo(含iQOO)</v>
          </cell>
          <cell r="E1751" t="str">
            <v>vivo</v>
          </cell>
          <cell r="F1751">
            <v>1</v>
          </cell>
          <cell r="G1751">
            <v>1</v>
          </cell>
          <cell r="H1751">
            <v>3</v>
          </cell>
          <cell r="I1751">
            <v>5000</v>
          </cell>
          <cell r="J1751">
            <v>1300</v>
          </cell>
          <cell r="K1751">
            <v>800</v>
          </cell>
          <cell r="N1751">
            <v>1</v>
          </cell>
          <cell r="O1751">
            <v>1600</v>
          </cell>
          <cell r="S1751">
            <v>1</v>
          </cell>
          <cell r="T1751">
            <v>4000</v>
          </cell>
          <cell r="U1751" t="str">
            <v>高通</v>
          </cell>
          <cell r="V1751" t="str">
            <v>高通 骁龙865</v>
          </cell>
          <cell r="W1751">
            <v>398</v>
          </cell>
          <cell r="Y1751">
            <v>8</v>
          </cell>
          <cell r="Z1751">
            <v>256</v>
          </cell>
          <cell r="AA1751">
            <v>0.92600000000000005</v>
          </cell>
          <cell r="AB1751">
            <v>7</v>
          </cell>
          <cell r="AC1751">
            <v>1</v>
          </cell>
          <cell r="AD1751" t="str">
            <v>屏幕指纹</v>
          </cell>
          <cell r="AE1751">
            <v>44060</v>
          </cell>
          <cell r="AF1751">
            <v>159.56</v>
          </cell>
          <cell r="AG1751">
            <v>73.3</v>
          </cell>
          <cell r="AH1751">
            <v>9.5299999999999994</v>
          </cell>
          <cell r="AI1751">
            <v>1</v>
          </cell>
          <cell r="AJ1751">
            <v>2020</v>
          </cell>
          <cell r="AK1751">
            <v>8</v>
          </cell>
          <cell r="AL1751">
            <v>1.0830262647999999E-2</v>
          </cell>
          <cell r="AM1751" t="str">
            <v>4800-6399</v>
          </cell>
          <cell r="AN1751" t="str">
            <v>3001-4000</v>
          </cell>
          <cell r="AO1751" t="str">
            <v>301-400</v>
          </cell>
          <cell r="AP1751" t="str">
            <v>90%-</v>
          </cell>
          <cell r="AQ1751" t="str">
            <v>1301-2000</v>
          </cell>
        </row>
        <row r="1752">
          <cell r="B1752">
            <v>1337911</v>
          </cell>
          <cell r="C1752" t="str">
            <v>华为</v>
          </cell>
          <cell r="D1752" t="str">
            <v>华为(含荣耀)</v>
          </cell>
          <cell r="E1752" t="str">
            <v>华为</v>
          </cell>
          <cell r="F1752">
            <v>0</v>
          </cell>
          <cell r="G1752">
            <v>1</v>
          </cell>
          <cell r="H1752">
            <v>3</v>
          </cell>
          <cell r="I1752">
            <v>1300</v>
          </cell>
          <cell r="J1752">
            <v>800</v>
          </cell>
          <cell r="K1752">
            <v>200</v>
          </cell>
          <cell r="N1752">
            <v>1</v>
          </cell>
          <cell r="O1752">
            <v>800</v>
          </cell>
          <cell r="S1752">
            <v>1</v>
          </cell>
          <cell r="T1752">
            <v>5000</v>
          </cell>
          <cell r="U1752" t="str">
            <v>联发科</v>
          </cell>
          <cell r="V1752" t="str">
            <v>联发科 MT6853 5G</v>
          </cell>
          <cell r="W1752">
            <v>266</v>
          </cell>
          <cell r="Y1752">
            <v>4</v>
          </cell>
          <cell r="Z1752">
            <v>128</v>
          </cell>
          <cell r="AB1752">
            <v>7</v>
          </cell>
          <cell r="AC1752">
            <v>0</v>
          </cell>
          <cell r="AD1752" t="str">
            <v>侧面指纹</v>
          </cell>
          <cell r="AE1752">
            <v>44077</v>
          </cell>
          <cell r="AF1752">
            <v>165.2</v>
          </cell>
          <cell r="AG1752">
            <v>76</v>
          </cell>
          <cell r="AH1752">
            <v>9.1999999999999993</v>
          </cell>
          <cell r="AI1752">
            <v>1</v>
          </cell>
          <cell r="AJ1752">
            <v>2020</v>
          </cell>
          <cell r="AK1752">
            <v>9</v>
          </cell>
          <cell r="AL1752" t="str">
            <v/>
          </cell>
          <cell r="AM1752" t="str">
            <v>1001-1300</v>
          </cell>
          <cell r="AN1752" t="str">
            <v>4000-</v>
          </cell>
          <cell r="AO1752" t="str">
            <v>201-300</v>
          </cell>
          <cell r="AP1752" t="str">
            <v/>
          </cell>
          <cell r="AQ1752" t="str">
            <v>501-1000</v>
          </cell>
        </row>
        <row r="1753">
          <cell r="B1753">
            <v>1334934</v>
          </cell>
          <cell r="C1753" t="str">
            <v>华为</v>
          </cell>
          <cell r="D1753" t="str">
            <v>华为(含荣耀)</v>
          </cell>
          <cell r="E1753" t="str">
            <v>华为</v>
          </cell>
          <cell r="F1753">
            <v>0</v>
          </cell>
          <cell r="G1753">
            <v>1</v>
          </cell>
          <cell r="H1753">
            <v>3</v>
          </cell>
          <cell r="I1753">
            <v>4800</v>
          </cell>
          <cell r="J1753">
            <v>800</v>
          </cell>
          <cell r="K1753">
            <v>200</v>
          </cell>
          <cell r="N1753">
            <v>1</v>
          </cell>
          <cell r="O1753">
            <v>1600</v>
          </cell>
          <cell r="S1753">
            <v>1</v>
          </cell>
          <cell r="T1753">
            <v>4200</v>
          </cell>
          <cell r="U1753" t="str">
            <v>联发科</v>
          </cell>
          <cell r="V1753" t="str">
            <v>联发科 MT6853 5G</v>
          </cell>
          <cell r="W1753">
            <v>397</v>
          </cell>
          <cell r="Y1753">
            <v>6</v>
          </cell>
          <cell r="Z1753">
            <v>128</v>
          </cell>
          <cell r="AA1753">
            <v>0.92</v>
          </cell>
          <cell r="AB1753">
            <v>7</v>
          </cell>
          <cell r="AC1753">
            <v>0</v>
          </cell>
          <cell r="AD1753" t="str">
            <v>侧面指纹</v>
          </cell>
          <cell r="AE1753">
            <v>44077</v>
          </cell>
          <cell r="AF1753">
            <v>163.5</v>
          </cell>
          <cell r="AG1753">
            <v>76.5</v>
          </cell>
          <cell r="AH1753">
            <v>8.9499999999999993</v>
          </cell>
          <cell r="AI1753">
            <v>1</v>
          </cell>
          <cell r="AJ1753">
            <v>2020</v>
          </cell>
          <cell r="AK1753">
            <v>9</v>
          </cell>
          <cell r="AL1753">
            <v>1.1507130000000001E-2</v>
          </cell>
          <cell r="AM1753" t="str">
            <v>4800-6399</v>
          </cell>
          <cell r="AN1753" t="str">
            <v>4000-</v>
          </cell>
          <cell r="AO1753" t="str">
            <v>301-400</v>
          </cell>
          <cell r="AP1753" t="str">
            <v>90%-</v>
          </cell>
          <cell r="AQ1753" t="str">
            <v>1301-2000</v>
          </cell>
        </row>
        <row r="1754">
          <cell r="B1754">
            <v>1343097</v>
          </cell>
          <cell r="C1754" t="str">
            <v>华为</v>
          </cell>
          <cell r="D1754" t="str">
            <v>华为(含荣耀)</v>
          </cell>
          <cell r="E1754" t="str">
            <v>华为</v>
          </cell>
          <cell r="F1754">
            <v>0</v>
          </cell>
          <cell r="G1754">
            <v>1</v>
          </cell>
          <cell r="H1754">
            <v>4</v>
          </cell>
          <cell r="I1754">
            <v>6400</v>
          </cell>
          <cell r="J1754">
            <v>800</v>
          </cell>
          <cell r="K1754">
            <v>200</v>
          </cell>
          <cell r="L1754">
            <v>200</v>
          </cell>
          <cell r="N1754">
            <v>1</v>
          </cell>
          <cell r="O1754">
            <v>1600</v>
          </cell>
          <cell r="S1754">
            <v>1</v>
          </cell>
          <cell r="T1754">
            <v>4000</v>
          </cell>
          <cell r="U1754" t="str">
            <v>联发科</v>
          </cell>
          <cell r="V1754" t="str">
            <v>联发科 天玑800U</v>
          </cell>
          <cell r="W1754">
            <v>405</v>
          </cell>
          <cell r="Y1754">
            <v>8</v>
          </cell>
          <cell r="Z1754">
            <v>128</v>
          </cell>
          <cell r="AB1754">
            <v>7</v>
          </cell>
          <cell r="AC1754">
            <v>0</v>
          </cell>
          <cell r="AD1754" t="str">
            <v>侧面指纹</v>
          </cell>
          <cell r="AE1754">
            <v>44120</v>
          </cell>
          <cell r="AF1754">
            <v>162.31</v>
          </cell>
          <cell r="AG1754">
            <v>75</v>
          </cell>
          <cell r="AH1754">
            <v>8.58</v>
          </cell>
          <cell r="AI1754">
            <v>1</v>
          </cell>
          <cell r="AJ1754">
            <v>2020</v>
          </cell>
          <cell r="AK1754">
            <v>10</v>
          </cell>
          <cell r="AL1754" t="str">
            <v/>
          </cell>
          <cell r="AM1754" t="str">
            <v>6400-10799</v>
          </cell>
          <cell r="AN1754" t="str">
            <v>3001-4000</v>
          </cell>
          <cell r="AO1754" t="str">
            <v>401-500</v>
          </cell>
          <cell r="AP1754" t="str">
            <v/>
          </cell>
          <cell r="AQ1754" t="str">
            <v>1301-2000</v>
          </cell>
        </row>
        <row r="1755">
          <cell r="B1755">
            <v>1331417</v>
          </cell>
          <cell r="C1755" t="str">
            <v>苹果</v>
          </cell>
          <cell r="D1755" t="str">
            <v>苹果</v>
          </cell>
          <cell r="E1755" t="str">
            <v>苹果</v>
          </cell>
          <cell r="F1755">
            <v>1</v>
          </cell>
          <cell r="G1755">
            <v>1</v>
          </cell>
          <cell r="H1755">
            <v>2</v>
          </cell>
          <cell r="I1755">
            <v>1200</v>
          </cell>
          <cell r="J1755">
            <v>1200</v>
          </cell>
          <cell r="N1755">
            <v>1</v>
          </cell>
          <cell r="O1755">
            <v>1200</v>
          </cell>
          <cell r="S1755">
            <v>1</v>
          </cell>
          <cell r="T1755">
            <v>2851</v>
          </cell>
          <cell r="U1755" t="str">
            <v>苹果</v>
          </cell>
          <cell r="V1755" t="str">
            <v>苹果 A14</v>
          </cell>
          <cell r="W1755">
            <v>460</v>
          </cell>
          <cell r="Y1755">
            <v>4</v>
          </cell>
          <cell r="Z1755">
            <v>64</v>
          </cell>
          <cell r="AB1755">
            <v>6</v>
          </cell>
          <cell r="AC1755">
            <v>0</v>
          </cell>
          <cell r="AE1755">
            <v>44120</v>
          </cell>
          <cell r="AF1755">
            <v>146.69999999999999</v>
          </cell>
          <cell r="AG1755">
            <v>71.5</v>
          </cell>
          <cell r="AH1755">
            <v>7.4</v>
          </cell>
          <cell r="AI1755">
            <v>1</v>
          </cell>
          <cell r="AJ1755">
            <v>2020</v>
          </cell>
          <cell r="AK1755">
            <v>10</v>
          </cell>
          <cell r="AL1755" t="str">
            <v/>
          </cell>
          <cell r="AM1755" t="str">
            <v>1001-1300</v>
          </cell>
          <cell r="AN1755" t="str">
            <v>2000-3000</v>
          </cell>
          <cell r="AO1755" t="str">
            <v>401-500</v>
          </cell>
          <cell r="AP1755" t="str">
            <v/>
          </cell>
          <cell r="AQ1755" t="str">
            <v>1001-1300</v>
          </cell>
        </row>
        <row r="1756">
          <cell r="B1756">
            <v>1280739</v>
          </cell>
          <cell r="C1756" t="str">
            <v>苹果</v>
          </cell>
          <cell r="D1756" t="str">
            <v>苹果</v>
          </cell>
          <cell r="E1756" t="str">
            <v>苹果</v>
          </cell>
          <cell r="F1756">
            <v>1</v>
          </cell>
          <cell r="G1756">
            <v>1</v>
          </cell>
          <cell r="H1756">
            <v>3</v>
          </cell>
          <cell r="I1756">
            <v>1200</v>
          </cell>
          <cell r="J1756">
            <v>1200</v>
          </cell>
          <cell r="K1756">
            <v>1200</v>
          </cell>
          <cell r="N1756">
            <v>1</v>
          </cell>
          <cell r="O1756">
            <v>1200</v>
          </cell>
          <cell r="S1756">
            <v>1</v>
          </cell>
          <cell r="T1756">
            <v>2815</v>
          </cell>
          <cell r="U1756" t="str">
            <v>苹果</v>
          </cell>
          <cell r="V1756" t="str">
            <v>苹果 A14</v>
          </cell>
          <cell r="W1756">
            <v>460</v>
          </cell>
          <cell r="Y1756">
            <v>6</v>
          </cell>
          <cell r="Z1756">
            <v>128</v>
          </cell>
          <cell r="AB1756">
            <v>6</v>
          </cell>
          <cell r="AC1756">
            <v>0</v>
          </cell>
          <cell r="AE1756">
            <v>44120</v>
          </cell>
          <cell r="AF1756">
            <v>146.69999999999999</v>
          </cell>
          <cell r="AG1756">
            <v>71.5</v>
          </cell>
          <cell r="AH1756">
            <v>7.4</v>
          </cell>
          <cell r="AI1756">
            <v>1</v>
          </cell>
          <cell r="AJ1756">
            <v>2020</v>
          </cell>
          <cell r="AK1756">
            <v>10</v>
          </cell>
          <cell r="AL1756" t="str">
            <v/>
          </cell>
          <cell r="AM1756" t="str">
            <v>1001-1300</v>
          </cell>
          <cell r="AN1756" t="str">
            <v>2000-3000</v>
          </cell>
          <cell r="AO1756" t="str">
            <v>401-500</v>
          </cell>
          <cell r="AP1756" t="str">
            <v/>
          </cell>
          <cell r="AQ1756" t="str">
            <v>1001-1300</v>
          </cell>
        </row>
        <row r="1757">
          <cell r="B1757">
            <v>1326272</v>
          </cell>
          <cell r="C1757" t="str">
            <v>华为</v>
          </cell>
          <cell r="D1757" t="str">
            <v>华为(含荣耀)</v>
          </cell>
          <cell r="E1757" t="str">
            <v>华为</v>
          </cell>
          <cell r="F1757">
            <v>1</v>
          </cell>
          <cell r="G1757">
            <v>1</v>
          </cell>
          <cell r="H1757">
            <v>3</v>
          </cell>
          <cell r="I1757">
            <v>5000</v>
          </cell>
          <cell r="J1757">
            <v>1600</v>
          </cell>
          <cell r="K1757">
            <v>800</v>
          </cell>
          <cell r="N1757">
            <v>1</v>
          </cell>
          <cell r="O1757">
            <v>1300</v>
          </cell>
          <cell r="S1757">
            <v>1</v>
          </cell>
          <cell r="T1757">
            <v>4200</v>
          </cell>
          <cell r="U1757" t="str">
            <v>海思</v>
          </cell>
          <cell r="V1757" t="str">
            <v>海思 麒麟9000E</v>
          </cell>
          <cell r="X1757" t="str">
            <v>IP53</v>
          </cell>
          <cell r="Y1757">
            <v>8</v>
          </cell>
          <cell r="Z1757">
            <v>128</v>
          </cell>
          <cell r="AB1757">
            <v>7</v>
          </cell>
          <cell r="AC1757">
            <v>1</v>
          </cell>
          <cell r="AD1757" t="str">
            <v>屏幕指纹</v>
          </cell>
          <cell r="AE1757">
            <v>44126</v>
          </cell>
          <cell r="AF1757">
            <v>158.6</v>
          </cell>
          <cell r="AG1757">
            <v>72.5</v>
          </cell>
          <cell r="AH1757">
            <v>8.8000000000000007</v>
          </cell>
          <cell r="AI1757">
            <v>1</v>
          </cell>
          <cell r="AJ1757">
            <v>2020</v>
          </cell>
          <cell r="AK1757">
            <v>10</v>
          </cell>
          <cell r="AL1757" t="str">
            <v/>
          </cell>
          <cell r="AM1757" t="str">
            <v>4800-6399</v>
          </cell>
          <cell r="AN1757" t="str">
            <v>4000-</v>
          </cell>
          <cell r="AO1757" t="str">
            <v/>
          </cell>
          <cell r="AP1757" t="str">
            <v/>
          </cell>
          <cell r="AQ1757" t="str">
            <v>1001-1300</v>
          </cell>
        </row>
        <row r="1758">
          <cell r="B1758">
            <v>1337287</v>
          </cell>
          <cell r="C1758" t="str">
            <v>华为</v>
          </cell>
          <cell r="D1758" t="str">
            <v>华为(含荣耀)</v>
          </cell>
          <cell r="E1758" t="str">
            <v>华为</v>
          </cell>
          <cell r="F1758">
            <v>1</v>
          </cell>
          <cell r="G1758">
            <v>1</v>
          </cell>
          <cell r="H1758">
            <v>3</v>
          </cell>
          <cell r="I1758">
            <v>5000</v>
          </cell>
          <cell r="J1758">
            <v>2000</v>
          </cell>
          <cell r="K1758">
            <v>1200</v>
          </cell>
          <cell r="N1758">
            <v>2</v>
          </cell>
          <cell r="O1758">
            <v>1300</v>
          </cell>
          <cell r="S1758">
            <v>1</v>
          </cell>
          <cell r="T1758">
            <v>4400</v>
          </cell>
          <cell r="U1758" t="str">
            <v>海思</v>
          </cell>
          <cell r="V1758" t="str">
            <v>海思 麒麟9000</v>
          </cell>
          <cell r="X1758" t="str">
            <v>IP68</v>
          </cell>
          <cell r="Y1758">
            <v>8</v>
          </cell>
          <cell r="Z1758">
            <v>256</v>
          </cell>
          <cell r="AB1758">
            <v>7</v>
          </cell>
          <cell r="AC1758">
            <v>1</v>
          </cell>
          <cell r="AD1758" t="str">
            <v>屏幕指纹</v>
          </cell>
          <cell r="AE1758">
            <v>44126</v>
          </cell>
          <cell r="AF1758">
            <v>162.9</v>
          </cell>
          <cell r="AG1758">
            <v>75.5</v>
          </cell>
          <cell r="AH1758">
            <v>9.1</v>
          </cell>
          <cell r="AI1758">
            <v>1</v>
          </cell>
          <cell r="AJ1758">
            <v>2020</v>
          </cell>
          <cell r="AK1758">
            <v>10</v>
          </cell>
          <cell r="AL1758" t="str">
            <v/>
          </cell>
          <cell r="AM1758" t="str">
            <v>4800-6399</v>
          </cell>
          <cell r="AN1758" t="str">
            <v>4000-</v>
          </cell>
          <cell r="AO1758" t="str">
            <v/>
          </cell>
          <cell r="AP1758" t="str">
            <v/>
          </cell>
          <cell r="AQ1758" t="str">
            <v>1001-1300</v>
          </cell>
        </row>
        <row r="1759">
          <cell r="B1759">
            <v>1337290</v>
          </cell>
          <cell r="C1759" t="str">
            <v>华为</v>
          </cell>
          <cell r="D1759" t="str">
            <v>华为(含荣耀)</v>
          </cell>
          <cell r="E1759" t="str">
            <v>华为</v>
          </cell>
          <cell r="F1759">
            <v>1</v>
          </cell>
          <cell r="G1759">
            <v>1</v>
          </cell>
          <cell r="H1759">
            <v>5</v>
          </cell>
          <cell r="I1759">
            <v>5000</v>
          </cell>
          <cell r="J1759">
            <v>2000</v>
          </cell>
          <cell r="K1759">
            <v>1200</v>
          </cell>
          <cell r="L1759">
            <v>800</v>
          </cell>
          <cell r="N1759">
            <v>2</v>
          </cell>
          <cell r="O1759">
            <v>1300</v>
          </cell>
          <cell r="S1759">
            <v>1</v>
          </cell>
          <cell r="T1759">
            <v>4400</v>
          </cell>
          <cell r="U1759" t="str">
            <v>海思</v>
          </cell>
          <cell r="V1759" t="str">
            <v>海思 麒麟9000</v>
          </cell>
          <cell r="X1759" t="str">
            <v>IP68</v>
          </cell>
          <cell r="Y1759">
            <v>12</v>
          </cell>
          <cell r="Z1759">
            <v>512</v>
          </cell>
          <cell r="AB1759">
            <v>7</v>
          </cell>
          <cell r="AC1759">
            <v>1</v>
          </cell>
          <cell r="AD1759" t="str">
            <v>屏幕指纹</v>
          </cell>
          <cell r="AE1759">
            <v>44126</v>
          </cell>
          <cell r="AF1759">
            <v>162.9</v>
          </cell>
          <cell r="AG1759">
            <v>75.5</v>
          </cell>
          <cell r="AH1759">
            <v>10.1</v>
          </cell>
          <cell r="AI1759">
            <v>1</v>
          </cell>
          <cell r="AJ1759">
            <v>2020</v>
          </cell>
          <cell r="AK1759">
            <v>10</v>
          </cell>
          <cell r="AL1759" t="str">
            <v/>
          </cell>
          <cell r="AM1759" t="str">
            <v>4800-6399</v>
          </cell>
          <cell r="AN1759" t="str">
            <v>4000-</v>
          </cell>
          <cell r="AO1759" t="str">
            <v/>
          </cell>
          <cell r="AP1759" t="str">
            <v/>
          </cell>
          <cell r="AQ1759" t="str">
            <v>1001-1300</v>
          </cell>
        </row>
        <row r="1760">
          <cell r="B1760">
            <v>1337289</v>
          </cell>
          <cell r="C1760" t="str">
            <v>华为</v>
          </cell>
          <cell r="D1760" t="str">
            <v>华为(含荣耀)</v>
          </cell>
          <cell r="E1760" t="str">
            <v>华为</v>
          </cell>
          <cell r="F1760">
            <v>1</v>
          </cell>
          <cell r="G1760">
            <v>1</v>
          </cell>
          <cell r="H1760">
            <v>5</v>
          </cell>
          <cell r="I1760">
            <v>5000</v>
          </cell>
          <cell r="J1760">
            <v>2000</v>
          </cell>
          <cell r="K1760">
            <v>1200</v>
          </cell>
          <cell r="L1760">
            <v>800</v>
          </cell>
          <cell r="N1760">
            <v>2</v>
          </cell>
          <cell r="O1760">
            <v>1300</v>
          </cell>
          <cell r="S1760">
            <v>1</v>
          </cell>
          <cell r="T1760">
            <v>4400</v>
          </cell>
          <cell r="U1760" t="str">
            <v>海思</v>
          </cell>
          <cell r="V1760" t="str">
            <v>海思 麒麟9000</v>
          </cell>
          <cell r="X1760" t="str">
            <v>IP68</v>
          </cell>
          <cell r="Y1760">
            <v>12</v>
          </cell>
          <cell r="Z1760">
            <v>256</v>
          </cell>
          <cell r="AB1760">
            <v>7</v>
          </cell>
          <cell r="AC1760">
            <v>1</v>
          </cell>
          <cell r="AD1760" t="str">
            <v>屏幕指纹</v>
          </cell>
          <cell r="AE1760">
            <v>44126</v>
          </cell>
          <cell r="AF1760">
            <v>162.9</v>
          </cell>
          <cell r="AG1760">
            <v>75.5</v>
          </cell>
          <cell r="AH1760">
            <v>8.8000000000000007</v>
          </cell>
          <cell r="AI1760">
            <v>1</v>
          </cell>
          <cell r="AJ1760">
            <v>2020</v>
          </cell>
          <cell r="AK1760">
            <v>10</v>
          </cell>
          <cell r="AL1760" t="str">
            <v/>
          </cell>
          <cell r="AM1760" t="str">
            <v>4800-6399</v>
          </cell>
          <cell r="AN1760" t="str">
            <v>4000-</v>
          </cell>
          <cell r="AO1760" t="str">
            <v/>
          </cell>
          <cell r="AP1760" t="str">
            <v/>
          </cell>
          <cell r="AQ1760" t="str">
            <v>1001-1300</v>
          </cell>
        </row>
        <row r="1761">
          <cell r="B1761">
            <v>1299582</v>
          </cell>
          <cell r="C1761" t="str">
            <v>苹果</v>
          </cell>
          <cell r="D1761" t="str">
            <v>苹果</v>
          </cell>
          <cell r="E1761" t="str">
            <v>苹果</v>
          </cell>
          <cell r="F1761">
            <v>1</v>
          </cell>
          <cell r="G1761">
            <v>1</v>
          </cell>
          <cell r="H1761">
            <v>2</v>
          </cell>
          <cell r="I1761">
            <v>1200</v>
          </cell>
          <cell r="J1761">
            <v>1200</v>
          </cell>
          <cell r="N1761">
            <v>1</v>
          </cell>
          <cell r="O1761">
            <v>1200</v>
          </cell>
          <cell r="S1761">
            <v>1</v>
          </cell>
          <cell r="T1761">
            <v>2227</v>
          </cell>
          <cell r="U1761" t="str">
            <v>苹果</v>
          </cell>
          <cell r="V1761" t="str">
            <v>苹果 A14</v>
          </cell>
          <cell r="W1761">
            <v>476</v>
          </cell>
          <cell r="X1761" t="str">
            <v>IP68</v>
          </cell>
          <cell r="Y1761">
            <v>4</v>
          </cell>
          <cell r="Z1761">
            <v>64</v>
          </cell>
          <cell r="AB1761">
            <v>5</v>
          </cell>
          <cell r="AC1761">
            <v>1</v>
          </cell>
          <cell r="AE1761">
            <v>44120</v>
          </cell>
          <cell r="AF1761">
            <v>131.5</v>
          </cell>
          <cell r="AG1761">
            <v>64.2</v>
          </cell>
          <cell r="AH1761">
            <v>7.4</v>
          </cell>
          <cell r="AI1761">
            <v>1</v>
          </cell>
          <cell r="AJ1761">
            <v>2020</v>
          </cell>
          <cell r="AK1761">
            <v>10</v>
          </cell>
          <cell r="AL1761" t="str">
            <v/>
          </cell>
          <cell r="AM1761" t="str">
            <v>1001-1300</v>
          </cell>
          <cell r="AN1761" t="str">
            <v>2000-3000</v>
          </cell>
          <cell r="AO1761" t="str">
            <v>401-500</v>
          </cell>
          <cell r="AP1761" t="str">
            <v/>
          </cell>
          <cell r="AQ1761" t="str">
            <v>1001-1300</v>
          </cell>
        </row>
        <row r="1762">
          <cell r="B1762">
            <v>1336667</v>
          </cell>
          <cell r="C1762" t="str">
            <v>苹果</v>
          </cell>
          <cell r="D1762" t="str">
            <v>苹果</v>
          </cell>
          <cell r="E1762" t="str">
            <v>苹果</v>
          </cell>
          <cell r="F1762">
            <v>1</v>
          </cell>
          <cell r="G1762">
            <v>1</v>
          </cell>
          <cell r="H1762">
            <v>3</v>
          </cell>
          <cell r="I1762">
            <v>1200</v>
          </cell>
          <cell r="J1762">
            <v>1200</v>
          </cell>
          <cell r="K1762">
            <v>1200</v>
          </cell>
          <cell r="N1762">
            <v>1</v>
          </cell>
          <cell r="O1762">
            <v>1200</v>
          </cell>
          <cell r="S1762">
            <v>1</v>
          </cell>
          <cell r="T1762">
            <v>3687</v>
          </cell>
          <cell r="U1762" t="str">
            <v>苹果</v>
          </cell>
          <cell r="V1762" t="str">
            <v>苹果 A14</v>
          </cell>
          <cell r="W1762">
            <v>458</v>
          </cell>
          <cell r="X1762" t="str">
            <v>IP68</v>
          </cell>
          <cell r="Y1762">
            <v>6</v>
          </cell>
          <cell r="Z1762">
            <v>128</v>
          </cell>
          <cell r="AB1762">
            <v>7</v>
          </cell>
          <cell r="AC1762">
            <v>1</v>
          </cell>
          <cell r="AE1762">
            <v>44120</v>
          </cell>
          <cell r="AF1762">
            <v>160.80000000000001</v>
          </cell>
          <cell r="AG1762">
            <v>78.099999999999994</v>
          </cell>
          <cell r="AH1762">
            <v>7.4</v>
          </cell>
          <cell r="AI1762">
            <v>1</v>
          </cell>
          <cell r="AJ1762">
            <v>2020</v>
          </cell>
          <cell r="AK1762">
            <v>10</v>
          </cell>
          <cell r="AL1762" t="str">
            <v/>
          </cell>
          <cell r="AM1762" t="str">
            <v>1001-1300</v>
          </cell>
          <cell r="AN1762" t="str">
            <v>3001-4000</v>
          </cell>
          <cell r="AO1762" t="str">
            <v>401-500</v>
          </cell>
          <cell r="AP1762" t="str">
            <v/>
          </cell>
          <cell r="AQ1762" t="str">
            <v>1001-1300</v>
          </cell>
        </row>
        <row r="1763">
          <cell r="B1763">
            <v>1337762</v>
          </cell>
          <cell r="C1763" t="str">
            <v>华为</v>
          </cell>
          <cell r="D1763" t="str">
            <v>华为(含荣耀)</v>
          </cell>
          <cell r="E1763" t="str">
            <v>华为</v>
          </cell>
          <cell r="F1763">
            <v>1</v>
          </cell>
          <cell r="G1763">
            <v>1</v>
          </cell>
          <cell r="H1763">
            <v>3</v>
          </cell>
          <cell r="I1763">
            <v>4000</v>
          </cell>
          <cell r="J1763">
            <v>4000</v>
          </cell>
          <cell r="K1763">
            <v>800</v>
          </cell>
          <cell r="N1763">
            <v>2</v>
          </cell>
          <cell r="O1763">
            <v>3200</v>
          </cell>
          <cell r="S1763">
            <v>1</v>
          </cell>
          <cell r="T1763">
            <v>4500</v>
          </cell>
          <cell r="U1763" t="str">
            <v>海思</v>
          </cell>
          <cell r="V1763" t="str">
            <v>海思 麒麟 990E</v>
          </cell>
          <cell r="X1763" t="str">
            <v>IP68</v>
          </cell>
          <cell r="Y1763">
            <v>8</v>
          </cell>
          <cell r="Z1763">
            <v>128</v>
          </cell>
          <cell r="AB1763">
            <v>7</v>
          </cell>
          <cell r="AC1763">
            <v>1</v>
          </cell>
          <cell r="AD1763" t="str">
            <v>屏幕指纹</v>
          </cell>
          <cell r="AE1763">
            <v>44126</v>
          </cell>
          <cell r="AF1763">
            <v>158.1</v>
          </cell>
          <cell r="AG1763">
            <v>73.099999999999994</v>
          </cell>
          <cell r="AH1763">
            <v>8.8000000000000007</v>
          </cell>
          <cell r="AI1763">
            <v>1</v>
          </cell>
          <cell r="AJ1763">
            <v>2020</v>
          </cell>
          <cell r="AK1763">
            <v>10</v>
          </cell>
          <cell r="AL1763" t="str">
            <v/>
          </cell>
          <cell r="AM1763" t="str">
            <v>4000-4799</v>
          </cell>
          <cell r="AN1763" t="str">
            <v>4000-</v>
          </cell>
          <cell r="AO1763" t="str">
            <v/>
          </cell>
          <cell r="AP1763" t="str">
            <v/>
          </cell>
          <cell r="AQ1763" t="str">
            <v>2001-</v>
          </cell>
        </row>
        <row r="1764">
          <cell r="B1764">
            <v>1345169</v>
          </cell>
          <cell r="C1764" t="str">
            <v>OPPO</v>
          </cell>
          <cell r="D1764" t="str">
            <v>OPPO(含realme)</v>
          </cell>
          <cell r="E1764" t="str">
            <v>OPPO</v>
          </cell>
          <cell r="F1764">
            <v>0</v>
          </cell>
          <cell r="G1764">
            <v>1</v>
          </cell>
          <cell r="H1764">
            <v>4</v>
          </cell>
          <cell r="I1764">
            <v>4800</v>
          </cell>
          <cell r="J1764">
            <v>800</v>
          </cell>
          <cell r="K1764">
            <v>200</v>
          </cell>
          <cell r="L1764">
            <v>200</v>
          </cell>
          <cell r="N1764">
            <v>1</v>
          </cell>
          <cell r="O1764">
            <v>1600</v>
          </cell>
          <cell r="S1764">
            <v>1</v>
          </cell>
          <cell r="T1764">
            <v>5000</v>
          </cell>
          <cell r="U1764" t="str">
            <v>联发科</v>
          </cell>
          <cell r="V1764" t="str">
            <v>联发科 天玑720</v>
          </cell>
          <cell r="Y1764">
            <v>6</v>
          </cell>
          <cell r="Z1764">
            <v>128</v>
          </cell>
          <cell r="AB1764">
            <v>7</v>
          </cell>
          <cell r="AC1764">
            <v>0</v>
          </cell>
          <cell r="AD1764" t="str">
            <v>侧面指纹</v>
          </cell>
          <cell r="AE1764">
            <v>44139</v>
          </cell>
          <cell r="AF1764">
            <v>162.19999999999999</v>
          </cell>
          <cell r="AG1764">
            <v>75.099999999999994</v>
          </cell>
          <cell r="AH1764">
            <v>9.1</v>
          </cell>
          <cell r="AI1764">
            <v>1</v>
          </cell>
          <cell r="AJ1764">
            <v>2020</v>
          </cell>
          <cell r="AK1764">
            <v>11</v>
          </cell>
          <cell r="AL1764" t="str">
            <v/>
          </cell>
          <cell r="AM1764" t="str">
            <v>4800-6399</v>
          </cell>
          <cell r="AN1764" t="str">
            <v>4000-</v>
          </cell>
          <cell r="AO1764" t="str">
            <v/>
          </cell>
          <cell r="AP1764" t="str">
            <v/>
          </cell>
          <cell r="AQ1764" t="str">
            <v>1301-2000</v>
          </cell>
        </row>
        <row r="1765">
          <cell r="B1765">
            <v>1338710</v>
          </cell>
          <cell r="C1765" t="str">
            <v>华为</v>
          </cell>
          <cell r="D1765" t="str">
            <v>华为(含荣耀)</v>
          </cell>
          <cell r="E1765" t="str">
            <v>华为</v>
          </cell>
          <cell r="F1765">
            <v>1</v>
          </cell>
          <cell r="G1765">
            <v>1</v>
          </cell>
          <cell r="H1765">
            <v>4</v>
          </cell>
          <cell r="I1765">
            <v>6400</v>
          </cell>
          <cell r="J1765">
            <v>800</v>
          </cell>
          <cell r="K1765">
            <v>200</v>
          </cell>
          <cell r="L1765">
            <v>200</v>
          </cell>
          <cell r="N1765">
            <v>1</v>
          </cell>
          <cell r="O1765">
            <v>1600</v>
          </cell>
          <cell r="S1765">
            <v>1</v>
          </cell>
          <cell r="T1765">
            <v>3800</v>
          </cell>
          <cell r="U1765" t="str">
            <v>联发科</v>
          </cell>
          <cell r="V1765" t="str">
            <v>联发科 天玑720</v>
          </cell>
          <cell r="Y1765">
            <v>8</v>
          </cell>
          <cell r="Z1765">
            <v>128</v>
          </cell>
          <cell r="AB1765">
            <v>7</v>
          </cell>
          <cell r="AC1765">
            <v>0</v>
          </cell>
          <cell r="AD1765" t="str">
            <v>屏幕指纹</v>
          </cell>
          <cell r="AE1765">
            <v>44140</v>
          </cell>
          <cell r="AF1765">
            <v>161.6</v>
          </cell>
          <cell r="AG1765">
            <v>74.8</v>
          </cell>
          <cell r="AH1765">
            <v>7.46</v>
          </cell>
          <cell r="AI1765">
            <v>1</v>
          </cell>
          <cell r="AJ1765">
            <v>2020</v>
          </cell>
          <cell r="AK1765">
            <v>11</v>
          </cell>
          <cell r="AL1765" t="str">
            <v/>
          </cell>
          <cell r="AM1765" t="str">
            <v>6400-10799</v>
          </cell>
          <cell r="AN1765" t="str">
            <v>3001-4000</v>
          </cell>
          <cell r="AO1765" t="str">
            <v/>
          </cell>
          <cell r="AP1765" t="str">
            <v/>
          </cell>
          <cell r="AQ1765" t="str">
            <v>1301-2000</v>
          </cell>
        </row>
        <row r="1766">
          <cell r="B1766">
            <v>1348871</v>
          </cell>
          <cell r="C1766" t="str">
            <v>红米</v>
          </cell>
          <cell r="D1766" t="str">
            <v>小米(含红米）</v>
          </cell>
          <cell r="E1766" t="str">
            <v>小米</v>
          </cell>
          <cell r="F1766">
            <v>0</v>
          </cell>
          <cell r="G1766">
            <v>1</v>
          </cell>
          <cell r="H1766">
            <v>3</v>
          </cell>
          <cell r="I1766">
            <v>4800</v>
          </cell>
          <cell r="J1766">
            <v>800</v>
          </cell>
          <cell r="K1766">
            <v>200</v>
          </cell>
          <cell r="N1766">
            <v>1</v>
          </cell>
          <cell r="O1766">
            <v>800</v>
          </cell>
          <cell r="S1766">
            <v>1</v>
          </cell>
          <cell r="T1766">
            <v>6000</v>
          </cell>
          <cell r="U1766" t="str">
            <v>高通</v>
          </cell>
          <cell r="V1766" t="str">
            <v>高通 骁龙662</v>
          </cell>
          <cell r="Y1766">
            <v>4</v>
          </cell>
          <cell r="Z1766">
            <v>128</v>
          </cell>
          <cell r="AA1766">
            <v>0.90339999999999998</v>
          </cell>
          <cell r="AB1766">
            <v>7</v>
          </cell>
          <cell r="AC1766">
            <v>0</v>
          </cell>
          <cell r="AD1766" t="str">
            <v>侧面指纹</v>
          </cell>
          <cell r="AE1766">
            <v>44161</v>
          </cell>
          <cell r="AF1766">
            <v>162.30000000000001</v>
          </cell>
          <cell r="AG1766">
            <v>77.28</v>
          </cell>
          <cell r="AH1766">
            <v>9.6</v>
          </cell>
          <cell r="AI1766">
            <v>0</v>
          </cell>
          <cell r="AJ1766">
            <v>2020</v>
          </cell>
          <cell r="AK1766">
            <v>11</v>
          </cell>
          <cell r="AL1766">
            <v>1.1330934249600001E-2</v>
          </cell>
          <cell r="AM1766" t="str">
            <v>4800-6399</v>
          </cell>
          <cell r="AN1766" t="str">
            <v>4000-</v>
          </cell>
          <cell r="AO1766" t="str">
            <v/>
          </cell>
          <cell r="AP1766" t="str">
            <v>90%-</v>
          </cell>
          <cell r="AQ1766" t="str">
            <v>501-1000</v>
          </cell>
        </row>
        <row r="1767">
          <cell r="B1767">
            <v>1314862</v>
          </cell>
          <cell r="C1767" t="str">
            <v>红米</v>
          </cell>
          <cell r="D1767" t="str">
            <v>小米(含红米）</v>
          </cell>
          <cell r="E1767" t="str">
            <v>小米</v>
          </cell>
          <cell r="F1767">
            <v>0</v>
          </cell>
          <cell r="G1767">
            <v>1</v>
          </cell>
          <cell r="H1767">
            <v>4</v>
          </cell>
          <cell r="I1767">
            <v>10000</v>
          </cell>
          <cell r="J1767">
            <v>800</v>
          </cell>
          <cell r="K1767">
            <v>200</v>
          </cell>
          <cell r="L1767">
            <v>200</v>
          </cell>
          <cell r="N1767">
            <v>1</v>
          </cell>
          <cell r="O1767">
            <v>1600</v>
          </cell>
          <cell r="S1767">
            <v>1</v>
          </cell>
          <cell r="T1767">
            <v>4820</v>
          </cell>
          <cell r="U1767" t="str">
            <v>高通</v>
          </cell>
          <cell r="V1767" t="str">
            <v>高通 骁龙750G</v>
          </cell>
          <cell r="Y1767">
            <v>6</v>
          </cell>
          <cell r="Z1767">
            <v>128</v>
          </cell>
          <cell r="AB1767">
            <v>7</v>
          </cell>
          <cell r="AC1767">
            <v>0</v>
          </cell>
          <cell r="AD1767" t="str">
            <v>侧面指纹</v>
          </cell>
          <cell r="AE1767">
            <v>44161</v>
          </cell>
          <cell r="AF1767">
            <v>165.38</v>
          </cell>
          <cell r="AG1767">
            <v>76.8</v>
          </cell>
          <cell r="AH1767">
            <v>9</v>
          </cell>
          <cell r="AI1767">
            <v>1</v>
          </cell>
          <cell r="AJ1767">
            <v>2020</v>
          </cell>
          <cell r="AK1767">
            <v>11</v>
          </cell>
          <cell r="AL1767" t="str">
            <v/>
          </cell>
          <cell r="AM1767" t="str">
            <v>6400-10799</v>
          </cell>
          <cell r="AN1767" t="str">
            <v>4000-</v>
          </cell>
          <cell r="AO1767" t="str">
            <v/>
          </cell>
          <cell r="AP1767" t="str">
            <v/>
          </cell>
          <cell r="AQ1767" t="str">
            <v>1301-2000</v>
          </cell>
        </row>
        <row r="1768">
          <cell r="B1768">
            <v>1347859</v>
          </cell>
          <cell r="C1768" t="str">
            <v>红米</v>
          </cell>
          <cell r="D1768" t="str">
            <v>小米(含红米）</v>
          </cell>
          <cell r="E1768" t="str">
            <v>小米</v>
          </cell>
          <cell r="F1768">
            <v>0</v>
          </cell>
          <cell r="G1768">
            <v>1</v>
          </cell>
          <cell r="H1768">
            <v>3</v>
          </cell>
          <cell r="I1768">
            <v>4800</v>
          </cell>
          <cell r="J1768">
            <v>800</v>
          </cell>
          <cell r="K1768">
            <v>200</v>
          </cell>
          <cell r="N1768">
            <v>1</v>
          </cell>
          <cell r="O1768">
            <v>1300</v>
          </cell>
          <cell r="S1768">
            <v>1</v>
          </cell>
          <cell r="T1768">
            <v>5000</v>
          </cell>
          <cell r="U1768" t="str">
            <v>联发科</v>
          </cell>
          <cell r="V1768" t="str">
            <v>联发科 天玑800U</v>
          </cell>
          <cell r="Y1768">
            <v>6</v>
          </cell>
          <cell r="Z1768">
            <v>128</v>
          </cell>
          <cell r="AB1768">
            <v>7</v>
          </cell>
          <cell r="AC1768">
            <v>0</v>
          </cell>
          <cell r="AD1768" t="str">
            <v>侧面指纹</v>
          </cell>
          <cell r="AE1768">
            <v>44161</v>
          </cell>
          <cell r="AF1768">
            <v>161.96</v>
          </cell>
          <cell r="AG1768">
            <v>77.25</v>
          </cell>
          <cell r="AH1768">
            <v>9.1999999999999993</v>
          </cell>
          <cell r="AI1768">
            <v>1</v>
          </cell>
          <cell r="AJ1768">
            <v>2020</v>
          </cell>
          <cell r="AK1768">
            <v>11</v>
          </cell>
          <cell r="AL1768" t="str">
            <v/>
          </cell>
          <cell r="AM1768" t="str">
            <v>4800-6399</v>
          </cell>
          <cell r="AN1768" t="str">
            <v>4000-</v>
          </cell>
          <cell r="AO1768" t="str">
            <v/>
          </cell>
          <cell r="AP1768" t="str">
            <v/>
          </cell>
          <cell r="AQ1768" t="str">
            <v>1001-1300</v>
          </cell>
        </row>
        <row r="1769">
          <cell r="B1769">
            <v>1346171</v>
          </cell>
          <cell r="C1769" t="str">
            <v>vivo</v>
          </cell>
          <cell r="D1769" t="str">
            <v>vivo(含iQOO)</v>
          </cell>
          <cell r="E1769" t="str">
            <v>vivo</v>
          </cell>
          <cell r="F1769">
            <v>1</v>
          </cell>
          <cell r="G1769">
            <v>1</v>
          </cell>
          <cell r="H1769">
            <v>3</v>
          </cell>
          <cell r="I1769">
            <v>6400</v>
          </cell>
          <cell r="J1769">
            <v>800</v>
          </cell>
          <cell r="K1769">
            <v>200</v>
          </cell>
          <cell r="N1769">
            <v>1</v>
          </cell>
          <cell r="O1769">
            <v>3200</v>
          </cell>
          <cell r="S1769">
            <v>1</v>
          </cell>
          <cell r="T1769">
            <v>4100</v>
          </cell>
          <cell r="U1769" t="str">
            <v>联发科</v>
          </cell>
          <cell r="V1769" t="str">
            <v>联发科 天玑720</v>
          </cell>
          <cell r="Y1769">
            <v>8</v>
          </cell>
          <cell r="Z1769">
            <v>128</v>
          </cell>
          <cell r="AA1769">
            <v>0.90100000000000002</v>
          </cell>
          <cell r="AB1769">
            <v>6</v>
          </cell>
          <cell r="AC1769">
            <v>0</v>
          </cell>
          <cell r="AD1769" t="str">
            <v>屏幕指纹</v>
          </cell>
          <cell r="AE1769">
            <v>44146</v>
          </cell>
          <cell r="AF1769">
            <v>161</v>
          </cell>
          <cell r="AG1769">
            <v>74.040000000000006</v>
          </cell>
          <cell r="AH1769">
            <v>7.73</v>
          </cell>
          <cell r="AI1769">
            <v>1</v>
          </cell>
          <cell r="AJ1769">
            <v>2020</v>
          </cell>
          <cell r="AK1769">
            <v>11</v>
          </cell>
          <cell r="AL1769">
            <v>1.0740316440000001E-2</v>
          </cell>
          <cell r="AM1769" t="str">
            <v>6400-10799</v>
          </cell>
          <cell r="AN1769" t="str">
            <v>4000-</v>
          </cell>
          <cell r="AO1769" t="str">
            <v/>
          </cell>
          <cell r="AP1769" t="str">
            <v>90%-</v>
          </cell>
          <cell r="AQ1769" t="str">
            <v>2001-</v>
          </cell>
        </row>
        <row r="1770">
          <cell r="B1770">
            <v>1350608</v>
          </cell>
          <cell r="C1770" t="str">
            <v>vivo</v>
          </cell>
          <cell r="D1770" t="str">
            <v>vivo(含iQOO)</v>
          </cell>
          <cell r="E1770" t="str">
            <v>vivo</v>
          </cell>
          <cell r="F1770">
            <v>0</v>
          </cell>
          <cell r="G1770">
            <v>1</v>
          </cell>
          <cell r="H1770">
            <v>2</v>
          </cell>
          <cell r="I1770">
            <v>4800</v>
          </cell>
          <cell r="J1770">
            <v>200</v>
          </cell>
          <cell r="N1770">
            <v>1</v>
          </cell>
          <cell r="O1770">
            <v>1600</v>
          </cell>
          <cell r="S1770">
            <v>1</v>
          </cell>
          <cell r="T1770">
            <v>5000</v>
          </cell>
          <cell r="U1770" t="str">
            <v>联发科</v>
          </cell>
          <cell r="V1770" t="str">
            <v>联发科 天玑720</v>
          </cell>
          <cell r="Y1770">
            <v>8</v>
          </cell>
          <cell r="Z1770">
            <v>128</v>
          </cell>
          <cell r="AB1770">
            <v>7</v>
          </cell>
          <cell r="AC1770">
            <v>0</v>
          </cell>
          <cell r="AD1770" t="str">
            <v>侧面指纹</v>
          </cell>
          <cell r="AE1770">
            <v>44177</v>
          </cell>
          <cell r="AF1770">
            <v>164.15</v>
          </cell>
          <cell r="AG1770">
            <v>75.349999999999994</v>
          </cell>
          <cell r="AH1770">
            <v>8.4</v>
          </cell>
          <cell r="AI1770">
            <v>1</v>
          </cell>
          <cell r="AJ1770">
            <v>2020</v>
          </cell>
          <cell r="AK1770">
            <v>12</v>
          </cell>
          <cell r="AL1770" t="str">
            <v/>
          </cell>
          <cell r="AM1770" t="str">
            <v>4800-6399</v>
          </cell>
          <cell r="AN1770" t="str">
            <v>4000-</v>
          </cell>
          <cell r="AO1770" t="str">
            <v/>
          </cell>
          <cell r="AP1770" t="str">
            <v/>
          </cell>
          <cell r="AQ1770" t="str">
            <v>1301-2000</v>
          </cell>
        </row>
        <row r="1771">
          <cell r="B1771">
            <v>1336826</v>
          </cell>
          <cell r="C1771" t="str">
            <v>OPPO</v>
          </cell>
          <cell r="D1771" t="str">
            <v>OPPO(含realme)</v>
          </cell>
          <cell r="E1771" t="str">
            <v>OPPO</v>
          </cell>
          <cell r="F1771">
            <v>1</v>
          </cell>
          <cell r="G1771">
            <v>1</v>
          </cell>
          <cell r="H1771">
            <v>4</v>
          </cell>
          <cell r="I1771">
            <v>6400</v>
          </cell>
          <cell r="J1771">
            <v>800</v>
          </cell>
          <cell r="K1771">
            <v>200</v>
          </cell>
          <cell r="L1771">
            <v>200</v>
          </cell>
          <cell r="N1771">
            <v>1</v>
          </cell>
          <cell r="O1771">
            <v>3200</v>
          </cell>
          <cell r="S1771">
            <v>1</v>
          </cell>
          <cell r="T1771">
            <v>4300</v>
          </cell>
          <cell r="U1771" t="str">
            <v>高通</v>
          </cell>
          <cell r="V1771" t="str">
            <v>高通 骁龙765G</v>
          </cell>
          <cell r="W1771">
            <v>410</v>
          </cell>
          <cell r="Y1771">
            <v>12</v>
          </cell>
          <cell r="Z1771">
            <v>256</v>
          </cell>
          <cell r="AA1771">
            <v>0.91700000000000004</v>
          </cell>
          <cell r="AB1771">
            <v>6</v>
          </cell>
          <cell r="AC1771">
            <v>0</v>
          </cell>
          <cell r="AD1771" t="str">
            <v>屏幕指纹</v>
          </cell>
          <cell r="AE1771">
            <v>44175</v>
          </cell>
          <cell r="AF1771">
            <v>159.1</v>
          </cell>
          <cell r="AG1771">
            <v>73.400000000000006</v>
          </cell>
          <cell r="AH1771">
            <v>7.9</v>
          </cell>
          <cell r="AI1771">
            <v>1</v>
          </cell>
          <cell r="AJ1771">
            <v>2020</v>
          </cell>
          <cell r="AK1771">
            <v>12</v>
          </cell>
          <cell r="AL1771">
            <v>1.0708670980000001E-2</v>
          </cell>
          <cell r="AM1771" t="str">
            <v>6400-10799</v>
          </cell>
          <cell r="AN1771" t="str">
            <v>4000-</v>
          </cell>
          <cell r="AO1771" t="str">
            <v>401-500</v>
          </cell>
          <cell r="AP1771" t="str">
            <v>90%-</v>
          </cell>
          <cell r="AQ1771" t="str">
            <v>2001-</v>
          </cell>
        </row>
        <row r="1772">
          <cell r="B1772">
            <v>1350397</v>
          </cell>
          <cell r="C1772" t="str">
            <v>OPPO</v>
          </cell>
          <cell r="D1772" t="str">
            <v>OPPO(含realme)</v>
          </cell>
          <cell r="E1772" t="str">
            <v>OPPO</v>
          </cell>
          <cell r="F1772">
            <v>1</v>
          </cell>
          <cell r="G1772">
            <v>1</v>
          </cell>
          <cell r="H1772">
            <v>4</v>
          </cell>
          <cell r="I1772">
            <v>6400</v>
          </cell>
          <cell r="J1772">
            <v>800</v>
          </cell>
          <cell r="K1772">
            <v>200</v>
          </cell>
          <cell r="L1772">
            <v>200</v>
          </cell>
          <cell r="N1772">
            <v>1</v>
          </cell>
          <cell r="O1772">
            <v>3200</v>
          </cell>
          <cell r="S1772">
            <v>1</v>
          </cell>
          <cell r="T1772">
            <v>4350</v>
          </cell>
          <cell r="U1772" t="str">
            <v>联发科</v>
          </cell>
          <cell r="V1772" t="str">
            <v>联发科 天玑1000+</v>
          </cell>
          <cell r="W1772">
            <v>402</v>
          </cell>
          <cell r="Y1772">
            <v>12</v>
          </cell>
          <cell r="Z1772">
            <v>256</v>
          </cell>
          <cell r="AA1772">
            <v>0.92100000000000004</v>
          </cell>
          <cell r="AB1772">
            <v>6</v>
          </cell>
          <cell r="AC1772">
            <v>0</v>
          </cell>
          <cell r="AD1772" t="str">
            <v>屏幕指纹</v>
          </cell>
          <cell r="AE1772">
            <v>44175</v>
          </cell>
          <cell r="AF1772">
            <v>159.69999999999999</v>
          </cell>
          <cell r="AG1772">
            <v>73.2</v>
          </cell>
          <cell r="AH1772">
            <v>7.6</v>
          </cell>
          <cell r="AI1772">
            <v>1</v>
          </cell>
          <cell r="AJ1772">
            <v>2020</v>
          </cell>
          <cell r="AK1772">
            <v>12</v>
          </cell>
          <cell r="AL1772">
            <v>1.0766526839999999E-2</v>
          </cell>
          <cell r="AM1772" t="str">
            <v>6400-10799</v>
          </cell>
          <cell r="AN1772" t="str">
            <v>4000-</v>
          </cell>
          <cell r="AO1772" t="str">
            <v>401-500</v>
          </cell>
          <cell r="AP1772" t="str">
            <v>90%-</v>
          </cell>
          <cell r="AQ1772" t="str">
            <v>2001-</v>
          </cell>
        </row>
        <row r="1773">
          <cell r="B1773">
            <v>1338711</v>
          </cell>
          <cell r="C1773" t="str">
            <v>华为</v>
          </cell>
          <cell r="D1773" t="str">
            <v>华为(含荣耀)</v>
          </cell>
          <cell r="E1773" t="str">
            <v>华为</v>
          </cell>
          <cell r="F1773">
            <v>1</v>
          </cell>
          <cell r="G1773">
            <v>1</v>
          </cell>
          <cell r="H1773">
            <v>4</v>
          </cell>
          <cell r="I1773">
            <v>6400</v>
          </cell>
          <cell r="J1773">
            <v>800</v>
          </cell>
          <cell r="K1773">
            <v>200</v>
          </cell>
          <cell r="L1773">
            <v>200</v>
          </cell>
          <cell r="N1773">
            <v>1</v>
          </cell>
          <cell r="O1773">
            <v>3200</v>
          </cell>
          <cell r="S1773">
            <v>1</v>
          </cell>
          <cell r="T1773">
            <v>3800</v>
          </cell>
          <cell r="U1773" t="str">
            <v>海思</v>
          </cell>
          <cell r="V1773" t="str">
            <v>海思 麒麟 985</v>
          </cell>
          <cell r="W1773">
            <v>392</v>
          </cell>
          <cell r="Y1773">
            <v>8</v>
          </cell>
          <cell r="Z1773">
            <v>128</v>
          </cell>
          <cell r="AB1773">
            <v>7</v>
          </cell>
          <cell r="AC1773">
            <v>0</v>
          </cell>
          <cell r="AD1773" t="str">
            <v>屏幕指纹</v>
          </cell>
          <cell r="AE1773">
            <v>44188</v>
          </cell>
          <cell r="AF1773">
            <v>160.12</v>
          </cell>
          <cell r="AG1773">
            <v>74.099999999999994</v>
          </cell>
          <cell r="AH1773">
            <v>7.64</v>
          </cell>
          <cell r="AI1773">
            <v>1</v>
          </cell>
          <cell r="AJ1773">
            <v>2020</v>
          </cell>
          <cell r="AK1773">
            <v>12</v>
          </cell>
          <cell r="AL1773" t="str">
            <v/>
          </cell>
          <cell r="AM1773" t="str">
            <v>6400-10799</v>
          </cell>
          <cell r="AN1773" t="str">
            <v>3001-4000</v>
          </cell>
          <cell r="AO1773" t="str">
            <v>301-400</v>
          </cell>
          <cell r="AP1773" t="str">
            <v/>
          </cell>
          <cell r="AQ1773" t="str">
            <v>2001-</v>
          </cell>
        </row>
        <row r="1774">
          <cell r="B1774">
            <v>1338712</v>
          </cell>
          <cell r="C1774" t="str">
            <v>华为</v>
          </cell>
          <cell r="D1774" t="str">
            <v>华为(含荣耀)</v>
          </cell>
          <cell r="E1774" t="str">
            <v>华为</v>
          </cell>
          <cell r="F1774">
            <v>1</v>
          </cell>
          <cell r="G1774">
            <v>1</v>
          </cell>
          <cell r="H1774">
            <v>4</v>
          </cell>
          <cell r="I1774">
            <v>6400</v>
          </cell>
          <cell r="J1774">
            <v>800</v>
          </cell>
          <cell r="K1774">
            <v>200</v>
          </cell>
          <cell r="L1774">
            <v>200</v>
          </cell>
          <cell r="N1774">
            <v>2</v>
          </cell>
          <cell r="O1774">
            <v>3200</v>
          </cell>
          <cell r="P1774">
            <v>1600</v>
          </cell>
          <cell r="S1774">
            <v>1</v>
          </cell>
          <cell r="T1774">
            <v>4000</v>
          </cell>
          <cell r="U1774" t="str">
            <v>海思</v>
          </cell>
          <cell r="V1774" t="str">
            <v>海思 麒麟 985</v>
          </cell>
          <cell r="W1774">
            <v>440</v>
          </cell>
          <cell r="Y1774">
            <v>8</v>
          </cell>
          <cell r="Z1774">
            <v>128</v>
          </cell>
          <cell r="AB1774">
            <v>7</v>
          </cell>
          <cell r="AC1774">
            <v>0</v>
          </cell>
          <cell r="AD1774" t="str">
            <v>屏幕指纹</v>
          </cell>
          <cell r="AE1774">
            <v>44188</v>
          </cell>
          <cell r="AF1774">
            <v>163.32</v>
          </cell>
          <cell r="AG1774">
            <v>74.08</v>
          </cell>
          <cell r="AH1774">
            <v>7.85</v>
          </cell>
          <cell r="AI1774">
            <v>1</v>
          </cell>
          <cell r="AJ1774">
            <v>2020</v>
          </cell>
          <cell r="AK1774">
            <v>12</v>
          </cell>
          <cell r="AL1774" t="str">
            <v/>
          </cell>
          <cell r="AM1774" t="str">
            <v>6400-10799</v>
          </cell>
          <cell r="AN1774" t="str">
            <v>3001-4000</v>
          </cell>
          <cell r="AO1774" t="str">
            <v>401-500</v>
          </cell>
          <cell r="AP1774" t="str">
            <v/>
          </cell>
          <cell r="AQ1774" t="str">
            <v>2001-</v>
          </cell>
        </row>
        <row r="1775">
          <cell r="B1775">
            <v>1342500</v>
          </cell>
          <cell r="C1775" t="str">
            <v>小米</v>
          </cell>
          <cell r="D1775" t="str">
            <v>小米(含红米）</v>
          </cell>
          <cell r="E1775" t="str">
            <v>小米</v>
          </cell>
          <cell r="F1775">
            <v>1</v>
          </cell>
          <cell r="G1775">
            <v>1</v>
          </cell>
          <cell r="H1775">
            <v>3</v>
          </cell>
          <cell r="I1775">
            <v>10800</v>
          </cell>
          <cell r="J1775">
            <v>1300</v>
          </cell>
          <cell r="K1775">
            <v>500</v>
          </cell>
          <cell r="N1775">
            <v>1</v>
          </cell>
          <cell r="O1775">
            <v>2000</v>
          </cell>
          <cell r="S1775">
            <v>1</v>
          </cell>
          <cell r="T1775">
            <v>4600</v>
          </cell>
          <cell r="U1775" t="str">
            <v>高通</v>
          </cell>
          <cell r="V1775" t="str">
            <v>高通 骁龙888</v>
          </cell>
          <cell r="W1775">
            <v>515</v>
          </cell>
          <cell r="Y1775">
            <v>8</v>
          </cell>
          <cell r="Z1775">
            <v>128</v>
          </cell>
          <cell r="AB1775">
            <v>7</v>
          </cell>
          <cell r="AC1775">
            <v>1</v>
          </cell>
          <cell r="AD1775" t="str">
            <v>屏幕指纹</v>
          </cell>
          <cell r="AE1775">
            <v>44193</v>
          </cell>
          <cell r="AF1775">
            <v>164.3</v>
          </cell>
          <cell r="AG1775">
            <v>74.599999999999994</v>
          </cell>
          <cell r="AH1775">
            <v>8.06</v>
          </cell>
          <cell r="AI1775">
            <v>1</v>
          </cell>
          <cell r="AJ1775">
            <v>2020</v>
          </cell>
          <cell r="AK1775">
            <v>12</v>
          </cell>
          <cell r="AL1775" t="str">
            <v/>
          </cell>
          <cell r="AM1775" t="str">
            <v>10800-</v>
          </cell>
          <cell r="AN1775" t="str">
            <v>4000-</v>
          </cell>
          <cell r="AO1775" t="str">
            <v>500-</v>
          </cell>
          <cell r="AP1775" t="str">
            <v/>
          </cell>
          <cell r="AQ1775" t="str">
            <v>1301-2000</v>
          </cell>
        </row>
        <row r="1776">
          <cell r="B1776">
            <v>1342511</v>
          </cell>
          <cell r="C1776" t="str">
            <v>vivo</v>
          </cell>
          <cell r="D1776" t="str">
            <v>vivo(含iQOO)</v>
          </cell>
          <cell r="E1776" t="str">
            <v>vivo</v>
          </cell>
          <cell r="F1776">
            <v>1</v>
          </cell>
          <cell r="G1776">
            <v>1</v>
          </cell>
          <cell r="H1776">
            <v>3</v>
          </cell>
          <cell r="I1776">
            <v>4800</v>
          </cell>
          <cell r="J1776">
            <v>1300</v>
          </cell>
          <cell r="K1776">
            <v>1300</v>
          </cell>
          <cell r="N1776">
            <v>1</v>
          </cell>
          <cell r="O1776">
            <v>3200</v>
          </cell>
          <cell r="S1776">
            <v>1</v>
          </cell>
          <cell r="T1776">
            <v>4300</v>
          </cell>
          <cell r="U1776" t="str">
            <v>三星</v>
          </cell>
          <cell r="V1776" t="str">
            <v>三星 Exynos 1080</v>
          </cell>
          <cell r="Y1776">
            <v>8</v>
          </cell>
          <cell r="Z1776">
            <v>128</v>
          </cell>
          <cell r="AA1776">
            <v>0.92759999999999998</v>
          </cell>
          <cell r="AB1776">
            <v>7</v>
          </cell>
          <cell r="AC1776">
            <v>0</v>
          </cell>
          <cell r="AD1776" t="str">
            <v>屏幕指纹</v>
          </cell>
          <cell r="AE1776">
            <v>44194</v>
          </cell>
          <cell r="AF1776">
            <v>159.63</v>
          </cell>
          <cell r="AG1776">
            <v>75.010000000000005</v>
          </cell>
          <cell r="AH1776">
            <v>7.36</v>
          </cell>
          <cell r="AI1776">
            <v>1</v>
          </cell>
          <cell r="AJ1776">
            <v>2020</v>
          </cell>
          <cell r="AK1776">
            <v>12</v>
          </cell>
          <cell r="AL1776">
            <v>1.110693982788E-2</v>
          </cell>
          <cell r="AM1776" t="str">
            <v>4800-6399</v>
          </cell>
          <cell r="AN1776" t="str">
            <v>4000-</v>
          </cell>
          <cell r="AO1776" t="str">
            <v/>
          </cell>
          <cell r="AP1776" t="str">
            <v>90%-</v>
          </cell>
          <cell r="AQ1776" t="str">
            <v>2001-</v>
          </cell>
        </row>
        <row r="1777">
          <cell r="B1777">
            <v>1342813</v>
          </cell>
          <cell r="C1777" t="str">
            <v>vivo</v>
          </cell>
          <cell r="D1777" t="str">
            <v>vivo(含iQOO)</v>
          </cell>
          <cell r="E1777" t="str">
            <v>vivo</v>
          </cell>
          <cell r="F1777">
            <v>1</v>
          </cell>
          <cell r="G1777">
            <v>1</v>
          </cell>
          <cell r="H1777">
            <v>4</v>
          </cell>
          <cell r="I1777">
            <v>4800</v>
          </cell>
          <cell r="J1777">
            <v>1300</v>
          </cell>
          <cell r="K1777">
            <v>1300</v>
          </cell>
          <cell r="L1777">
            <v>800</v>
          </cell>
          <cell r="N1777">
            <v>1</v>
          </cell>
          <cell r="O1777">
            <v>3200</v>
          </cell>
          <cell r="S1777">
            <v>1</v>
          </cell>
          <cell r="T1777">
            <v>4200</v>
          </cell>
          <cell r="U1777" t="str">
            <v>三星</v>
          </cell>
          <cell r="V1777" t="str">
            <v>三星 Exynos 1080</v>
          </cell>
          <cell r="Y1777">
            <v>12</v>
          </cell>
          <cell r="Z1777">
            <v>256</v>
          </cell>
          <cell r="AA1777">
            <v>0.92700000000000005</v>
          </cell>
          <cell r="AB1777">
            <v>7</v>
          </cell>
          <cell r="AC1777">
            <v>0</v>
          </cell>
          <cell r="AD1777" t="str">
            <v>屏幕指纹</v>
          </cell>
          <cell r="AE1777">
            <v>44194</v>
          </cell>
          <cell r="AF1777">
            <v>158.57</v>
          </cell>
          <cell r="AG1777">
            <v>73.239999999999995</v>
          </cell>
          <cell r="AH1777">
            <v>7.59</v>
          </cell>
          <cell r="AI1777">
            <v>1</v>
          </cell>
          <cell r="AJ1777">
            <v>2020</v>
          </cell>
          <cell r="AK1777">
            <v>12</v>
          </cell>
          <cell r="AL1777">
            <v>1.0765869123599999E-2</v>
          </cell>
          <cell r="AM1777" t="str">
            <v>4800-6399</v>
          </cell>
          <cell r="AN1777" t="str">
            <v>4000-</v>
          </cell>
          <cell r="AO1777" t="str">
            <v/>
          </cell>
          <cell r="AP1777" t="str">
            <v>90%-</v>
          </cell>
          <cell r="AQ1777" t="str">
            <v>2001-</v>
          </cell>
        </row>
        <row r="1778">
          <cell r="B1778">
            <v>1344608</v>
          </cell>
          <cell r="C1778" t="str">
            <v>华为</v>
          </cell>
          <cell r="D1778" t="str">
            <v>华为(含荣耀)</v>
          </cell>
          <cell r="E1778" t="str">
            <v>华为</v>
          </cell>
          <cell r="F1778">
            <v>1</v>
          </cell>
          <cell r="G1778">
            <v>1</v>
          </cell>
          <cell r="H1778">
            <v>3</v>
          </cell>
          <cell r="I1778">
            <v>5000</v>
          </cell>
          <cell r="J1778">
            <v>800</v>
          </cell>
          <cell r="K1778">
            <v>200</v>
          </cell>
          <cell r="N1778">
            <v>1</v>
          </cell>
          <cell r="O1778">
            <v>1600</v>
          </cell>
          <cell r="S1778">
            <v>1</v>
          </cell>
          <cell r="T1778">
            <v>4000</v>
          </cell>
          <cell r="U1778" t="str">
            <v>联发科</v>
          </cell>
          <cell r="V1778" t="str">
            <v>联发科 天玑1000+</v>
          </cell>
          <cell r="W1778">
            <v>440</v>
          </cell>
          <cell r="Y1778">
            <v>8</v>
          </cell>
          <cell r="Z1778">
            <v>128</v>
          </cell>
          <cell r="AA1778">
            <v>0.93200000000000005</v>
          </cell>
          <cell r="AB1778">
            <v>7</v>
          </cell>
          <cell r="AC1778">
            <v>1</v>
          </cell>
          <cell r="AD1778" t="str">
            <v>屏幕指纹</v>
          </cell>
          <cell r="AE1778">
            <v>44218</v>
          </cell>
          <cell r="AF1778">
            <v>163.07</v>
          </cell>
          <cell r="AG1778">
            <v>74.260000000000005</v>
          </cell>
          <cell r="AH1778">
            <v>8.0399999999999991</v>
          </cell>
          <cell r="AI1778">
            <v>1</v>
          </cell>
          <cell r="AJ1778">
            <v>2021</v>
          </cell>
          <cell r="AK1778">
            <v>1</v>
          </cell>
          <cell r="AL1778">
            <v>1.1286126882400001E-2</v>
          </cell>
          <cell r="AM1778" t="str">
            <v>4800-6399</v>
          </cell>
          <cell r="AN1778" t="str">
            <v>3001-4000</v>
          </cell>
          <cell r="AO1778" t="str">
            <v>401-500</v>
          </cell>
          <cell r="AP1778" t="str">
            <v>90%-</v>
          </cell>
          <cell r="AQ1778" t="str">
            <v>1301-2000</v>
          </cell>
        </row>
        <row r="1779">
          <cell r="B1779">
            <v>1345834</v>
          </cell>
          <cell r="C1779" t="str">
            <v>vivo</v>
          </cell>
          <cell r="D1779" t="str">
            <v>vivo(含iQOO)</v>
          </cell>
          <cell r="E1779" t="str">
            <v>vivo</v>
          </cell>
          <cell r="F1779">
            <v>1</v>
          </cell>
          <cell r="G1779">
            <v>1</v>
          </cell>
          <cell r="H1779">
            <v>4</v>
          </cell>
          <cell r="I1779">
            <v>5000</v>
          </cell>
          <cell r="J1779">
            <v>4800</v>
          </cell>
          <cell r="K1779">
            <v>3200</v>
          </cell>
          <cell r="L1779">
            <v>800</v>
          </cell>
          <cell r="N1779">
            <v>1</v>
          </cell>
          <cell r="O1779">
            <v>3200</v>
          </cell>
          <cell r="S1779">
            <v>1</v>
          </cell>
          <cell r="T1779">
            <v>4200</v>
          </cell>
          <cell r="U1779" t="str">
            <v>高通</v>
          </cell>
          <cell r="V1779" t="str">
            <v>高通 骁龙888</v>
          </cell>
          <cell r="W1779">
            <v>398</v>
          </cell>
          <cell r="Y1779">
            <v>8</v>
          </cell>
          <cell r="Z1779">
            <v>128</v>
          </cell>
          <cell r="AA1779">
            <v>0.92700000000000005</v>
          </cell>
          <cell r="AB1779">
            <v>7</v>
          </cell>
          <cell r="AC1779">
            <v>1</v>
          </cell>
          <cell r="AD1779" t="str">
            <v>屏幕指纹</v>
          </cell>
          <cell r="AE1779">
            <v>44217</v>
          </cell>
          <cell r="AF1779">
            <v>158.59</v>
          </cell>
          <cell r="AG1779">
            <v>73.349999999999994</v>
          </cell>
          <cell r="AH1779">
            <v>9.1</v>
          </cell>
          <cell r="AI1779">
            <v>1</v>
          </cell>
          <cell r="AJ1779">
            <v>2021</v>
          </cell>
          <cell r="AK1779">
            <v>1</v>
          </cell>
          <cell r="AL1779">
            <v>1.0783398415499999E-2</v>
          </cell>
          <cell r="AM1779" t="str">
            <v>4800-6399</v>
          </cell>
          <cell r="AN1779" t="str">
            <v>4000-</v>
          </cell>
          <cell r="AO1779" t="str">
            <v>301-400</v>
          </cell>
          <cell r="AP1779" t="str">
            <v>90%-</v>
          </cell>
          <cell r="AQ1779" t="str">
            <v>2001-</v>
          </cell>
        </row>
        <row r="1780">
          <cell r="B1780">
            <v>1357522</v>
          </cell>
          <cell r="C1780" t="str">
            <v>OPPO</v>
          </cell>
          <cell r="D1780" t="str">
            <v>OPPO(含realme)</v>
          </cell>
          <cell r="E1780" t="str">
            <v>OPPO</v>
          </cell>
          <cell r="F1780">
            <v>0</v>
          </cell>
          <cell r="G1780">
            <v>1</v>
          </cell>
          <cell r="H1780">
            <v>3</v>
          </cell>
          <cell r="I1780">
            <v>1300</v>
          </cell>
          <cell r="J1780">
            <v>200</v>
          </cell>
          <cell r="K1780">
            <v>200</v>
          </cell>
          <cell r="N1780">
            <v>1</v>
          </cell>
          <cell r="O1780">
            <v>800</v>
          </cell>
          <cell r="S1780">
            <v>1</v>
          </cell>
          <cell r="T1780">
            <v>5000</v>
          </cell>
          <cell r="U1780" t="str">
            <v>联发科</v>
          </cell>
          <cell r="V1780" t="str">
            <v>联发科 天玑700</v>
          </cell>
          <cell r="W1780">
            <v>269</v>
          </cell>
          <cell r="Y1780">
            <v>6</v>
          </cell>
          <cell r="Z1780">
            <v>128</v>
          </cell>
          <cell r="AA1780">
            <v>0.88700000000000001</v>
          </cell>
          <cell r="AB1780">
            <v>7</v>
          </cell>
          <cell r="AC1780">
            <v>0</v>
          </cell>
          <cell r="AD1780" t="str">
            <v>侧面指纹</v>
          </cell>
          <cell r="AE1780">
            <v>44227</v>
          </cell>
          <cell r="AF1780">
            <v>163.9</v>
          </cell>
          <cell r="AG1780">
            <v>75.7</v>
          </cell>
          <cell r="AH1780">
            <v>8.4</v>
          </cell>
          <cell r="AI1780">
            <v>1</v>
          </cell>
          <cell r="AJ1780">
            <v>2021</v>
          </cell>
          <cell r="AK1780">
            <v>1</v>
          </cell>
          <cell r="AL1780">
            <v>1.1005213010000002E-2</v>
          </cell>
          <cell r="AM1780" t="str">
            <v>1001-1300</v>
          </cell>
          <cell r="AN1780" t="str">
            <v>4000-</v>
          </cell>
          <cell r="AO1780" t="str">
            <v>201-300</v>
          </cell>
          <cell r="AP1780" t="str">
            <v>80-90%</v>
          </cell>
          <cell r="AQ1780" t="str">
            <v>501-1000</v>
          </cell>
        </row>
        <row r="1781">
          <cell r="B1781">
            <v>1355957</v>
          </cell>
          <cell r="C1781" t="str">
            <v>OPPO</v>
          </cell>
          <cell r="D1781" t="str">
            <v>OPPO(含realme)</v>
          </cell>
          <cell r="E1781" t="str">
            <v>OPPO</v>
          </cell>
          <cell r="F1781">
            <v>0</v>
          </cell>
          <cell r="G1781">
            <v>1</v>
          </cell>
          <cell r="H1781">
            <v>3</v>
          </cell>
          <cell r="I1781">
            <v>4800</v>
          </cell>
          <cell r="J1781">
            <v>200</v>
          </cell>
          <cell r="K1781">
            <v>200</v>
          </cell>
          <cell r="N1781">
            <v>1</v>
          </cell>
          <cell r="O1781">
            <v>800</v>
          </cell>
          <cell r="S1781">
            <v>1</v>
          </cell>
          <cell r="T1781">
            <v>5000</v>
          </cell>
          <cell r="U1781" t="str">
            <v>高通</v>
          </cell>
          <cell r="V1781" t="str">
            <v>高通 骁龙480</v>
          </cell>
          <cell r="W1781">
            <v>405</v>
          </cell>
          <cell r="Y1781">
            <v>8</v>
          </cell>
          <cell r="Z1781">
            <v>256</v>
          </cell>
          <cell r="AA1781">
            <v>0.90500000000000003</v>
          </cell>
          <cell r="AB1781">
            <v>7</v>
          </cell>
          <cell r="AC1781">
            <v>0</v>
          </cell>
          <cell r="AD1781" t="str">
            <v>侧面指纹</v>
          </cell>
          <cell r="AE1781">
            <v>44216</v>
          </cell>
          <cell r="AF1781">
            <v>162.9</v>
          </cell>
          <cell r="AG1781">
            <v>74.7</v>
          </cell>
          <cell r="AH1781">
            <v>8.4</v>
          </cell>
          <cell r="AI1781">
            <v>1</v>
          </cell>
          <cell r="AJ1781">
            <v>2021</v>
          </cell>
          <cell r="AK1781">
            <v>1</v>
          </cell>
          <cell r="AL1781">
            <v>1.1012610150000001E-2</v>
          </cell>
          <cell r="AM1781" t="str">
            <v>4800-6399</v>
          </cell>
          <cell r="AN1781" t="str">
            <v>4000-</v>
          </cell>
          <cell r="AO1781" t="str">
            <v>401-500</v>
          </cell>
          <cell r="AP1781" t="str">
            <v>90%-</v>
          </cell>
          <cell r="AQ1781" t="str">
            <v>501-1000</v>
          </cell>
        </row>
        <row r="1782">
          <cell r="B1782">
            <v>1340278</v>
          </cell>
          <cell r="C1782" t="str">
            <v>红米</v>
          </cell>
          <cell r="D1782" t="str">
            <v>小米(含红米）</v>
          </cell>
          <cell r="E1782" t="str">
            <v>小米</v>
          </cell>
          <cell r="F1782">
            <v>1</v>
          </cell>
          <cell r="G1782">
            <v>1</v>
          </cell>
          <cell r="H1782">
            <v>3</v>
          </cell>
          <cell r="I1782">
            <v>4800</v>
          </cell>
          <cell r="J1782">
            <v>800</v>
          </cell>
          <cell r="K1782">
            <v>500</v>
          </cell>
          <cell r="N1782">
            <v>1</v>
          </cell>
          <cell r="O1782">
            <v>2000</v>
          </cell>
          <cell r="S1782">
            <v>1</v>
          </cell>
          <cell r="T1782">
            <v>4520</v>
          </cell>
          <cell r="U1782" t="str">
            <v>高通</v>
          </cell>
          <cell r="V1782" t="str">
            <v>高通 骁龙870</v>
          </cell>
          <cell r="W1782">
            <v>395</v>
          </cell>
          <cell r="Y1782">
            <v>12</v>
          </cell>
          <cell r="Z1782">
            <v>256</v>
          </cell>
          <cell r="AA1782">
            <v>0.85880000000000001</v>
          </cell>
          <cell r="AB1782">
            <v>7</v>
          </cell>
          <cell r="AC1782">
            <v>0</v>
          </cell>
          <cell r="AD1782" t="str">
            <v>侧面指纹</v>
          </cell>
          <cell r="AE1782">
            <v>44252</v>
          </cell>
          <cell r="AF1782">
            <v>163.69999999999999</v>
          </cell>
          <cell r="AG1782">
            <v>76.400000000000006</v>
          </cell>
          <cell r="AH1782">
            <v>7.8</v>
          </cell>
          <cell r="AI1782">
            <v>1</v>
          </cell>
          <cell r="AJ1782">
            <v>2021</v>
          </cell>
          <cell r="AK1782">
            <v>2</v>
          </cell>
          <cell r="AL1782">
            <v>1.0740736784000001E-2</v>
          </cell>
          <cell r="AM1782" t="str">
            <v>4800-6399</v>
          </cell>
          <cell r="AN1782" t="str">
            <v>4000-</v>
          </cell>
          <cell r="AO1782" t="str">
            <v>301-400</v>
          </cell>
          <cell r="AP1782" t="str">
            <v>80-90%</v>
          </cell>
          <cell r="AQ1782" t="str">
            <v>1301-2000</v>
          </cell>
        </row>
        <row r="1783">
          <cell r="B1783">
            <v>1340282</v>
          </cell>
          <cell r="C1783" t="str">
            <v>红米</v>
          </cell>
          <cell r="D1783" t="str">
            <v>小米(含红米）</v>
          </cell>
          <cell r="E1783" t="str">
            <v>小米</v>
          </cell>
          <cell r="F1783">
            <v>1</v>
          </cell>
          <cell r="G1783">
            <v>1</v>
          </cell>
          <cell r="H1783">
            <v>3</v>
          </cell>
          <cell r="I1783">
            <v>6400</v>
          </cell>
          <cell r="J1783">
            <v>800</v>
          </cell>
          <cell r="K1783">
            <v>500</v>
          </cell>
          <cell r="N1783">
            <v>1</v>
          </cell>
          <cell r="O1783">
            <v>2000</v>
          </cell>
          <cell r="S1783">
            <v>1</v>
          </cell>
          <cell r="T1783">
            <v>4520</v>
          </cell>
          <cell r="U1783" t="str">
            <v>高通</v>
          </cell>
          <cell r="V1783" t="str">
            <v>高通 骁龙888</v>
          </cell>
          <cell r="W1783">
            <v>395</v>
          </cell>
          <cell r="Y1783">
            <v>8</v>
          </cell>
          <cell r="Z1783">
            <v>256</v>
          </cell>
          <cell r="AA1783">
            <v>0.85880000000000001</v>
          </cell>
          <cell r="AB1783">
            <v>7</v>
          </cell>
          <cell r="AC1783">
            <v>0</v>
          </cell>
          <cell r="AD1783" t="str">
            <v>侧面指纹</v>
          </cell>
          <cell r="AE1783">
            <v>44252</v>
          </cell>
          <cell r="AF1783">
            <v>163.69999999999999</v>
          </cell>
          <cell r="AG1783">
            <v>76.400000000000006</v>
          </cell>
          <cell r="AH1783">
            <v>7.8</v>
          </cell>
          <cell r="AI1783">
            <v>1</v>
          </cell>
          <cell r="AJ1783">
            <v>2021</v>
          </cell>
          <cell r="AK1783">
            <v>2</v>
          </cell>
          <cell r="AL1783">
            <v>1.0740736784000001E-2</v>
          </cell>
          <cell r="AM1783" t="str">
            <v>6400-10799</v>
          </cell>
          <cell r="AN1783" t="str">
            <v>4000-</v>
          </cell>
          <cell r="AO1783" t="str">
            <v>301-400</v>
          </cell>
          <cell r="AP1783" t="str">
            <v>80-90%</v>
          </cell>
          <cell r="AQ1783" t="str">
            <v>1301-2000</v>
          </cell>
        </row>
        <row r="1784">
          <cell r="B1784">
            <v>1359541</v>
          </cell>
          <cell r="C1784" t="str">
            <v>vivo</v>
          </cell>
          <cell r="D1784" t="str">
            <v>vivo(含iQOO)</v>
          </cell>
          <cell r="E1784" t="str">
            <v>vivo</v>
          </cell>
          <cell r="F1784">
            <v>1</v>
          </cell>
          <cell r="G1784">
            <v>1</v>
          </cell>
          <cell r="H1784">
            <v>3</v>
          </cell>
          <cell r="I1784">
            <v>6400</v>
          </cell>
          <cell r="J1784">
            <v>800</v>
          </cell>
          <cell r="K1784">
            <v>200</v>
          </cell>
          <cell r="N1784">
            <v>2</v>
          </cell>
          <cell r="O1784">
            <v>4400</v>
          </cell>
          <cell r="P1784">
            <v>800</v>
          </cell>
          <cell r="S1784">
            <v>1</v>
          </cell>
          <cell r="T1784">
            <v>4000</v>
          </cell>
          <cell r="U1784" t="str">
            <v>联发科</v>
          </cell>
          <cell r="V1784" t="str">
            <v>联发科 天玑1100</v>
          </cell>
          <cell r="Y1784">
            <v>8</v>
          </cell>
          <cell r="Z1784">
            <v>128</v>
          </cell>
          <cell r="AA1784">
            <v>0.91039999999999999</v>
          </cell>
          <cell r="AB1784">
            <v>7</v>
          </cell>
          <cell r="AC1784">
            <v>0</v>
          </cell>
          <cell r="AD1784" t="str">
            <v>屏幕指纹</v>
          </cell>
          <cell r="AE1784">
            <v>44258</v>
          </cell>
          <cell r="AF1784">
            <v>158.38999999999999</v>
          </cell>
          <cell r="AG1784">
            <v>73.87</v>
          </cell>
          <cell r="AH1784">
            <v>7.35</v>
          </cell>
          <cell r="AI1784">
            <v>1</v>
          </cell>
          <cell r="AJ1784">
            <v>2021</v>
          </cell>
          <cell r="AK1784">
            <v>3</v>
          </cell>
          <cell r="AL1784">
            <v>1.065192517072E-2</v>
          </cell>
          <cell r="AM1784" t="str">
            <v>6400-10799</v>
          </cell>
          <cell r="AN1784" t="str">
            <v>3001-4000</v>
          </cell>
          <cell r="AO1784" t="str">
            <v/>
          </cell>
          <cell r="AP1784" t="str">
            <v>90%-</v>
          </cell>
          <cell r="AQ1784" t="str">
            <v>2001-</v>
          </cell>
        </row>
        <row r="1785">
          <cell r="B1785">
            <v>1348585</v>
          </cell>
          <cell r="C1785" t="str">
            <v>OPPO</v>
          </cell>
          <cell r="D1785" t="str">
            <v>OPPO(含realme)</v>
          </cell>
          <cell r="E1785" t="str">
            <v>OPPO</v>
          </cell>
          <cell r="F1785">
            <v>1</v>
          </cell>
          <cell r="G1785">
            <v>1</v>
          </cell>
          <cell r="H1785">
            <v>4</v>
          </cell>
          <cell r="I1785">
            <v>5000</v>
          </cell>
          <cell r="J1785">
            <v>5000</v>
          </cell>
          <cell r="K1785">
            <v>1300</v>
          </cell>
          <cell r="L1785">
            <v>300</v>
          </cell>
          <cell r="N1785">
            <v>1</v>
          </cell>
          <cell r="O1785">
            <v>3200</v>
          </cell>
          <cell r="S1785">
            <v>1</v>
          </cell>
          <cell r="T1785">
            <v>4500</v>
          </cell>
          <cell r="U1785" t="str">
            <v>高通</v>
          </cell>
          <cell r="V1785" t="str">
            <v>高通 骁龙870</v>
          </cell>
          <cell r="Y1785">
            <v>8</v>
          </cell>
          <cell r="Z1785">
            <v>128</v>
          </cell>
          <cell r="AA1785">
            <v>0.92700000000000005</v>
          </cell>
          <cell r="AB1785">
            <v>7</v>
          </cell>
          <cell r="AC1785">
            <v>1</v>
          </cell>
          <cell r="AD1785" t="str">
            <v>屏幕指纹</v>
          </cell>
          <cell r="AE1785">
            <v>44266</v>
          </cell>
          <cell r="AF1785">
            <v>163.6</v>
          </cell>
          <cell r="AG1785">
            <v>74</v>
          </cell>
          <cell r="AH1785">
            <v>8.26</v>
          </cell>
          <cell r="AI1785">
            <v>1</v>
          </cell>
          <cell r="AJ1785">
            <v>2021</v>
          </cell>
          <cell r="AK1785">
            <v>3</v>
          </cell>
          <cell r="AL1785">
            <v>1.12226328E-2</v>
          </cell>
          <cell r="AM1785" t="str">
            <v>4800-6399</v>
          </cell>
          <cell r="AN1785" t="str">
            <v>4000-</v>
          </cell>
          <cell r="AO1785" t="str">
            <v/>
          </cell>
          <cell r="AP1785" t="str">
            <v>90%-</v>
          </cell>
          <cell r="AQ1785" t="str">
            <v>2001-</v>
          </cell>
        </row>
        <row r="1786">
          <cell r="B1786">
            <v>1356802</v>
          </cell>
          <cell r="C1786" t="str">
            <v>OPPO</v>
          </cell>
          <cell r="D1786" t="str">
            <v>OPPO(含realme)</v>
          </cell>
          <cell r="E1786" t="str">
            <v>OPPO</v>
          </cell>
          <cell r="F1786">
            <v>1</v>
          </cell>
          <cell r="G1786">
            <v>1</v>
          </cell>
          <cell r="H1786">
            <v>4</v>
          </cell>
          <cell r="I1786">
            <v>5000</v>
          </cell>
          <cell r="J1786">
            <v>5000</v>
          </cell>
          <cell r="K1786">
            <v>1300</v>
          </cell>
          <cell r="L1786">
            <v>300</v>
          </cell>
          <cell r="N1786">
            <v>1</v>
          </cell>
          <cell r="O1786">
            <v>3200</v>
          </cell>
          <cell r="S1786">
            <v>1</v>
          </cell>
          <cell r="T1786">
            <v>4500</v>
          </cell>
          <cell r="U1786" t="str">
            <v>高通</v>
          </cell>
          <cell r="V1786" t="str">
            <v>高通 骁龙888</v>
          </cell>
          <cell r="Y1786">
            <v>8</v>
          </cell>
          <cell r="Z1786">
            <v>256</v>
          </cell>
          <cell r="AA1786">
            <v>0.92700000000000005</v>
          </cell>
          <cell r="AB1786">
            <v>7</v>
          </cell>
          <cell r="AC1786">
            <v>1</v>
          </cell>
          <cell r="AD1786" t="str">
            <v>屏幕指纹</v>
          </cell>
          <cell r="AE1786">
            <v>44266</v>
          </cell>
          <cell r="AF1786">
            <v>163.6</v>
          </cell>
          <cell r="AG1786">
            <v>74</v>
          </cell>
          <cell r="AH1786">
            <v>8.26</v>
          </cell>
          <cell r="AI1786">
            <v>1</v>
          </cell>
          <cell r="AJ1786">
            <v>2021</v>
          </cell>
          <cell r="AK1786">
            <v>3</v>
          </cell>
          <cell r="AL1786">
            <v>1.12226328E-2</v>
          </cell>
          <cell r="AM1786" t="str">
            <v>4800-6399</v>
          </cell>
          <cell r="AN1786" t="str">
            <v>4000-</v>
          </cell>
          <cell r="AO1786" t="str">
            <v/>
          </cell>
          <cell r="AP1786" t="str">
            <v>90%-</v>
          </cell>
          <cell r="AQ1786" t="str">
            <v>2001-</v>
          </cell>
        </row>
        <row r="1787">
          <cell r="B1787">
            <v>1360802</v>
          </cell>
          <cell r="C1787" t="str">
            <v>OPPO</v>
          </cell>
          <cell r="D1787" t="str">
            <v>OPPO(含realme)</v>
          </cell>
          <cell r="E1787" t="str">
            <v>OPPO</v>
          </cell>
          <cell r="F1787">
            <v>1</v>
          </cell>
          <cell r="G1787">
            <v>1</v>
          </cell>
          <cell r="H1787">
            <v>4</v>
          </cell>
          <cell r="I1787">
            <v>6400</v>
          </cell>
          <cell r="J1787">
            <v>800</v>
          </cell>
          <cell r="K1787">
            <v>200</v>
          </cell>
          <cell r="L1787">
            <v>200</v>
          </cell>
          <cell r="N1787">
            <v>1</v>
          </cell>
          <cell r="O1787">
            <v>3200</v>
          </cell>
          <cell r="S1787">
            <v>1</v>
          </cell>
          <cell r="T1787">
            <v>4300</v>
          </cell>
          <cell r="U1787" t="str">
            <v>高通</v>
          </cell>
          <cell r="V1787" t="str">
            <v>高通 骁龙750G</v>
          </cell>
          <cell r="W1787">
            <v>410</v>
          </cell>
          <cell r="Y1787">
            <v>8</v>
          </cell>
          <cell r="Z1787">
            <v>128</v>
          </cell>
          <cell r="AA1787">
            <v>0.92100000000000004</v>
          </cell>
          <cell r="AB1787">
            <v>6</v>
          </cell>
          <cell r="AC1787">
            <v>0</v>
          </cell>
          <cell r="AD1787" t="str">
            <v>屏幕指纹</v>
          </cell>
          <cell r="AE1787">
            <v>44261</v>
          </cell>
          <cell r="AF1787">
            <v>159.1</v>
          </cell>
          <cell r="AG1787">
            <v>73.400000000000006</v>
          </cell>
          <cell r="AH1787">
            <v>7.9</v>
          </cell>
          <cell r="AI1787">
            <v>1</v>
          </cell>
          <cell r="AJ1787">
            <v>2021</v>
          </cell>
          <cell r="AK1787">
            <v>3</v>
          </cell>
          <cell r="AL1787">
            <v>1.0755382740000001E-2</v>
          </cell>
          <cell r="AM1787" t="str">
            <v>6400-10799</v>
          </cell>
          <cell r="AN1787" t="str">
            <v>4000-</v>
          </cell>
          <cell r="AO1787" t="str">
            <v>401-500</v>
          </cell>
          <cell r="AP1787" t="str">
            <v>90%-</v>
          </cell>
          <cell r="AQ1787" t="str">
            <v>2001-</v>
          </cell>
        </row>
        <row r="1788">
          <cell r="B1788">
            <v>1345840</v>
          </cell>
          <cell r="C1788" t="str">
            <v>OPPO</v>
          </cell>
          <cell r="D1788" t="str">
            <v>OPPO(含realme)</v>
          </cell>
          <cell r="E1788" t="str">
            <v>OPPO</v>
          </cell>
          <cell r="F1788">
            <v>1</v>
          </cell>
          <cell r="G1788">
            <v>1</v>
          </cell>
          <cell r="H1788">
            <v>4</v>
          </cell>
          <cell r="I1788">
            <v>5000</v>
          </cell>
          <cell r="J1788">
            <v>1600</v>
          </cell>
          <cell r="K1788">
            <v>1300</v>
          </cell>
          <cell r="L1788">
            <v>200</v>
          </cell>
          <cell r="N1788">
            <v>1</v>
          </cell>
          <cell r="O1788">
            <v>3200</v>
          </cell>
          <cell r="S1788">
            <v>1</v>
          </cell>
          <cell r="T1788">
            <v>4500</v>
          </cell>
          <cell r="U1788" t="str">
            <v>高通</v>
          </cell>
          <cell r="V1788" t="str">
            <v>高通 骁龙865</v>
          </cell>
          <cell r="W1788">
            <v>402</v>
          </cell>
          <cell r="Y1788">
            <v>8</v>
          </cell>
          <cell r="Z1788">
            <v>128</v>
          </cell>
          <cell r="AA1788">
            <v>0.92100000000000004</v>
          </cell>
          <cell r="AB1788">
            <v>7</v>
          </cell>
          <cell r="AC1788">
            <v>0</v>
          </cell>
          <cell r="AD1788" t="str">
            <v>屏幕指纹</v>
          </cell>
          <cell r="AE1788">
            <v>44189</v>
          </cell>
          <cell r="AF1788">
            <v>159.9</v>
          </cell>
          <cell r="AG1788">
            <v>72.5</v>
          </cell>
          <cell r="AH1788">
            <v>7.99</v>
          </cell>
          <cell r="AI1788">
            <v>1</v>
          </cell>
          <cell r="AJ1788">
            <v>2020</v>
          </cell>
          <cell r="AK1788">
            <v>12</v>
          </cell>
          <cell r="AL1788">
            <v>1.0676922750000001E-2</v>
          </cell>
          <cell r="AM1788" t="str">
            <v>4800-6399</v>
          </cell>
          <cell r="AN1788" t="str">
            <v>4000-</v>
          </cell>
          <cell r="AO1788" t="str">
            <v>401-500</v>
          </cell>
          <cell r="AP1788" t="str">
            <v>90%-</v>
          </cell>
          <cell r="AQ1788" t="str">
            <v>2001-</v>
          </cell>
        </row>
        <row r="1789">
          <cell r="B1789">
            <v>1353427</v>
          </cell>
          <cell r="C1789" t="str">
            <v>华为</v>
          </cell>
          <cell r="D1789" t="str">
            <v>华为(含荣耀)</v>
          </cell>
          <cell r="E1789" t="str">
            <v>华为</v>
          </cell>
          <cell r="F1789">
            <v>1</v>
          </cell>
          <cell r="G1789">
            <v>1</v>
          </cell>
          <cell r="H1789">
            <v>3</v>
          </cell>
          <cell r="I1789">
            <v>6400</v>
          </cell>
          <cell r="J1789">
            <v>1600</v>
          </cell>
          <cell r="K1789">
            <v>800</v>
          </cell>
          <cell r="N1789">
            <v>1</v>
          </cell>
          <cell r="O1789">
            <v>1300</v>
          </cell>
          <cell r="S1789">
            <v>1</v>
          </cell>
          <cell r="T1789">
            <v>4200</v>
          </cell>
          <cell r="U1789" t="str">
            <v>海思</v>
          </cell>
          <cell r="V1789" t="str">
            <v>海思 麒麟 990E</v>
          </cell>
          <cell r="Y1789">
            <v>8</v>
          </cell>
          <cell r="Z1789">
            <v>128</v>
          </cell>
          <cell r="AB1789">
            <v>7</v>
          </cell>
          <cell r="AC1789">
            <v>1</v>
          </cell>
          <cell r="AD1789" t="str">
            <v>屏幕指纹</v>
          </cell>
          <cell r="AE1789">
            <v>44263</v>
          </cell>
          <cell r="AF1789">
            <v>158.6</v>
          </cell>
          <cell r="AG1789">
            <v>72.5</v>
          </cell>
          <cell r="AH1789">
            <v>8.8000000000000007</v>
          </cell>
          <cell r="AI1789">
            <v>1</v>
          </cell>
          <cell r="AJ1789">
            <v>2021</v>
          </cell>
          <cell r="AK1789">
            <v>3</v>
          </cell>
          <cell r="AL1789" t="str">
            <v/>
          </cell>
          <cell r="AM1789" t="str">
            <v>6400-10799</v>
          </cell>
          <cell r="AN1789" t="str">
            <v>4000-</v>
          </cell>
          <cell r="AO1789" t="str">
            <v/>
          </cell>
          <cell r="AP1789" t="str">
            <v/>
          </cell>
          <cell r="AQ1789" t="str">
            <v>1001-1300</v>
          </cell>
        </row>
        <row r="1790">
          <cell r="B1790">
            <v>1336507</v>
          </cell>
          <cell r="C1790" t="str">
            <v>华为</v>
          </cell>
          <cell r="D1790" t="str">
            <v>华为(含荣耀)</v>
          </cell>
          <cell r="E1790" t="str">
            <v>华为</v>
          </cell>
          <cell r="F1790">
            <v>1</v>
          </cell>
          <cell r="G1790">
            <v>2</v>
          </cell>
          <cell r="H1790">
            <v>4</v>
          </cell>
          <cell r="I1790">
            <v>5000</v>
          </cell>
          <cell r="J1790">
            <v>1600</v>
          </cell>
          <cell r="K1790">
            <v>1200</v>
          </cell>
          <cell r="L1790">
            <v>800</v>
          </cell>
          <cell r="N1790">
            <v>1</v>
          </cell>
          <cell r="O1790">
            <v>1600</v>
          </cell>
          <cell r="S1790">
            <v>1</v>
          </cell>
          <cell r="T1790">
            <v>4500</v>
          </cell>
          <cell r="U1790" t="str">
            <v>海思</v>
          </cell>
          <cell r="V1790" t="str">
            <v>海思 麒麟9000</v>
          </cell>
          <cell r="W1790">
            <v>413</v>
          </cell>
          <cell r="Y1790">
            <v>8</v>
          </cell>
          <cell r="Z1790">
            <v>256</v>
          </cell>
          <cell r="AB1790">
            <v>8</v>
          </cell>
          <cell r="AC1790">
            <v>0</v>
          </cell>
          <cell r="AD1790" t="str">
            <v>侧面指纹</v>
          </cell>
          <cell r="AE1790">
            <v>44249</v>
          </cell>
          <cell r="AF1790">
            <v>161.80000000000001</v>
          </cell>
          <cell r="AG1790">
            <v>145.80000000000001</v>
          </cell>
          <cell r="AH1790">
            <v>8.1999999999999993</v>
          </cell>
          <cell r="AI1790">
            <v>1</v>
          </cell>
          <cell r="AJ1790">
            <v>2021</v>
          </cell>
          <cell r="AK1790">
            <v>2</v>
          </cell>
          <cell r="AL1790" t="str">
            <v/>
          </cell>
          <cell r="AM1790" t="str">
            <v>4800-6399</v>
          </cell>
          <cell r="AN1790" t="str">
            <v>4000-</v>
          </cell>
          <cell r="AO1790" t="str">
            <v>401-500</v>
          </cell>
          <cell r="AP1790" t="str">
            <v/>
          </cell>
          <cell r="AQ1790" t="str">
            <v>1301-2000</v>
          </cell>
        </row>
        <row r="1791">
          <cell r="B1791">
            <v>1364833</v>
          </cell>
          <cell r="C1791" t="str">
            <v>小米</v>
          </cell>
          <cell r="D1791" t="str">
            <v>小米(含红米）</v>
          </cell>
          <cell r="E1791" t="str">
            <v>小米</v>
          </cell>
          <cell r="F1791">
            <v>1</v>
          </cell>
          <cell r="G1791">
            <v>1</v>
          </cell>
          <cell r="H1791">
            <v>3</v>
          </cell>
          <cell r="I1791">
            <v>5000</v>
          </cell>
          <cell r="J1791">
            <v>1300</v>
          </cell>
          <cell r="K1791">
            <v>800</v>
          </cell>
          <cell r="N1791">
            <v>1</v>
          </cell>
          <cell r="O1791">
            <v>2000</v>
          </cell>
          <cell r="S1791">
            <v>1</v>
          </cell>
          <cell r="T1791">
            <v>5000</v>
          </cell>
          <cell r="U1791" t="str">
            <v>高通</v>
          </cell>
          <cell r="V1791" t="str">
            <v>高通 骁龙888</v>
          </cell>
          <cell r="W1791">
            <v>515</v>
          </cell>
          <cell r="Y1791">
            <v>8</v>
          </cell>
          <cell r="Z1791">
            <v>128</v>
          </cell>
          <cell r="AB1791">
            <v>7</v>
          </cell>
          <cell r="AC1791">
            <v>1</v>
          </cell>
          <cell r="AD1791" t="str">
            <v>屏幕指纹</v>
          </cell>
          <cell r="AE1791">
            <v>44284</v>
          </cell>
          <cell r="AF1791">
            <v>164.3</v>
          </cell>
          <cell r="AG1791">
            <v>74.599999999999994</v>
          </cell>
          <cell r="AH1791">
            <v>8.5299999999999994</v>
          </cell>
          <cell r="AI1791">
            <v>1</v>
          </cell>
          <cell r="AJ1791">
            <v>2021</v>
          </cell>
          <cell r="AK1791">
            <v>3</v>
          </cell>
          <cell r="AL1791" t="str">
            <v/>
          </cell>
          <cell r="AM1791" t="str">
            <v>4800-6399</v>
          </cell>
          <cell r="AN1791" t="str">
            <v>4000-</v>
          </cell>
          <cell r="AO1791" t="str">
            <v>500-</v>
          </cell>
          <cell r="AP1791" t="str">
            <v/>
          </cell>
          <cell r="AQ1791" t="str">
            <v>1301-2000</v>
          </cell>
        </row>
        <row r="1792">
          <cell r="B1792">
            <v>1364837</v>
          </cell>
          <cell r="C1792" t="str">
            <v>小米</v>
          </cell>
          <cell r="D1792" t="str">
            <v>小米(含红米）</v>
          </cell>
          <cell r="E1792" t="str">
            <v>小米</v>
          </cell>
          <cell r="F1792">
            <v>1</v>
          </cell>
          <cell r="G1792">
            <v>1</v>
          </cell>
          <cell r="H1792">
            <v>3</v>
          </cell>
          <cell r="I1792">
            <v>5000</v>
          </cell>
          <cell r="J1792">
            <v>4800</v>
          </cell>
          <cell r="K1792">
            <v>4800</v>
          </cell>
          <cell r="N1792">
            <v>1</v>
          </cell>
          <cell r="O1792">
            <v>2000</v>
          </cell>
          <cell r="S1792">
            <v>1</v>
          </cell>
          <cell r="T1792">
            <v>5000</v>
          </cell>
          <cell r="U1792" t="str">
            <v>高通</v>
          </cell>
          <cell r="V1792" t="str">
            <v>高通 骁龙888</v>
          </cell>
          <cell r="W1792">
            <v>515</v>
          </cell>
          <cell r="Y1792">
            <v>8</v>
          </cell>
          <cell r="Z1792">
            <v>256</v>
          </cell>
          <cell r="AB1792">
            <v>7</v>
          </cell>
          <cell r="AC1792">
            <v>1</v>
          </cell>
          <cell r="AD1792" t="str">
            <v>屏幕指纹</v>
          </cell>
          <cell r="AE1792">
            <v>44284</v>
          </cell>
          <cell r="AF1792">
            <v>164.3</v>
          </cell>
          <cell r="AG1792">
            <v>74.599999999999994</v>
          </cell>
          <cell r="AH1792">
            <v>8.3800000000000008</v>
          </cell>
          <cell r="AI1792">
            <v>1</v>
          </cell>
          <cell r="AJ1792">
            <v>2021</v>
          </cell>
          <cell r="AK1792">
            <v>3</v>
          </cell>
          <cell r="AL1792" t="str">
            <v/>
          </cell>
          <cell r="AM1792" t="str">
            <v>4800-6399</v>
          </cell>
          <cell r="AN1792" t="str">
            <v>4000-</v>
          </cell>
          <cell r="AO1792" t="str">
            <v>500-</v>
          </cell>
          <cell r="AP1792" t="str">
            <v/>
          </cell>
          <cell r="AQ1792" t="str">
            <v>1301-2000</v>
          </cell>
        </row>
        <row r="1793">
          <cell r="B1793">
            <v>1356946</v>
          </cell>
          <cell r="C1793" t="str">
            <v>小米</v>
          </cell>
          <cell r="D1793" t="str">
            <v>小米(含红米）</v>
          </cell>
          <cell r="E1793" t="str">
            <v>小米</v>
          </cell>
          <cell r="F1793">
            <v>1</v>
          </cell>
          <cell r="G1793">
            <v>1</v>
          </cell>
          <cell r="H1793">
            <v>3</v>
          </cell>
          <cell r="I1793">
            <v>6400</v>
          </cell>
          <cell r="J1793">
            <v>800</v>
          </cell>
          <cell r="K1793">
            <v>500</v>
          </cell>
          <cell r="N1793">
            <v>1</v>
          </cell>
          <cell r="O1793">
            <v>2000</v>
          </cell>
          <cell r="S1793">
            <v>1</v>
          </cell>
          <cell r="T1793">
            <v>4250</v>
          </cell>
          <cell r="U1793" t="str">
            <v>高通</v>
          </cell>
          <cell r="V1793" t="str">
            <v>高通 骁龙780G</v>
          </cell>
          <cell r="W1793">
            <v>402</v>
          </cell>
          <cell r="Y1793">
            <v>8</v>
          </cell>
          <cell r="Z1793">
            <v>128</v>
          </cell>
          <cell r="AB1793">
            <v>7</v>
          </cell>
          <cell r="AC1793">
            <v>0</v>
          </cell>
          <cell r="AD1793" t="str">
            <v>侧面指纹</v>
          </cell>
          <cell r="AE1793">
            <v>44284</v>
          </cell>
          <cell r="AF1793">
            <v>160</v>
          </cell>
          <cell r="AG1793">
            <v>75.72</v>
          </cell>
          <cell r="AH1793">
            <v>6.81</v>
          </cell>
          <cell r="AI1793">
            <v>1</v>
          </cell>
          <cell r="AJ1793">
            <v>2021</v>
          </cell>
          <cell r="AK1793">
            <v>3</v>
          </cell>
          <cell r="AL1793" t="str">
            <v/>
          </cell>
          <cell r="AM1793" t="str">
            <v>6400-10799</v>
          </cell>
          <cell r="AN1793" t="str">
            <v>4000-</v>
          </cell>
          <cell r="AO1793" t="str">
            <v>401-500</v>
          </cell>
          <cell r="AP1793" t="str">
            <v/>
          </cell>
          <cell r="AQ1793" t="str">
            <v>1301-2000</v>
          </cell>
        </row>
        <row r="1794">
          <cell r="B1794">
            <v>1364994</v>
          </cell>
          <cell r="C1794" t="str">
            <v>小米</v>
          </cell>
          <cell r="D1794" t="str">
            <v>小米(含红米）</v>
          </cell>
          <cell r="E1794" t="str">
            <v>小米</v>
          </cell>
          <cell r="F1794">
            <v>1</v>
          </cell>
          <cell r="G1794">
            <v>2</v>
          </cell>
          <cell r="H1794">
            <v>3</v>
          </cell>
          <cell r="I1794">
            <v>10000</v>
          </cell>
          <cell r="J1794">
            <v>1300</v>
          </cell>
          <cell r="N1794">
            <v>1</v>
          </cell>
          <cell r="O1794">
            <v>2000</v>
          </cell>
          <cell r="S1794">
            <v>1</v>
          </cell>
          <cell r="T1794">
            <v>5020</v>
          </cell>
          <cell r="U1794" t="str">
            <v>高通</v>
          </cell>
          <cell r="V1794" t="str">
            <v>高通 骁龙888</v>
          </cell>
          <cell r="W1794">
            <v>387</v>
          </cell>
          <cell r="Y1794">
            <v>12</v>
          </cell>
          <cell r="Z1794">
            <v>256</v>
          </cell>
          <cell r="AB1794">
            <v>8</v>
          </cell>
          <cell r="AC1794">
            <v>0</v>
          </cell>
          <cell r="AE1794">
            <v>44285</v>
          </cell>
          <cell r="AF1794">
            <v>173.27</v>
          </cell>
          <cell r="AG1794">
            <v>133.38</v>
          </cell>
          <cell r="AH1794">
            <v>7.62</v>
          </cell>
          <cell r="AI1794">
            <v>1</v>
          </cell>
          <cell r="AJ1794">
            <v>2021</v>
          </cell>
          <cell r="AK1794">
            <v>3</v>
          </cell>
          <cell r="AL1794" t="str">
            <v/>
          </cell>
          <cell r="AM1794" t="str">
            <v>6400-10799</v>
          </cell>
          <cell r="AN1794" t="str">
            <v>4000-</v>
          </cell>
          <cell r="AO1794" t="str">
            <v>301-400</v>
          </cell>
          <cell r="AP1794" t="str">
            <v/>
          </cell>
          <cell r="AQ1794" t="str">
            <v>1301-2000</v>
          </cell>
        </row>
        <row r="1795">
          <cell r="B1795">
            <v>1288744</v>
          </cell>
          <cell r="C1795" t="str">
            <v>realme</v>
          </cell>
          <cell r="D1795" t="str">
            <v>OPPO(含realme)</v>
          </cell>
          <cell r="E1795" t="str">
            <v>OPPO</v>
          </cell>
          <cell r="F1795">
            <v>1</v>
          </cell>
          <cell r="G1795">
            <v>1</v>
          </cell>
          <cell r="H1795">
            <v>4</v>
          </cell>
          <cell r="I1795">
            <v>4800</v>
          </cell>
          <cell r="J1795">
            <v>800</v>
          </cell>
          <cell r="K1795">
            <v>200</v>
          </cell>
          <cell r="L1795">
            <v>200</v>
          </cell>
          <cell r="N1795">
            <v>1</v>
          </cell>
          <cell r="O1795">
            <v>1600</v>
          </cell>
          <cell r="S1795">
            <v>1</v>
          </cell>
          <cell r="T1795">
            <v>5000</v>
          </cell>
          <cell r="U1795" t="str">
            <v>高通</v>
          </cell>
          <cell r="V1795" t="str">
            <v>高通 骁龙712</v>
          </cell>
          <cell r="W1795">
            <v>409</v>
          </cell>
          <cell r="Y1795">
            <v>4</v>
          </cell>
          <cell r="Z1795">
            <v>64</v>
          </cell>
          <cell r="AB1795">
            <v>7</v>
          </cell>
          <cell r="AC1795">
            <v>1</v>
          </cell>
          <cell r="AD1795" t="str">
            <v>屏幕指纹</v>
          </cell>
          <cell r="AE1795">
            <v>43697</v>
          </cell>
          <cell r="AF1795">
            <v>161.19999999999999</v>
          </cell>
          <cell r="AG1795">
            <v>76</v>
          </cell>
          <cell r="AH1795">
            <v>8.6</v>
          </cell>
          <cell r="AI1795">
            <v>0</v>
          </cell>
          <cell r="AJ1795">
            <v>2019</v>
          </cell>
          <cell r="AK1795">
            <v>8</v>
          </cell>
          <cell r="AL1795" t="str">
            <v/>
          </cell>
          <cell r="AM1795" t="str">
            <v>4800-6399</v>
          </cell>
          <cell r="AN1795" t="str">
            <v>4000-</v>
          </cell>
          <cell r="AO1795" t="str">
            <v>401-500</v>
          </cell>
          <cell r="AP1795" t="str">
            <v/>
          </cell>
          <cell r="AQ1795" t="str">
            <v>1301-2000</v>
          </cell>
        </row>
        <row r="1796">
          <cell r="B1796">
            <v>1338635</v>
          </cell>
          <cell r="C1796" t="str">
            <v>realme</v>
          </cell>
          <cell r="D1796" t="str">
            <v>OPPO(含realme)</v>
          </cell>
          <cell r="E1796" t="str">
            <v>OPPO</v>
          </cell>
          <cell r="F1796">
            <v>1</v>
          </cell>
          <cell r="G1796">
            <v>1</v>
          </cell>
          <cell r="H1796">
            <v>4</v>
          </cell>
          <cell r="I1796">
            <v>6400</v>
          </cell>
          <cell r="J1796">
            <v>800</v>
          </cell>
          <cell r="K1796">
            <v>200</v>
          </cell>
          <cell r="L1796">
            <v>200</v>
          </cell>
          <cell r="N1796">
            <v>1</v>
          </cell>
          <cell r="O1796">
            <v>1600</v>
          </cell>
          <cell r="S1796">
            <v>1</v>
          </cell>
          <cell r="T1796">
            <v>5000</v>
          </cell>
          <cell r="U1796" t="str">
            <v>联发科</v>
          </cell>
          <cell r="V1796" t="str">
            <v>联发科 Helio G95</v>
          </cell>
          <cell r="W1796">
            <v>405</v>
          </cell>
          <cell r="Y1796">
            <v>6</v>
          </cell>
          <cell r="Z1796">
            <v>64</v>
          </cell>
          <cell r="AA1796">
            <v>0.90500000000000003</v>
          </cell>
          <cell r="AB1796">
            <v>7</v>
          </cell>
          <cell r="AC1796">
            <v>0</v>
          </cell>
          <cell r="AD1796" t="str">
            <v>侧面指纹</v>
          </cell>
          <cell r="AE1796">
            <v>44078</v>
          </cell>
          <cell r="AF1796">
            <v>162.30000000000001</v>
          </cell>
          <cell r="AG1796">
            <v>75.400000000000006</v>
          </cell>
          <cell r="AH1796">
            <v>9.4</v>
          </cell>
          <cell r="AI1796">
            <v>1</v>
          </cell>
          <cell r="AJ1796">
            <v>2020</v>
          </cell>
          <cell r="AK1796">
            <v>9</v>
          </cell>
          <cell r="AL1796">
            <v>1.1074865100000003E-2</v>
          </cell>
          <cell r="AM1796" t="str">
            <v>6400-10799</v>
          </cell>
          <cell r="AN1796" t="str">
            <v>4000-</v>
          </cell>
          <cell r="AO1796" t="str">
            <v>401-500</v>
          </cell>
          <cell r="AP1796" t="str">
            <v>90%-</v>
          </cell>
          <cell r="AQ1796" t="str">
            <v>1301-2000</v>
          </cell>
        </row>
        <row r="1797">
          <cell r="B1797">
            <v>1361708</v>
          </cell>
          <cell r="C1797" t="str">
            <v>realme</v>
          </cell>
          <cell r="D1797" t="str">
            <v>OPPO(含realme)</v>
          </cell>
          <cell r="E1797" t="str">
            <v>OPPO</v>
          </cell>
          <cell r="F1797">
            <v>1</v>
          </cell>
          <cell r="G1797">
            <v>1</v>
          </cell>
          <cell r="H1797">
            <v>3</v>
          </cell>
          <cell r="I1797">
            <v>6400</v>
          </cell>
          <cell r="J1797">
            <v>800</v>
          </cell>
          <cell r="K1797">
            <v>200</v>
          </cell>
          <cell r="N1797">
            <v>1</v>
          </cell>
          <cell r="O1797">
            <v>1600</v>
          </cell>
          <cell r="S1797">
            <v>1</v>
          </cell>
          <cell r="T1797">
            <v>4500</v>
          </cell>
          <cell r="U1797" t="str">
            <v>高通</v>
          </cell>
          <cell r="V1797" t="str">
            <v>高通 骁龙888</v>
          </cell>
          <cell r="W1797">
            <v>409</v>
          </cell>
          <cell r="Y1797">
            <v>8</v>
          </cell>
          <cell r="Z1797">
            <v>128</v>
          </cell>
          <cell r="AA1797">
            <v>0.91639999999999999</v>
          </cell>
          <cell r="AB1797">
            <v>6</v>
          </cell>
          <cell r="AC1797">
            <v>0</v>
          </cell>
          <cell r="AD1797" t="str">
            <v>屏幕指纹</v>
          </cell>
          <cell r="AE1797">
            <v>44259</v>
          </cell>
          <cell r="AF1797">
            <v>158.5</v>
          </cell>
          <cell r="AG1797">
            <v>73.3</v>
          </cell>
          <cell r="AH1797">
            <v>8.4</v>
          </cell>
          <cell r="AI1797">
            <v>1</v>
          </cell>
          <cell r="AJ1797">
            <v>2021</v>
          </cell>
          <cell r="AK1797">
            <v>3</v>
          </cell>
          <cell r="AL1797">
            <v>1.0646781019999999E-2</v>
          </cell>
          <cell r="AM1797" t="str">
            <v>6400-10799</v>
          </cell>
          <cell r="AN1797" t="str">
            <v>4000-</v>
          </cell>
          <cell r="AO1797" t="str">
            <v>401-500</v>
          </cell>
          <cell r="AP1797" t="str">
            <v>90%-</v>
          </cell>
          <cell r="AQ1797" t="str">
            <v>1301-2000</v>
          </cell>
        </row>
        <row r="1798">
          <cell r="B1798">
            <v>1341546</v>
          </cell>
          <cell r="C1798" t="str">
            <v>realme</v>
          </cell>
          <cell r="D1798" t="str">
            <v>OPPO(含realme)</v>
          </cell>
          <cell r="E1798" t="str">
            <v>OPPO</v>
          </cell>
          <cell r="F1798">
            <v>1</v>
          </cell>
          <cell r="G1798">
            <v>1</v>
          </cell>
          <cell r="H1798">
            <v>3</v>
          </cell>
          <cell r="I1798">
            <v>4800</v>
          </cell>
          <cell r="J1798">
            <v>800</v>
          </cell>
          <cell r="K1798">
            <v>200</v>
          </cell>
          <cell r="N1798">
            <v>1</v>
          </cell>
          <cell r="O1798">
            <v>1600</v>
          </cell>
          <cell r="S1798">
            <v>1</v>
          </cell>
          <cell r="T1798">
            <v>5000</v>
          </cell>
          <cell r="U1798" t="str">
            <v>联发科</v>
          </cell>
          <cell r="V1798" t="str">
            <v>联发科 天玑800U</v>
          </cell>
          <cell r="Y1798">
            <v>4</v>
          </cell>
          <cell r="Z1798">
            <v>128</v>
          </cell>
          <cell r="AA1798">
            <v>0.90700000000000003</v>
          </cell>
          <cell r="AB1798">
            <v>7</v>
          </cell>
          <cell r="AC1798">
            <v>0</v>
          </cell>
          <cell r="AD1798" t="str">
            <v>侧面指纹</v>
          </cell>
          <cell r="AE1798">
            <v>44117</v>
          </cell>
          <cell r="AF1798">
            <v>162.19999999999999</v>
          </cell>
          <cell r="AG1798">
            <v>75.099999999999994</v>
          </cell>
          <cell r="AH1798">
            <v>9.1</v>
          </cell>
          <cell r="AI1798">
            <v>1</v>
          </cell>
          <cell r="AJ1798">
            <v>2020</v>
          </cell>
          <cell r="AK1798">
            <v>10</v>
          </cell>
          <cell r="AL1798">
            <v>1.1048366539999998E-2</v>
          </cell>
          <cell r="AM1798" t="str">
            <v>4800-6399</v>
          </cell>
          <cell r="AN1798" t="str">
            <v>4000-</v>
          </cell>
          <cell r="AO1798" t="str">
            <v/>
          </cell>
          <cell r="AP1798" t="str">
            <v>90%-</v>
          </cell>
          <cell r="AQ1798" t="str">
            <v>1301-2000</v>
          </cell>
        </row>
        <row r="1799">
          <cell r="B1799">
            <v>1342329</v>
          </cell>
          <cell r="C1799" t="str">
            <v>realme</v>
          </cell>
          <cell r="D1799" t="str">
            <v>OPPO(含realme)</v>
          </cell>
          <cell r="E1799" t="str">
            <v>OPPO</v>
          </cell>
          <cell r="F1799">
            <v>1</v>
          </cell>
          <cell r="G1799">
            <v>1</v>
          </cell>
          <cell r="H1799">
            <v>4</v>
          </cell>
          <cell r="I1799">
            <v>4800</v>
          </cell>
          <cell r="J1799">
            <v>800</v>
          </cell>
          <cell r="K1799">
            <v>200</v>
          </cell>
          <cell r="L1799">
            <v>200</v>
          </cell>
          <cell r="N1799">
            <v>1</v>
          </cell>
          <cell r="O1799">
            <v>1600</v>
          </cell>
          <cell r="S1799">
            <v>1</v>
          </cell>
          <cell r="T1799">
            <v>4300</v>
          </cell>
          <cell r="U1799" t="str">
            <v>联发科</v>
          </cell>
          <cell r="V1799" t="str">
            <v>联发科 天玑800U</v>
          </cell>
          <cell r="Y1799">
            <v>8</v>
          </cell>
          <cell r="Z1799">
            <v>128</v>
          </cell>
          <cell r="AA1799">
            <v>0.90800000000000003</v>
          </cell>
          <cell r="AB1799">
            <v>6</v>
          </cell>
          <cell r="AC1799">
            <v>0</v>
          </cell>
          <cell r="AD1799" t="str">
            <v>屏幕指纹</v>
          </cell>
          <cell r="AE1799">
            <v>44117</v>
          </cell>
          <cell r="AF1799">
            <v>160.9</v>
          </cell>
          <cell r="AG1799">
            <v>74.400000000000006</v>
          </cell>
          <cell r="AH1799">
            <v>8.1</v>
          </cell>
          <cell r="AI1799">
            <v>1</v>
          </cell>
          <cell r="AJ1799">
            <v>2020</v>
          </cell>
          <cell r="AK1799">
            <v>10</v>
          </cell>
          <cell r="AL1799">
            <v>1.0869631680000002E-2</v>
          </cell>
          <cell r="AM1799" t="str">
            <v>4800-6399</v>
          </cell>
          <cell r="AN1799" t="str">
            <v>4000-</v>
          </cell>
          <cell r="AO1799" t="str">
            <v/>
          </cell>
          <cell r="AP1799" t="str">
            <v>90%-</v>
          </cell>
          <cell r="AQ1799" t="str">
            <v>1301-2000</v>
          </cell>
        </row>
        <row r="1800">
          <cell r="B1800">
            <v>1342963</v>
          </cell>
          <cell r="C1800" t="str">
            <v>realme</v>
          </cell>
          <cell r="D1800" t="str">
            <v>OPPO(含realme)</v>
          </cell>
          <cell r="E1800" t="str">
            <v>OPPO</v>
          </cell>
          <cell r="F1800">
            <v>0</v>
          </cell>
          <cell r="G1800">
            <v>1</v>
          </cell>
          <cell r="H1800">
            <v>3</v>
          </cell>
          <cell r="I1800">
            <v>1300</v>
          </cell>
          <cell r="J1800">
            <v>200</v>
          </cell>
          <cell r="K1800">
            <v>200</v>
          </cell>
          <cell r="N1800">
            <v>1</v>
          </cell>
          <cell r="O1800">
            <v>800</v>
          </cell>
          <cell r="S1800">
            <v>1</v>
          </cell>
          <cell r="T1800">
            <v>5000</v>
          </cell>
          <cell r="U1800" t="str">
            <v>联发科</v>
          </cell>
          <cell r="V1800" t="str">
            <v>联发科 天玑720</v>
          </cell>
          <cell r="Y1800">
            <v>4</v>
          </cell>
          <cell r="Z1800">
            <v>128</v>
          </cell>
          <cell r="AA1800">
            <v>0.88700000000000001</v>
          </cell>
          <cell r="AB1800">
            <v>7</v>
          </cell>
          <cell r="AC1800">
            <v>0</v>
          </cell>
          <cell r="AD1800" t="str">
            <v>后置指纹</v>
          </cell>
          <cell r="AE1800">
            <v>44117</v>
          </cell>
          <cell r="AF1800">
            <v>164.4</v>
          </cell>
          <cell r="AG1800">
            <v>76</v>
          </cell>
          <cell r="AH1800">
            <v>8.6</v>
          </cell>
          <cell r="AI1800">
            <v>1</v>
          </cell>
          <cell r="AJ1800">
            <v>2020</v>
          </cell>
          <cell r="AK1800">
            <v>10</v>
          </cell>
          <cell r="AL1800">
            <v>1.1082532799999999E-2</v>
          </cell>
          <cell r="AM1800" t="str">
            <v>1001-1300</v>
          </cell>
          <cell r="AN1800" t="str">
            <v>4000-</v>
          </cell>
          <cell r="AO1800" t="str">
            <v/>
          </cell>
          <cell r="AP1800" t="str">
            <v>80-90%</v>
          </cell>
          <cell r="AQ1800" t="str">
            <v>501-1000</v>
          </cell>
        </row>
        <row r="1801">
          <cell r="B1801">
            <v>1354524</v>
          </cell>
          <cell r="C1801" t="str">
            <v>realme</v>
          </cell>
          <cell r="D1801" t="str">
            <v>OPPO(含realme)</v>
          </cell>
          <cell r="E1801" t="str">
            <v>OPPO</v>
          </cell>
          <cell r="F1801">
            <v>1</v>
          </cell>
          <cell r="G1801">
            <v>1</v>
          </cell>
          <cell r="H1801">
            <v>3</v>
          </cell>
          <cell r="I1801">
            <v>6400</v>
          </cell>
          <cell r="J1801">
            <v>800</v>
          </cell>
          <cell r="K1801">
            <v>200</v>
          </cell>
          <cell r="N1801">
            <v>1</v>
          </cell>
          <cell r="O1801">
            <v>1600</v>
          </cell>
          <cell r="S1801">
            <v>1</v>
          </cell>
          <cell r="T1801">
            <v>4310</v>
          </cell>
          <cell r="U1801" t="str">
            <v>联发科</v>
          </cell>
          <cell r="V1801" t="str">
            <v>联发科 天玑800U</v>
          </cell>
          <cell r="Y1801">
            <v>6</v>
          </cell>
          <cell r="Z1801">
            <v>128</v>
          </cell>
          <cell r="AA1801">
            <v>0.90800000000000003</v>
          </cell>
          <cell r="AB1801">
            <v>6</v>
          </cell>
          <cell r="AC1801">
            <v>0</v>
          </cell>
          <cell r="AD1801" t="str">
            <v>屏幕指纹</v>
          </cell>
          <cell r="AE1801">
            <v>44203</v>
          </cell>
          <cell r="AF1801">
            <v>160.9</v>
          </cell>
          <cell r="AG1801">
            <v>74.400000000000006</v>
          </cell>
          <cell r="AH1801">
            <v>8.1</v>
          </cell>
          <cell r="AI1801">
            <v>1</v>
          </cell>
          <cell r="AJ1801">
            <v>2021</v>
          </cell>
          <cell r="AK1801">
            <v>1</v>
          </cell>
          <cell r="AL1801">
            <v>1.0869631680000002E-2</v>
          </cell>
          <cell r="AM1801" t="str">
            <v>6400-10799</v>
          </cell>
          <cell r="AN1801" t="str">
            <v>4000-</v>
          </cell>
          <cell r="AO1801" t="str">
            <v/>
          </cell>
          <cell r="AP1801" t="str">
            <v>90%-</v>
          </cell>
          <cell r="AQ1801" t="str">
            <v>1301-2000</v>
          </cell>
        </row>
        <row r="1802">
          <cell r="B1802">
            <v>1355063</v>
          </cell>
          <cell r="C1802" t="str">
            <v>realme</v>
          </cell>
          <cell r="D1802" t="str">
            <v>OPPO(含realme)</v>
          </cell>
          <cell r="E1802" t="str">
            <v>OPPO</v>
          </cell>
          <cell r="F1802">
            <v>1</v>
          </cell>
          <cell r="G1802">
            <v>1</v>
          </cell>
          <cell r="H1802">
            <v>3</v>
          </cell>
          <cell r="I1802">
            <v>6400</v>
          </cell>
          <cell r="J1802">
            <v>800</v>
          </cell>
          <cell r="K1802">
            <v>200</v>
          </cell>
          <cell r="N1802">
            <v>1</v>
          </cell>
          <cell r="O1802">
            <v>1600</v>
          </cell>
          <cell r="S1802">
            <v>1</v>
          </cell>
          <cell r="T1802">
            <v>4310</v>
          </cell>
          <cell r="U1802" t="str">
            <v>联发科</v>
          </cell>
          <cell r="V1802" t="str">
            <v>联发科 天玑800U</v>
          </cell>
          <cell r="Y1802">
            <v>8</v>
          </cell>
          <cell r="Z1802">
            <v>128</v>
          </cell>
          <cell r="AA1802">
            <v>0.90800000000000003</v>
          </cell>
          <cell r="AB1802">
            <v>6</v>
          </cell>
          <cell r="AC1802">
            <v>0</v>
          </cell>
          <cell r="AD1802" t="str">
            <v>屏幕指纹</v>
          </cell>
          <cell r="AE1802">
            <v>44203</v>
          </cell>
          <cell r="AF1802">
            <v>160.9</v>
          </cell>
          <cell r="AG1802">
            <v>74.400000000000006</v>
          </cell>
          <cell r="AH1802">
            <v>8.1</v>
          </cell>
          <cell r="AI1802">
            <v>1</v>
          </cell>
          <cell r="AJ1802">
            <v>2021</v>
          </cell>
          <cell r="AK1802">
            <v>1</v>
          </cell>
          <cell r="AL1802">
            <v>1.0869631680000002E-2</v>
          </cell>
          <cell r="AM1802" t="str">
            <v>6400-10799</v>
          </cell>
          <cell r="AN1802" t="str">
            <v>4000-</v>
          </cell>
          <cell r="AO1802" t="str">
            <v/>
          </cell>
          <cell r="AP1802" t="str">
            <v>90%-</v>
          </cell>
          <cell r="AQ1802" t="str">
            <v>1301-2000</v>
          </cell>
        </row>
        <row r="1803">
          <cell r="B1803">
            <v>1338031</v>
          </cell>
          <cell r="C1803" t="str">
            <v>realme</v>
          </cell>
          <cell r="D1803" t="str">
            <v>OPPO(含realme)</v>
          </cell>
          <cell r="E1803" t="str">
            <v>OPPO</v>
          </cell>
          <cell r="F1803">
            <v>0</v>
          </cell>
          <cell r="G1803">
            <v>1</v>
          </cell>
          <cell r="H1803">
            <v>3</v>
          </cell>
          <cell r="I1803">
            <v>1300</v>
          </cell>
          <cell r="J1803">
            <v>200</v>
          </cell>
          <cell r="K1803">
            <v>200</v>
          </cell>
          <cell r="N1803">
            <v>1</v>
          </cell>
          <cell r="O1803">
            <v>800</v>
          </cell>
          <cell r="S1803">
            <v>1</v>
          </cell>
          <cell r="T1803">
            <v>5000</v>
          </cell>
          <cell r="U1803" t="str">
            <v>联发科</v>
          </cell>
          <cell r="V1803" t="str">
            <v>联发科 天玑720</v>
          </cell>
          <cell r="Y1803">
            <v>6</v>
          </cell>
          <cell r="Z1803">
            <v>64</v>
          </cell>
          <cell r="AA1803">
            <v>0.88700000000000001</v>
          </cell>
          <cell r="AB1803">
            <v>7</v>
          </cell>
          <cell r="AC1803">
            <v>0</v>
          </cell>
          <cell r="AD1803" t="str">
            <v>后置指纹</v>
          </cell>
          <cell r="AE1803">
            <v>44075</v>
          </cell>
          <cell r="AF1803">
            <v>164.4</v>
          </cell>
          <cell r="AG1803">
            <v>76</v>
          </cell>
          <cell r="AH1803">
            <v>8.6</v>
          </cell>
          <cell r="AI1803">
            <v>1</v>
          </cell>
          <cell r="AJ1803">
            <v>2020</v>
          </cell>
          <cell r="AK1803">
            <v>9</v>
          </cell>
          <cell r="AL1803">
            <v>1.1082532799999999E-2</v>
          </cell>
          <cell r="AM1803" t="str">
            <v>1001-1300</v>
          </cell>
          <cell r="AN1803" t="str">
            <v>4000-</v>
          </cell>
          <cell r="AO1803" t="str">
            <v/>
          </cell>
          <cell r="AP1803" t="str">
            <v>80-90%</v>
          </cell>
          <cell r="AQ1803" t="str">
            <v>501-1000</v>
          </cell>
        </row>
        <row r="1804">
          <cell r="B1804">
            <v>1332975</v>
          </cell>
          <cell r="C1804" t="str">
            <v>realme</v>
          </cell>
          <cell r="D1804" t="str">
            <v>OPPO(含realme)</v>
          </cell>
          <cell r="E1804" t="str">
            <v>OPPO</v>
          </cell>
          <cell r="F1804">
            <v>0</v>
          </cell>
          <cell r="G1804">
            <v>1</v>
          </cell>
          <cell r="H1804">
            <v>4</v>
          </cell>
          <cell r="I1804">
            <v>4800</v>
          </cell>
          <cell r="J1804">
            <v>800</v>
          </cell>
          <cell r="K1804">
            <v>200</v>
          </cell>
          <cell r="L1804">
            <v>200</v>
          </cell>
          <cell r="N1804">
            <v>1</v>
          </cell>
          <cell r="O1804">
            <v>1600</v>
          </cell>
          <cell r="S1804">
            <v>1</v>
          </cell>
          <cell r="T1804">
            <v>5000</v>
          </cell>
          <cell r="U1804" t="str">
            <v>联发科</v>
          </cell>
          <cell r="V1804" t="str">
            <v>联发科 天玑720</v>
          </cell>
          <cell r="Y1804">
            <v>6</v>
          </cell>
          <cell r="Z1804">
            <v>128</v>
          </cell>
          <cell r="AA1804">
            <v>0.90700000000000003</v>
          </cell>
          <cell r="AB1804">
            <v>7</v>
          </cell>
          <cell r="AC1804">
            <v>0</v>
          </cell>
          <cell r="AD1804" t="str">
            <v>侧面指纹</v>
          </cell>
          <cell r="AE1804">
            <v>44046</v>
          </cell>
          <cell r="AF1804">
            <v>162.13</v>
          </cell>
          <cell r="AG1804">
            <v>75.02</v>
          </cell>
          <cell r="AH1804">
            <v>9.1</v>
          </cell>
          <cell r="AI1804">
            <v>1</v>
          </cell>
          <cell r="AJ1804">
            <v>2020</v>
          </cell>
          <cell r="AK1804">
            <v>8</v>
          </cell>
          <cell r="AL1804">
            <v>1.1031834288200001E-2</v>
          </cell>
          <cell r="AM1804" t="str">
            <v>4800-6399</v>
          </cell>
          <cell r="AN1804" t="str">
            <v>4000-</v>
          </cell>
          <cell r="AO1804" t="str">
            <v/>
          </cell>
          <cell r="AP1804" t="str">
            <v>90%-</v>
          </cell>
          <cell r="AQ1804" t="str">
            <v>1301-2000</v>
          </cell>
        </row>
        <row r="1805">
          <cell r="B1805">
            <v>1271698</v>
          </cell>
          <cell r="C1805" t="str">
            <v>realme</v>
          </cell>
          <cell r="D1805" t="str">
            <v>OPPO(含realme)</v>
          </cell>
          <cell r="E1805" t="str">
            <v>OPPO</v>
          </cell>
          <cell r="F1805">
            <v>1</v>
          </cell>
          <cell r="G1805">
            <v>1</v>
          </cell>
          <cell r="H1805">
            <v>2</v>
          </cell>
          <cell r="I1805">
            <v>4800</v>
          </cell>
          <cell r="J1805">
            <v>500</v>
          </cell>
          <cell r="N1805">
            <v>1</v>
          </cell>
          <cell r="O1805">
            <v>1600</v>
          </cell>
          <cell r="S1805">
            <v>1</v>
          </cell>
          <cell r="T1805">
            <v>3765</v>
          </cell>
          <cell r="U1805" t="str">
            <v>高通</v>
          </cell>
          <cell r="V1805" t="str">
            <v>高通 骁龙710</v>
          </cell>
          <cell r="Y1805">
            <v>8</v>
          </cell>
          <cell r="Z1805">
            <v>128</v>
          </cell>
          <cell r="AA1805">
            <v>0.91200000000000003</v>
          </cell>
          <cell r="AB1805">
            <v>7</v>
          </cell>
          <cell r="AC1805">
            <v>0</v>
          </cell>
          <cell r="AD1805" t="str">
            <v>屏幕指纹</v>
          </cell>
          <cell r="AE1805">
            <v>43586</v>
          </cell>
          <cell r="AF1805">
            <v>161.19999999999999</v>
          </cell>
          <cell r="AG1805">
            <v>76</v>
          </cell>
          <cell r="AH1805">
            <v>8.6</v>
          </cell>
          <cell r="AI1805">
            <v>0</v>
          </cell>
          <cell r="AJ1805">
            <v>2019</v>
          </cell>
          <cell r="AK1805">
            <v>5</v>
          </cell>
          <cell r="AL1805">
            <v>1.11730944E-2</v>
          </cell>
          <cell r="AM1805" t="str">
            <v>4800-6399</v>
          </cell>
          <cell r="AN1805" t="str">
            <v>3001-4000</v>
          </cell>
          <cell r="AO1805" t="str">
            <v/>
          </cell>
          <cell r="AP1805" t="str">
            <v>90%-</v>
          </cell>
          <cell r="AQ1805" t="str">
            <v>1301-2000</v>
          </cell>
        </row>
        <row r="1806">
          <cell r="B1806">
            <v>1274222</v>
          </cell>
          <cell r="C1806" t="str">
            <v>realme</v>
          </cell>
          <cell r="D1806" t="str">
            <v>OPPO(含realme)</v>
          </cell>
          <cell r="E1806" t="str">
            <v>OPPO</v>
          </cell>
          <cell r="F1806">
            <v>0</v>
          </cell>
          <cell r="G1806">
            <v>1</v>
          </cell>
          <cell r="H1806">
            <v>2</v>
          </cell>
          <cell r="I1806">
            <v>1600</v>
          </cell>
          <cell r="J1806">
            <v>500</v>
          </cell>
          <cell r="N1806">
            <v>1</v>
          </cell>
          <cell r="O1806">
            <v>2500</v>
          </cell>
          <cell r="S1806">
            <v>1</v>
          </cell>
          <cell r="T1806">
            <v>4045</v>
          </cell>
          <cell r="U1806" t="str">
            <v>高通</v>
          </cell>
          <cell r="V1806" t="str">
            <v>高通 骁龙710</v>
          </cell>
          <cell r="Y1806">
            <v>6</v>
          </cell>
          <cell r="Z1806">
            <v>128</v>
          </cell>
          <cell r="AA1806">
            <v>0.90800000000000003</v>
          </cell>
          <cell r="AB1806">
            <v>6</v>
          </cell>
          <cell r="AC1806">
            <v>0</v>
          </cell>
          <cell r="AD1806" t="str">
            <v>后置指纹</v>
          </cell>
          <cell r="AE1806">
            <v>43586</v>
          </cell>
          <cell r="AF1806">
            <v>156.80000000000001</v>
          </cell>
          <cell r="AG1806">
            <v>74.2</v>
          </cell>
          <cell r="AH1806">
            <v>8.3000000000000007</v>
          </cell>
          <cell r="AI1806">
            <v>0</v>
          </cell>
          <cell r="AJ1806">
            <v>2019</v>
          </cell>
          <cell r="AK1806">
            <v>5</v>
          </cell>
          <cell r="AL1806">
            <v>1.0564180480000003E-2</v>
          </cell>
          <cell r="AM1806" t="str">
            <v>1301-2000</v>
          </cell>
          <cell r="AN1806" t="str">
            <v>4000-</v>
          </cell>
          <cell r="AO1806" t="str">
            <v/>
          </cell>
          <cell r="AP1806" t="str">
            <v>90%-</v>
          </cell>
          <cell r="AQ1806" t="str">
            <v>2001-</v>
          </cell>
        </row>
        <row r="1807">
          <cell r="B1807">
            <v>1290286</v>
          </cell>
          <cell r="C1807" t="str">
            <v>realme</v>
          </cell>
          <cell r="D1807" t="str">
            <v>OPPO(含realme)</v>
          </cell>
          <cell r="E1807" t="str">
            <v>OPPO</v>
          </cell>
          <cell r="F1807">
            <v>1</v>
          </cell>
          <cell r="G1807">
            <v>1</v>
          </cell>
          <cell r="H1807">
            <v>4</v>
          </cell>
          <cell r="I1807">
            <v>6400</v>
          </cell>
          <cell r="J1807">
            <v>800</v>
          </cell>
          <cell r="N1807">
            <v>1</v>
          </cell>
          <cell r="O1807">
            <v>3200</v>
          </cell>
          <cell r="S1807">
            <v>1</v>
          </cell>
          <cell r="T1807">
            <v>4000</v>
          </cell>
          <cell r="U1807" t="str">
            <v>高通</v>
          </cell>
          <cell r="V1807" t="str">
            <v>高通 骁龙730G</v>
          </cell>
          <cell r="Y1807">
            <v>6</v>
          </cell>
          <cell r="Z1807">
            <v>64</v>
          </cell>
          <cell r="AA1807">
            <v>0.91900000000000004</v>
          </cell>
          <cell r="AB1807">
            <v>6</v>
          </cell>
          <cell r="AC1807">
            <v>0</v>
          </cell>
          <cell r="AD1807" t="str">
            <v>屏幕指纹</v>
          </cell>
          <cell r="AE1807">
            <v>43732</v>
          </cell>
          <cell r="AF1807">
            <v>158.69999999999999</v>
          </cell>
          <cell r="AG1807">
            <v>75.2</v>
          </cell>
          <cell r="AH1807">
            <v>8.6</v>
          </cell>
          <cell r="AI1807">
            <v>0</v>
          </cell>
          <cell r="AJ1807">
            <v>2019</v>
          </cell>
          <cell r="AK1807">
            <v>9</v>
          </cell>
          <cell r="AL1807">
            <v>1.0967566560000001E-2</v>
          </cell>
          <cell r="AM1807" t="str">
            <v>6400-10799</v>
          </cell>
          <cell r="AN1807" t="str">
            <v>3001-4000</v>
          </cell>
          <cell r="AO1807" t="str">
            <v/>
          </cell>
          <cell r="AP1807" t="str">
            <v>90%-</v>
          </cell>
          <cell r="AQ1807" t="str">
            <v>2001-</v>
          </cell>
        </row>
        <row r="1808">
          <cell r="B1808">
            <v>1295130</v>
          </cell>
          <cell r="C1808" t="str">
            <v>realme</v>
          </cell>
          <cell r="D1808" t="str">
            <v>OPPO(含realme)</v>
          </cell>
          <cell r="E1808" t="str">
            <v>OPPO</v>
          </cell>
          <cell r="F1808">
            <v>1</v>
          </cell>
          <cell r="G1808">
            <v>1</v>
          </cell>
          <cell r="H1808">
            <v>4</v>
          </cell>
          <cell r="I1808">
            <v>6400</v>
          </cell>
          <cell r="J1808">
            <v>1300</v>
          </cell>
          <cell r="K1808">
            <v>800</v>
          </cell>
          <cell r="L1808">
            <v>200</v>
          </cell>
          <cell r="N1808">
            <v>1</v>
          </cell>
          <cell r="O1808">
            <v>1600</v>
          </cell>
          <cell r="S1808">
            <v>1</v>
          </cell>
          <cell r="T1808">
            <v>4000</v>
          </cell>
          <cell r="U1808" t="str">
            <v>高通</v>
          </cell>
          <cell r="V1808" t="str">
            <v>高通 骁龙855 Plus</v>
          </cell>
          <cell r="Y1808">
            <v>6</v>
          </cell>
          <cell r="Z1808">
            <v>64</v>
          </cell>
          <cell r="AA1808">
            <v>0.91700000000000004</v>
          </cell>
          <cell r="AB1808">
            <v>7</v>
          </cell>
          <cell r="AC1808">
            <v>0</v>
          </cell>
          <cell r="AD1808" t="str">
            <v>屏幕指纹</v>
          </cell>
          <cell r="AE1808">
            <v>43753</v>
          </cell>
          <cell r="AF1808">
            <v>161</v>
          </cell>
          <cell r="AG1808">
            <v>75.7</v>
          </cell>
          <cell r="AH1808">
            <v>8.6999999999999993</v>
          </cell>
          <cell r="AI1808">
            <v>0</v>
          </cell>
          <cell r="AJ1808">
            <v>2019</v>
          </cell>
          <cell r="AK1808">
            <v>10</v>
          </cell>
          <cell r="AL1808">
            <v>1.1176120900000001E-2</v>
          </cell>
          <cell r="AM1808" t="str">
            <v>6400-10799</v>
          </cell>
          <cell r="AN1808" t="str">
            <v>3001-4000</v>
          </cell>
          <cell r="AO1808" t="str">
            <v/>
          </cell>
          <cell r="AP1808" t="str">
            <v>90%-</v>
          </cell>
          <cell r="AQ1808" t="str">
            <v>1301-2000</v>
          </cell>
        </row>
        <row r="1809">
          <cell r="B1809">
            <v>1301552</v>
          </cell>
          <cell r="C1809" t="str">
            <v>realme</v>
          </cell>
          <cell r="D1809" t="str">
            <v>OPPO(含realme)</v>
          </cell>
          <cell r="E1809" t="str">
            <v>OPPO</v>
          </cell>
          <cell r="F1809">
            <v>0</v>
          </cell>
          <cell r="G1809">
            <v>1</v>
          </cell>
          <cell r="H1809">
            <v>4</v>
          </cell>
          <cell r="I1809">
            <v>6400</v>
          </cell>
          <cell r="J1809">
            <v>800</v>
          </cell>
          <cell r="K1809">
            <v>1200</v>
          </cell>
          <cell r="L1809">
            <v>200</v>
          </cell>
          <cell r="N1809">
            <v>2</v>
          </cell>
          <cell r="O1809">
            <v>1600</v>
          </cell>
          <cell r="P1809">
            <v>800</v>
          </cell>
          <cell r="S1809">
            <v>1</v>
          </cell>
          <cell r="T1809">
            <v>4200</v>
          </cell>
          <cell r="U1809" t="str">
            <v>高通</v>
          </cell>
          <cell r="V1809" t="str">
            <v>高通 骁龙765G</v>
          </cell>
          <cell r="Y1809">
            <v>8</v>
          </cell>
          <cell r="Z1809">
            <v>128</v>
          </cell>
          <cell r="AA1809">
            <v>0.90400000000000003</v>
          </cell>
          <cell r="AB1809">
            <v>7</v>
          </cell>
          <cell r="AC1809">
            <v>0</v>
          </cell>
          <cell r="AD1809" t="str">
            <v>侧面指纹</v>
          </cell>
          <cell r="AE1809">
            <v>43837</v>
          </cell>
          <cell r="AF1809">
            <v>163.80000000000001</v>
          </cell>
          <cell r="AG1809">
            <v>75.8</v>
          </cell>
          <cell r="AH1809">
            <v>8.9</v>
          </cell>
          <cell r="AI1809">
            <v>1</v>
          </cell>
          <cell r="AJ1809">
            <v>2020</v>
          </cell>
          <cell r="AK1809">
            <v>1</v>
          </cell>
          <cell r="AL1809">
            <v>1.1224100160000002E-2</v>
          </cell>
          <cell r="AM1809" t="str">
            <v>6400-10799</v>
          </cell>
          <cell r="AN1809" t="str">
            <v>4000-</v>
          </cell>
          <cell r="AO1809" t="str">
            <v/>
          </cell>
          <cell r="AP1809" t="str">
            <v>90%-</v>
          </cell>
          <cell r="AQ1809" t="str">
            <v>1301-2000</v>
          </cell>
        </row>
        <row r="1810">
          <cell r="B1810">
            <v>1310568</v>
          </cell>
          <cell r="C1810" t="str">
            <v>realme</v>
          </cell>
          <cell r="D1810" t="str">
            <v>OPPO(含realme)</v>
          </cell>
          <cell r="E1810" t="str">
            <v>OPPO</v>
          </cell>
          <cell r="F1810">
            <v>1</v>
          </cell>
          <cell r="G1810">
            <v>1</v>
          </cell>
          <cell r="H1810">
            <v>4</v>
          </cell>
          <cell r="I1810">
            <v>6400</v>
          </cell>
          <cell r="J1810">
            <v>1200</v>
          </cell>
          <cell r="K1810">
            <v>800</v>
          </cell>
          <cell r="L1810">
            <v>200</v>
          </cell>
          <cell r="N1810">
            <v>2</v>
          </cell>
          <cell r="O1810">
            <v>3200</v>
          </cell>
          <cell r="P1810">
            <v>800</v>
          </cell>
          <cell r="S1810">
            <v>1</v>
          </cell>
          <cell r="T1810">
            <v>4200</v>
          </cell>
          <cell r="U1810" t="str">
            <v>高通</v>
          </cell>
          <cell r="V1810" t="str">
            <v>高通 骁龙865</v>
          </cell>
          <cell r="Y1810">
            <v>8</v>
          </cell>
          <cell r="Z1810">
            <v>128</v>
          </cell>
          <cell r="AA1810">
            <v>0.92</v>
          </cell>
          <cell r="AB1810">
            <v>6</v>
          </cell>
          <cell r="AC1810">
            <v>0</v>
          </cell>
          <cell r="AD1810" t="str">
            <v>屏幕指纹</v>
          </cell>
          <cell r="AE1810">
            <v>43885</v>
          </cell>
          <cell r="AF1810">
            <v>158.96</v>
          </cell>
          <cell r="AG1810">
            <v>74.239999999999995</v>
          </cell>
          <cell r="AH1810">
            <v>8.9</v>
          </cell>
          <cell r="AI1810">
            <v>1</v>
          </cell>
          <cell r="AJ1810">
            <v>2020</v>
          </cell>
          <cell r="AK1810">
            <v>2</v>
          </cell>
          <cell r="AL1810">
            <v>1.0857095168E-2</v>
          </cell>
          <cell r="AM1810" t="str">
            <v>6400-10799</v>
          </cell>
          <cell r="AN1810" t="str">
            <v>4000-</v>
          </cell>
          <cell r="AO1810" t="str">
            <v/>
          </cell>
          <cell r="AP1810" t="str">
            <v>90%-</v>
          </cell>
          <cell r="AQ1810" t="str">
            <v>2001-</v>
          </cell>
        </row>
        <row r="1811">
          <cell r="B1811">
            <v>1323420</v>
          </cell>
          <cell r="C1811" t="str">
            <v>realme</v>
          </cell>
          <cell r="D1811" t="str">
            <v>OPPO(含realme)</v>
          </cell>
          <cell r="E1811" t="str">
            <v>OPPO</v>
          </cell>
          <cell r="F1811">
            <v>1</v>
          </cell>
          <cell r="G1811">
            <v>1</v>
          </cell>
          <cell r="H1811">
            <v>4</v>
          </cell>
          <cell r="I1811">
            <v>4800</v>
          </cell>
          <cell r="J1811">
            <v>800</v>
          </cell>
          <cell r="K1811">
            <v>200</v>
          </cell>
          <cell r="L1811">
            <v>200</v>
          </cell>
          <cell r="N1811">
            <v>2</v>
          </cell>
          <cell r="O1811">
            <v>1600</v>
          </cell>
          <cell r="P1811">
            <v>200</v>
          </cell>
          <cell r="S1811">
            <v>1</v>
          </cell>
          <cell r="T1811">
            <v>4200</v>
          </cell>
          <cell r="U1811" t="str">
            <v>高通</v>
          </cell>
          <cell r="V1811" t="str">
            <v>高通 骁龙865</v>
          </cell>
          <cell r="Y1811">
            <v>12</v>
          </cell>
          <cell r="Z1811">
            <v>128</v>
          </cell>
          <cell r="AA1811">
            <v>0.92</v>
          </cell>
          <cell r="AB1811">
            <v>6</v>
          </cell>
          <cell r="AC1811">
            <v>0</v>
          </cell>
          <cell r="AD1811" t="str">
            <v>屏幕指纹</v>
          </cell>
          <cell r="AE1811">
            <v>43976</v>
          </cell>
          <cell r="AF1811">
            <v>159</v>
          </cell>
          <cell r="AG1811">
            <v>74.2</v>
          </cell>
          <cell r="AH1811">
            <v>8.9</v>
          </cell>
          <cell r="AI1811">
            <v>1</v>
          </cell>
          <cell r="AJ1811">
            <v>2020</v>
          </cell>
          <cell r="AK1811">
            <v>5</v>
          </cell>
          <cell r="AL1811">
            <v>1.0853976000000001E-2</v>
          </cell>
          <cell r="AM1811" t="str">
            <v>4800-6399</v>
          </cell>
          <cell r="AN1811" t="str">
            <v>4000-</v>
          </cell>
          <cell r="AO1811" t="str">
            <v/>
          </cell>
          <cell r="AP1811" t="str">
            <v>90%-</v>
          </cell>
          <cell r="AQ1811" t="str">
            <v>1301-2000</v>
          </cell>
        </row>
        <row r="1812">
          <cell r="B1812">
            <v>1319947</v>
          </cell>
          <cell r="C1812" t="str">
            <v>realme</v>
          </cell>
          <cell r="D1812" t="str">
            <v>OPPO(含realme)</v>
          </cell>
          <cell r="E1812" t="str">
            <v>OPPO</v>
          </cell>
          <cell r="F1812">
            <v>0</v>
          </cell>
          <cell r="G1812">
            <v>1</v>
          </cell>
          <cell r="H1812">
            <v>4</v>
          </cell>
          <cell r="I1812">
            <v>4800</v>
          </cell>
          <cell r="J1812">
            <v>800</v>
          </cell>
          <cell r="K1812">
            <v>200</v>
          </cell>
          <cell r="L1812">
            <v>200</v>
          </cell>
          <cell r="N1812">
            <v>2</v>
          </cell>
          <cell r="O1812">
            <v>1600</v>
          </cell>
          <cell r="P1812">
            <v>200</v>
          </cell>
          <cell r="S1812">
            <v>1</v>
          </cell>
          <cell r="T1812">
            <v>4200</v>
          </cell>
          <cell r="U1812" t="str">
            <v>高通</v>
          </cell>
          <cell r="V1812" t="str">
            <v>高通 骁龙765G</v>
          </cell>
          <cell r="Y1812">
            <v>6</v>
          </cell>
          <cell r="Z1812">
            <v>128</v>
          </cell>
          <cell r="AA1812">
            <v>0.90400000000000003</v>
          </cell>
          <cell r="AB1812">
            <v>7</v>
          </cell>
          <cell r="AC1812">
            <v>0</v>
          </cell>
          <cell r="AD1812" t="str">
            <v>侧面指纹</v>
          </cell>
          <cell r="AE1812">
            <v>43950</v>
          </cell>
          <cell r="AF1812">
            <v>163.80000000000001</v>
          </cell>
          <cell r="AG1812">
            <v>75.8</v>
          </cell>
          <cell r="AH1812">
            <v>8.9</v>
          </cell>
          <cell r="AI1812">
            <v>1</v>
          </cell>
          <cell r="AJ1812">
            <v>2020</v>
          </cell>
          <cell r="AK1812">
            <v>4</v>
          </cell>
          <cell r="AL1812">
            <v>1.1224100160000002E-2</v>
          </cell>
          <cell r="AM1812" t="str">
            <v>4800-6399</v>
          </cell>
          <cell r="AN1812" t="str">
            <v>4000-</v>
          </cell>
          <cell r="AO1812" t="str">
            <v/>
          </cell>
          <cell r="AP1812" t="str">
            <v>90%-</v>
          </cell>
          <cell r="AQ1812" t="str">
            <v>1301-2000</v>
          </cell>
        </row>
        <row r="1813">
          <cell r="B1813">
            <v>1326476</v>
          </cell>
          <cell r="C1813" t="str">
            <v>realme</v>
          </cell>
          <cell r="D1813" t="str">
            <v>OPPO(含realme)</v>
          </cell>
          <cell r="E1813" t="str">
            <v>OPPO</v>
          </cell>
          <cell r="F1813">
            <v>0</v>
          </cell>
          <cell r="G1813">
            <v>1</v>
          </cell>
          <cell r="H1813">
            <v>4</v>
          </cell>
          <cell r="I1813">
            <v>4800</v>
          </cell>
          <cell r="J1813">
            <v>800</v>
          </cell>
          <cell r="K1813">
            <v>200</v>
          </cell>
          <cell r="L1813">
            <v>200</v>
          </cell>
          <cell r="N1813">
            <v>2</v>
          </cell>
          <cell r="O1813">
            <v>1600</v>
          </cell>
          <cell r="P1813">
            <v>200</v>
          </cell>
          <cell r="S1813">
            <v>1</v>
          </cell>
          <cell r="T1813">
            <v>4200</v>
          </cell>
          <cell r="U1813" t="str">
            <v>高通</v>
          </cell>
          <cell r="V1813" t="str">
            <v>高通 骁龙765G</v>
          </cell>
          <cell r="Y1813">
            <v>8</v>
          </cell>
          <cell r="Z1813">
            <v>128</v>
          </cell>
          <cell r="AA1813">
            <v>0.90400000000000003</v>
          </cell>
          <cell r="AB1813">
            <v>7</v>
          </cell>
          <cell r="AC1813">
            <v>0</v>
          </cell>
          <cell r="AD1813" t="str">
            <v>侧面指纹</v>
          </cell>
          <cell r="AE1813">
            <v>43950</v>
          </cell>
          <cell r="AF1813">
            <v>163.80000000000001</v>
          </cell>
          <cell r="AG1813">
            <v>75.8</v>
          </cell>
          <cell r="AH1813">
            <v>9.3000000000000007</v>
          </cell>
          <cell r="AI1813">
            <v>1</v>
          </cell>
          <cell r="AJ1813">
            <v>2020</v>
          </cell>
          <cell r="AK1813">
            <v>4</v>
          </cell>
          <cell r="AL1813">
            <v>1.1224100160000002E-2</v>
          </cell>
          <cell r="AM1813" t="str">
            <v>4800-6399</v>
          </cell>
          <cell r="AN1813" t="str">
            <v>4000-</v>
          </cell>
          <cell r="AO1813" t="str">
            <v/>
          </cell>
          <cell r="AP1813" t="str">
            <v>90%-</v>
          </cell>
          <cell r="AQ1813" t="str">
            <v>1301-2000</v>
          </cell>
        </row>
        <row r="1814">
          <cell r="B1814">
            <v>1336161</v>
          </cell>
          <cell r="C1814" t="str">
            <v>realme</v>
          </cell>
          <cell r="D1814" t="str">
            <v>OPPO(含realme)</v>
          </cell>
          <cell r="E1814" t="str">
            <v>OPPO</v>
          </cell>
          <cell r="F1814">
            <v>1</v>
          </cell>
          <cell r="G1814">
            <v>1</v>
          </cell>
          <cell r="H1814">
            <v>4</v>
          </cell>
          <cell r="I1814">
            <v>6400</v>
          </cell>
          <cell r="J1814">
            <v>800</v>
          </cell>
          <cell r="K1814">
            <v>200</v>
          </cell>
          <cell r="L1814">
            <v>200</v>
          </cell>
          <cell r="N1814">
            <v>1</v>
          </cell>
          <cell r="O1814">
            <v>3200</v>
          </cell>
          <cell r="S1814">
            <v>1</v>
          </cell>
          <cell r="T1814">
            <v>4300</v>
          </cell>
          <cell r="U1814" t="str">
            <v>联发科</v>
          </cell>
          <cell r="V1814" t="str">
            <v>联发科 天玑800U</v>
          </cell>
          <cell r="Y1814">
            <v>6</v>
          </cell>
          <cell r="Z1814">
            <v>128</v>
          </cell>
          <cell r="AA1814">
            <v>0.90800000000000003</v>
          </cell>
          <cell r="AB1814">
            <v>6</v>
          </cell>
          <cell r="AC1814">
            <v>0</v>
          </cell>
          <cell r="AD1814" t="str">
            <v>屏幕指纹</v>
          </cell>
          <cell r="AE1814">
            <v>44075</v>
          </cell>
          <cell r="AF1814">
            <v>160.9</v>
          </cell>
          <cell r="AG1814">
            <v>74.400000000000006</v>
          </cell>
          <cell r="AH1814">
            <v>8.1</v>
          </cell>
          <cell r="AI1814">
            <v>1</v>
          </cell>
          <cell r="AJ1814">
            <v>2020</v>
          </cell>
          <cell r="AK1814">
            <v>9</v>
          </cell>
          <cell r="AL1814">
            <v>1.0869631680000002E-2</v>
          </cell>
          <cell r="AM1814" t="str">
            <v>6400-10799</v>
          </cell>
          <cell r="AN1814" t="str">
            <v>4000-</v>
          </cell>
          <cell r="AO1814" t="str">
            <v/>
          </cell>
          <cell r="AP1814" t="str">
            <v>90%-</v>
          </cell>
          <cell r="AQ1814" t="str">
            <v>2001-</v>
          </cell>
        </row>
        <row r="1815">
          <cell r="B1815">
            <v>1336165</v>
          </cell>
          <cell r="C1815" t="str">
            <v>realme</v>
          </cell>
          <cell r="D1815" t="str">
            <v>OPPO(含realme)</v>
          </cell>
          <cell r="E1815" t="str">
            <v>OPPO</v>
          </cell>
          <cell r="F1815">
            <v>1</v>
          </cell>
          <cell r="G1815">
            <v>1</v>
          </cell>
          <cell r="H1815">
            <v>4</v>
          </cell>
          <cell r="I1815">
            <v>6400</v>
          </cell>
          <cell r="J1815">
            <v>800</v>
          </cell>
          <cell r="K1815">
            <v>200</v>
          </cell>
          <cell r="L1815">
            <v>200</v>
          </cell>
          <cell r="N1815">
            <v>1</v>
          </cell>
          <cell r="O1815">
            <v>3200</v>
          </cell>
          <cell r="S1815">
            <v>1</v>
          </cell>
          <cell r="T1815">
            <v>4500</v>
          </cell>
          <cell r="U1815" t="str">
            <v>联发科</v>
          </cell>
          <cell r="V1815" t="str">
            <v>联发科 天玑1000+</v>
          </cell>
          <cell r="Y1815">
            <v>8</v>
          </cell>
          <cell r="Z1815">
            <v>128</v>
          </cell>
          <cell r="AA1815">
            <v>0.91600000000000004</v>
          </cell>
          <cell r="AB1815">
            <v>7</v>
          </cell>
          <cell r="AC1815">
            <v>0</v>
          </cell>
          <cell r="AD1815" t="str">
            <v>屏幕指纹</v>
          </cell>
          <cell r="AE1815">
            <v>44075</v>
          </cell>
          <cell r="AF1815">
            <v>160.80000000000001</v>
          </cell>
          <cell r="AG1815">
            <v>75.099999999999994</v>
          </cell>
          <cell r="AH1815">
            <v>8.5</v>
          </cell>
          <cell r="AI1815">
            <v>1</v>
          </cell>
          <cell r="AJ1815">
            <v>2020</v>
          </cell>
          <cell r="AK1815">
            <v>9</v>
          </cell>
          <cell r="AL1815">
            <v>1.106168928E-2</v>
          </cell>
          <cell r="AM1815" t="str">
            <v>6400-10799</v>
          </cell>
          <cell r="AN1815" t="str">
            <v>4000-</v>
          </cell>
          <cell r="AO1815" t="str">
            <v/>
          </cell>
          <cell r="AP1815" t="str">
            <v>90%-</v>
          </cell>
          <cell r="AQ1815" t="str">
            <v>2001-</v>
          </cell>
        </row>
        <row r="1816">
          <cell r="B1816">
            <v>1366469</v>
          </cell>
          <cell r="C1816" t="str">
            <v>OPPO</v>
          </cell>
          <cell r="D1816" t="str">
            <v>OPPO(含realme)</v>
          </cell>
          <cell r="E1816" t="str">
            <v>OPPO</v>
          </cell>
          <cell r="F1816">
            <v>0</v>
          </cell>
          <cell r="G1816">
            <v>1</v>
          </cell>
          <cell r="H1816">
            <v>3</v>
          </cell>
          <cell r="I1816">
            <v>1300</v>
          </cell>
          <cell r="J1816">
            <v>200</v>
          </cell>
          <cell r="K1816">
            <v>200</v>
          </cell>
          <cell r="N1816">
            <v>1</v>
          </cell>
          <cell r="O1816">
            <v>800</v>
          </cell>
          <cell r="S1816">
            <v>1</v>
          </cell>
          <cell r="T1816">
            <v>4230</v>
          </cell>
          <cell r="U1816" t="str">
            <v>联发科</v>
          </cell>
          <cell r="V1816" t="str">
            <v>联发科 Helio P35</v>
          </cell>
          <cell r="Y1816">
            <v>4</v>
          </cell>
          <cell r="Z1816">
            <v>128</v>
          </cell>
          <cell r="AA1816">
            <v>0.88700000000000001</v>
          </cell>
          <cell r="AB1816">
            <v>7</v>
          </cell>
          <cell r="AC1816">
            <v>0</v>
          </cell>
          <cell r="AD1816" t="str">
            <v>后置指纹</v>
          </cell>
          <cell r="AE1816">
            <v>44287</v>
          </cell>
          <cell r="AF1816">
            <v>164</v>
          </cell>
          <cell r="AG1816">
            <v>75.400000000000006</v>
          </cell>
          <cell r="AH1816">
            <v>7.9</v>
          </cell>
          <cell r="AI1816">
            <v>0</v>
          </cell>
          <cell r="AJ1816">
            <v>2021</v>
          </cell>
          <cell r="AK1816">
            <v>4</v>
          </cell>
          <cell r="AL1816">
            <v>1.0968287200000001E-2</v>
          </cell>
          <cell r="AM1816" t="str">
            <v>1001-1300</v>
          </cell>
          <cell r="AN1816" t="str">
            <v>4000-</v>
          </cell>
          <cell r="AO1816" t="str">
            <v/>
          </cell>
          <cell r="AP1816" t="str">
            <v>80-90%</v>
          </cell>
          <cell r="AQ1816" t="str">
            <v>501-1000</v>
          </cell>
        </row>
        <row r="1817">
          <cell r="B1817">
            <v>1366425</v>
          </cell>
          <cell r="C1817" t="str">
            <v>OPPO</v>
          </cell>
          <cell r="D1817" t="str">
            <v>OPPO(含realme)</v>
          </cell>
          <cell r="E1817" t="str">
            <v>OPPO</v>
          </cell>
          <cell r="F1817">
            <v>1</v>
          </cell>
          <cell r="G1817">
            <v>1</v>
          </cell>
          <cell r="H1817">
            <v>3</v>
          </cell>
          <cell r="I1817">
            <v>4800</v>
          </cell>
          <cell r="J1817">
            <v>800</v>
          </cell>
          <cell r="K1817">
            <v>200</v>
          </cell>
          <cell r="N1817">
            <v>1</v>
          </cell>
          <cell r="O1817">
            <v>1600</v>
          </cell>
          <cell r="S1817">
            <v>1</v>
          </cell>
          <cell r="T1817">
            <v>4310</v>
          </cell>
          <cell r="U1817" t="str">
            <v>联发科</v>
          </cell>
          <cell r="V1817" t="str">
            <v>联发科 天玑800U</v>
          </cell>
          <cell r="Y1817">
            <v>8</v>
          </cell>
          <cell r="Z1817">
            <v>128</v>
          </cell>
          <cell r="AA1817">
            <v>0.90800000000000003</v>
          </cell>
          <cell r="AB1817">
            <v>6</v>
          </cell>
          <cell r="AC1817">
            <v>0</v>
          </cell>
          <cell r="AD1817" t="str">
            <v>屏幕指纹</v>
          </cell>
          <cell r="AE1817">
            <v>44309</v>
          </cell>
          <cell r="AF1817">
            <v>160.1</v>
          </cell>
          <cell r="AG1817">
            <v>73.400000000000006</v>
          </cell>
          <cell r="AH1817">
            <v>7.8</v>
          </cell>
          <cell r="AI1817">
            <v>1</v>
          </cell>
          <cell r="AJ1817">
            <v>2021</v>
          </cell>
          <cell r="AK1817">
            <v>4</v>
          </cell>
          <cell r="AL1817">
            <v>1.067021672E-2</v>
          </cell>
          <cell r="AM1817" t="str">
            <v>4800-6399</v>
          </cell>
          <cell r="AN1817" t="str">
            <v>4000-</v>
          </cell>
          <cell r="AO1817" t="str">
            <v/>
          </cell>
          <cell r="AP1817" t="str">
            <v>90%-</v>
          </cell>
          <cell r="AQ1817" t="str">
            <v>1301-2000</v>
          </cell>
        </row>
        <row r="1818">
          <cell r="B1818">
            <v>1367786</v>
          </cell>
          <cell r="C1818" t="str">
            <v>OPPO</v>
          </cell>
          <cell r="D1818" t="str">
            <v>OPPO(含realme)</v>
          </cell>
          <cell r="E1818" t="str">
            <v>OPPO</v>
          </cell>
          <cell r="F1818">
            <v>1</v>
          </cell>
          <cell r="G1818">
            <v>1</v>
          </cell>
          <cell r="H1818">
            <v>3</v>
          </cell>
          <cell r="I1818">
            <v>6400</v>
          </cell>
          <cell r="J1818">
            <v>800</v>
          </cell>
          <cell r="K1818">
            <v>200</v>
          </cell>
          <cell r="N1818">
            <v>1</v>
          </cell>
          <cell r="O1818">
            <v>3200</v>
          </cell>
          <cell r="S1818">
            <v>1</v>
          </cell>
          <cell r="T1818">
            <v>4300</v>
          </cell>
          <cell r="U1818" t="str">
            <v>高通</v>
          </cell>
          <cell r="V1818" t="str">
            <v>高通 骁龙768G</v>
          </cell>
          <cell r="Y1818">
            <v>8</v>
          </cell>
          <cell r="Z1818">
            <v>128</v>
          </cell>
          <cell r="AB1818">
            <v>6</v>
          </cell>
          <cell r="AC1818">
            <v>0</v>
          </cell>
          <cell r="AD1818" t="str">
            <v>屏幕指纹</v>
          </cell>
          <cell r="AE1818">
            <v>44322</v>
          </cell>
          <cell r="AF1818">
            <v>159.1</v>
          </cell>
          <cell r="AG1818">
            <v>73.400000000000006</v>
          </cell>
          <cell r="AH1818">
            <v>7.9</v>
          </cell>
          <cell r="AI1818">
            <v>1</v>
          </cell>
          <cell r="AJ1818">
            <v>2021</v>
          </cell>
          <cell r="AK1818">
            <v>5</v>
          </cell>
          <cell r="AL1818" t="str">
            <v/>
          </cell>
          <cell r="AM1818" t="str">
            <v>6400-10799</v>
          </cell>
          <cell r="AN1818" t="str">
            <v>4000-</v>
          </cell>
          <cell r="AO1818" t="str">
            <v/>
          </cell>
          <cell r="AP1818" t="str">
            <v/>
          </cell>
          <cell r="AQ1818" t="str">
            <v>2001-</v>
          </cell>
        </row>
        <row r="1819">
          <cell r="B1819">
            <v>1363222</v>
          </cell>
          <cell r="C1819" t="str">
            <v>OPPO</v>
          </cell>
          <cell r="D1819" t="str">
            <v>OPPO(含realme)</v>
          </cell>
          <cell r="E1819" t="str">
            <v>OPPO</v>
          </cell>
          <cell r="F1819">
            <v>1</v>
          </cell>
          <cell r="G1819">
            <v>1</v>
          </cell>
          <cell r="H1819">
            <v>3</v>
          </cell>
          <cell r="I1819">
            <v>6400</v>
          </cell>
          <cell r="J1819">
            <v>800</v>
          </cell>
          <cell r="K1819">
            <v>200</v>
          </cell>
          <cell r="N1819">
            <v>1</v>
          </cell>
          <cell r="O1819">
            <v>3200</v>
          </cell>
          <cell r="S1819">
            <v>1</v>
          </cell>
          <cell r="T1819">
            <v>4300</v>
          </cell>
          <cell r="U1819" t="str">
            <v>联发科</v>
          </cell>
          <cell r="V1819" t="str">
            <v>联发科 天玑900</v>
          </cell>
          <cell r="W1819">
            <v>410</v>
          </cell>
          <cell r="Y1819">
            <v>12</v>
          </cell>
          <cell r="Z1819">
            <v>256</v>
          </cell>
          <cell r="AA1819">
            <v>0.91700000000000004</v>
          </cell>
          <cell r="AB1819">
            <v>6</v>
          </cell>
          <cell r="AC1819">
            <v>0</v>
          </cell>
          <cell r="AD1819" t="str">
            <v>屏幕指纹</v>
          </cell>
          <cell r="AE1819">
            <v>44343</v>
          </cell>
          <cell r="AF1819">
            <v>156.80000000000001</v>
          </cell>
          <cell r="AG1819">
            <v>72.099999999999994</v>
          </cell>
          <cell r="AH1819">
            <v>7.59</v>
          </cell>
          <cell r="AI1819">
            <v>1</v>
          </cell>
          <cell r="AJ1819">
            <v>2021</v>
          </cell>
          <cell r="AK1819">
            <v>5</v>
          </cell>
          <cell r="AL1819">
            <v>1.0366941760000001E-2</v>
          </cell>
          <cell r="AM1819" t="str">
            <v>6400-10799</v>
          </cell>
          <cell r="AN1819" t="str">
            <v>4000-</v>
          </cell>
          <cell r="AO1819" t="str">
            <v>401-500</v>
          </cell>
          <cell r="AP1819" t="str">
            <v>90%-</v>
          </cell>
          <cell r="AQ1819" t="str">
            <v>2001-</v>
          </cell>
        </row>
        <row r="1820">
          <cell r="B1820">
            <v>1363223</v>
          </cell>
          <cell r="C1820" t="str">
            <v>OPPO</v>
          </cell>
          <cell r="D1820" t="str">
            <v>OPPO(含realme)</v>
          </cell>
          <cell r="E1820" t="str">
            <v>OPPO</v>
          </cell>
          <cell r="F1820">
            <v>1</v>
          </cell>
          <cell r="G1820">
            <v>1</v>
          </cell>
          <cell r="H1820">
            <v>4</v>
          </cell>
          <cell r="I1820">
            <v>6400</v>
          </cell>
          <cell r="J1820">
            <v>800</v>
          </cell>
          <cell r="K1820">
            <v>200</v>
          </cell>
          <cell r="L1820">
            <v>200</v>
          </cell>
          <cell r="N1820">
            <v>1</v>
          </cell>
          <cell r="O1820">
            <v>3200</v>
          </cell>
          <cell r="S1820">
            <v>1</v>
          </cell>
          <cell r="T1820">
            <v>4500</v>
          </cell>
          <cell r="U1820" t="str">
            <v>联发科</v>
          </cell>
          <cell r="V1820" t="str">
            <v>联发科 天玑1200</v>
          </cell>
          <cell r="W1820">
            <v>402</v>
          </cell>
          <cell r="Y1820">
            <v>12</v>
          </cell>
          <cell r="Z1820">
            <v>256</v>
          </cell>
          <cell r="AA1820">
            <v>0.92100000000000004</v>
          </cell>
          <cell r="AB1820">
            <v>7</v>
          </cell>
          <cell r="AC1820">
            <v>0</v>
          </cell>
          <cell r="AD1820" t="str">
            <v>屏幕指纹</v>
          </cell>
          <cell r="AE1820">
            <v>44343</v>
          </cell>
          <cell r="AF1820">
            <v>160</v>
          </cell>
          <cell r="AG1820">
            <v>73.099999999999994</v>
          </cell>
          <cell r="AH1820">
            <v>7.6</v>
          </cell>
          <cell r="AI1820">
            <v>1</v>
          </cell>
          <cell r="AJ1820">
            <v>2021</v>
          </cell>
          <cell r="AK1820">
            <v>5</v>
          </cell>
          <cell r="AL1820">
            <v>1.0772016000000001E-2</v>
          </cell>
          <cell r="AM1820" t="str">
            <v>6400-10799</v>
          </cell>
          <cell r="AN1820" t="str">
            <v>4000-</v>
          </cell>
          <cell r="AO1820" t="str">
            <v>401-500</v>
          </cell>
          <cell r="AP1820" t="str">
            <v>90%-</v>
          </cell>
          <cell r="AQ1820" t="str">
            <v>2001-</v>
          </cell>
        </row>
        <row r="1821">
          <cell r="B1821">
            <v>1368662</v>
          </cell>
          <cell r="C1821" t="str">
            <v>OPPO</v>
          </cell>
          <cell r="D1821" t="str">
            <v>OPPO(含realme)</v>
          </cell>
          <cell r="E1821" t="str">
            <v>OPPO</v>
          </cell>
          <cell r="F1821">
            <v>1</v>
          </cell>
          <cell r="G1821">
            <v>1</v>
          </cell>
          <cell r="H1821">
            <v>4</v>
          </cell>
          <cell r="I1821">
            <v>5000</v>
          </cell>
          <cell r="J1821">
            <v>1600</v>
          </cell>
          <cell r="K1821">
            <v>1300</v>
          </cell>
          <cell r="L1821">
            <v>200</v>
          </cell>
          <cell r="N1821">
            <v>1</v>
          </cell>
          <cell r="O1821">
            <v>3200</v>
          </cell>
          <cell r="S1821">
            <v>1</v>
          </cell>
          <cell r="T1821">
            <v>4500</v>
          </cell>
          <cell r="U1821" t="str">
            <v>高通</v>
          </cell>
          <cell r="V1821" t="str">
            <v>高通 骁龙870</v>
          </cell>
          <cell r="W1821">
            <v>402</v>
          </cell>
          <cell r="Y1821">
            <v>12</v>
          </cell>
          <cell r="Z1821">
            <v>256</v>
          </cell>
          <cell r="AA1821">
            <v>0.92100000000000004</v>
          </cell>
          <cell r="AB1821">
            <v>7</v>
          </cell>
          <cell r="AC1821">
            <v>0</v>
          </cell>
          <cell r="AD1821" t="str">
            <v>屏幕指纹</v>
          </cell>
          <cell r="AE1821">
            <v>44343</v>
          </cell>
          <cell r="AF1821">
            <v>160.80000000000001</v>
          </cell>
          <cell r="AG1821">
            <v>72.5</v>
          </cell>
          <cell r="AH1821">
            <v>7.99</v>
          </cell>
          <cell r="AI1821">
            <v>1</v>
          </cell>
          <cell r="AJ1821">
            <v>2021</v>
          </cell>
          <cell r="AK1821">
            <v>5</v>
          </cell>
          <cell r="AL1821">
            <v>1.0737018000000001E-2</v>
          </cell>
          <cell r="AM1821" t="str">
            <v>4800-6399</v>
          </cell>
          <cell r="AN1821" t="str">
            <v>4000-</v>
          </cell>
          <cell r="AO1821" t="str">
            <v>401-500</v>
          </cell>
          <cell r="AP1821" t="str">
            <v>90%-</v>
          </cell>
          <cell r="AQ1821" t="str">
            <v>2001-</v>
          </cell>
        </row>
        <row r="1822">
          <cell r="AJ1822" t="str">
            <v/>
          </cell>
          <cell r="AK1822" t="str">
            <v/>
          </cell>
          <cell r="AL1822" t="str">
            <v/>
          </cell>
          <cell r="AM1822" t="str">
            <v/>
          </cell>
          <cell r="AN1822" t="str">
            <v/>
          </cell>
          <cell r="AO1822" t="str">
            <v/>
          </cell>
          <cell r="AP1822" t="str">
            <v/>
          </cell>
          <cell r="AQ1822" t="str">
            <v/>
          </cell>
        </row>
        <row r="1823">
          <cell r="AJ1823" t="str">
            <v/>
          </cell>
          <cell r="AK1823" t="str">
            <v/>
          </cell>
          <cell r="AL1823" t="str">
            <v/>
          </cell>
          <cell r="AM1823" t="str">
            <v/>
          </cell>
          <cell r="AN1823" t="str">
            <v/>
          </cell>
          <cell r="AO1823" t="str">
            <v/>
          </cell>
          <cell r="AP1823" t="str">
            <v/>
          </cell>
          <cell r="AQ1823" t="str">
            <v/>
          </cell>
        </row>
        <row r="1824">
          <cell r="AJ1824" t="str">
            <v/>
          </cell>
          <cell r="AK1824" t="str">
            <v/>
          </cell>
          <cell r="AL1824" t="str">
            <v/>
          </cell>
          <cell r="AM1824" t="str">
            <v/>
          </cell>
          <cell r="AN1824" t="str">
            <v/>
          </cell>
          <cell r="AO1824" t="str">
            <v/>
          </cell>
          <cell r="AP1824" t="str">
            <v/>
          </cell>
          <cell r="AQ1824" t="str">
            <v/>
          </cell>
        </row>
        <row r="1825">
          <cell r="AJ1825" t="str">
            <v/>
          </cell>
          <cell r="AK1825" t="str">
            <v/>
          </cell>
          <cell r="AL1825" t="str">
            <v/>
          </cell>
          <cell r="AM1825" t="str">
            <v/>
          </cell>
          <cell r="AN1825" t="str">
            <v/>
          </cell>
          <cell r="AO1825" t="str">
            <v/>
          </cell>
          <cell r="AP1825" t="str">
            <v/>
          </cell>
          <cell r="AQ1825" t="str">
            <v/>
          </cell>
        </row>
        <row r="1826">
          <cell r="AJ1826" t="str">
            <v/>
          </cell>
          <cell r="AK1826" t="str">
            <v/>
          </cell>
          <cell r="AL1826" t="str">
            <v/>
          </cell>
          <cell r="AM1826" t="str">
            <v/>
          </cell>
          <cell r="AN1826" t="str">
            <v/>
          </cell>
          <cell r="AO1826" t="str">
            <v/>
          </cell>
          <cell r="AP1826" t="str">
            <v/>
          </cell>
          <cell r="AQ1826" t="str">
            <v/>
          </cell>
        </row>
        <row r="1827">
          <cell r="AJ1827" t="str">
            <v/>
          </cell>
          <cell r="AK1827" t="str">
            <v/>
          </cell>
          <cell r="AL1827" t="str">
            <v/>
          </cell>
          <cell r="AM1827" t="str">
            <v/>
          </cell>
          <cell r="AN1827" t="str">
            <v/>
          </cell>
          <cell r="AO1827" t="str">
            <v/>
          </cell>
          <cell r="AP1827" t="str">
            <v/>
          </cell>
          <cell r="AQ1827" t="str">
            <v/>
          </cell>
        </row>
        <row r="1828">
          <cell r="AJ1828" t="str">
            <v/>
          </cell>
          <cell r="AK1828" t="str">
            <v/>
          </cell>
          <cell r="AL1828" t="str">
            <v/>
          </cell>
          <cell r="AM1828" t="str">
            <v/>
          </cell>
          <cell r="AN1828" t="str">
            <v/>
          </cell>
          <cell r="AO1828" t="str">
            <v/>
          </cell>
          <cell r="AP1828" t="str">
            <v/>
          </cell>
          <cell r="AQ1828" t="str">
            <v/>
          </cell>
        </row>
        <row r="1829">
          <cell r="AJ1829" t="str">
            <v/>
          </cell>
          <cell r="AK1829" t="str">
            <v/>
          </cell>
          <cell r="AL1829" t="str">
            <v/>
          </cell>
          <cell r="AM1829" t="str">
            <v/>
          </cell>
          <cell r="AN1829" t="str">
            <v/>
          </cell>
          <cell r="AO1829" t="str">
            <v/>
          </cell>
          <cell r="AP1829" t="str">
            <v/>
          </cell>
          <cell r="AQ1829" t="str">
            <v/>
          </cell>
        </row>
        <row r="1830">
          <cell r="AJ1830" t="str">
            <v/>
          </cell>
          <cell r="AK1830" t="str">
            <v/>
          </cell>
          <cell r="AL1830" t="str">
            <v/>
          </cell>
          <cell r="AM1830" t="str">
            <v/>
          </cell>
          <cell r="AN1830" t="str">
            <v/>
          </cell>
          <cell r="AO1830" t="str">
            <v/>
          </cell>
          <cell r="AP1830" t="str">
            <v/>
          </cell>
          <cell r="AQ1830" t="str">
            <v/>
          </cell>
        </row>
        <row r="1831">
          <cell r="AJ1831" t="str">
            <v/>
          </cell>
          <cell r="AK1831" t="str">
            <v/>
          </cell>
          <cell r="AL1831" t="str">
            <v/>
          </cell>
          <cell r="AM1831" t="str">
            <v/>
          </cell>
          <cell r="AN1831" t="str">
            <v/>
          </cell>
          <cell r="AO1831" t="str">
            <v/>
          </cell>
          <cell r="AP1831" t="str">
            <v/>
          </cell>
          <cell r="AQ1831" t="str">
            <v/>
          </cell>
        </row>
        <row r="1832">
          <cell r="AJ1832" t="str">
            <v/>
          </cell>
          <cell r="AK1832" t="str">
            <v/>
          </cell>
          <cell r="AL1832" t="str">
            <v/>
          </cell>
          <cell r="AM1832" t="str">
            <v/>
          </cell>
          <cell r="AN1832" t="str">
            <v/>
          </cell>
          <cell r="AO1832" t="str">
            <v/>
          </cell>
          <cell r="AP1832" t="str">
            <v/>
          </cell>
          <cell r="AQ1832" t="str">
            <v/>
          </cell>
        </row>
        <row r="1833">
          <cell r="AJ1833" t="str">
            <v/>
          </cell>
          <cell r="AK1833" t="str">
            <v/>
          </cell>
          <cell r="AL1833" t="str">
            <v/>
          </cell>
          <cell r="AM1833" t="str">
            <v/>
          </cell>
          <cell r="AN1833" t="str">
            <v/>
          </cell>
          <cell r="AO1833" t="str">
            <v/>
          </cell>
          <cell r="AP1833" t="str">
            <v/>
          </cell>
          <cell r="AQ1833" t="str">
            <v/>
          </cell>
        </row>
        <row r="1834">
          <cell r="AJ1834" t="str">
            <v/>
          </cell>
          <cell r="AK1834" t="str">
            <v/>
          </cell>
          <cell r="AL1834" t="str">
            <v/>
          </cell>
          <cell r="AM1834" t="str">
            <v/>
          </cell>
          <cell r="AN1834" t="str">
            <v/>
          </cell>
          <cell r="AO1834" t="str">
            <v/>
          </cell>
          <cell r="AP1834" t="str">
            <v/>
          </cell>
          <cell r="AQ1834" t="str">
            <v/>
          </cell>
        </row>
        <row r="1835">
          <cell r="AJ1835" t="str">
            <v/>
          </cell>
          <cell r="AK1835" t="str">
            <v/>
          </cell>
          <cell r="AL1835" t="str">
            <v/>
          </cell>
          <cell r="AM1835" t="str">
            <v/>
          </cell>
          <cell r="AN1835" t="str">
            <v/>
          </cell>
          <cell r="AO1835" t="str">
            <v/>
          </cell>
          <cell r="AP1835" t="str">
            <v/>
          </cell>
          <cell r="AQ1835" t="str">
            <v/>
          </cell>
        </row>
        <row r="1836">
          <cell r="AJ1836" t="str">
            <v/>
          </cell>
          <cell r="AK1836" t="str">
            <v/>
          </cell>
          <cell r="AL1836" t="str">
            <v/>
          </cell>
          <cell r="AM1836" t="str">
            <v/>
          </cell>
          <cell r="AN1836" t="str">
            <v/>
          </cell>
          <cell r="AO1836" t="str">
            <v/>
          </cell>
          <cell r="AP1836" t="str">
            <v/>
          </cell>
          <cell r="AQ1836" t="str">
            <v/>
          </cell>
        </row>
        <row r="1837">
          <cell r="AJ1837" t="str">
            <v/>
          </cell>
          <cell r="AK1837" t="str">
            <v/>
          </cell>
          <cell r="AL1837" t="str">
            <v/>
          </cell>
          <cell r="AM1837" t="str">
            <v/>
          </cell>
          <cell r="AN1837" t="str">
            <v/>
          </cell>
          <cell r="AO1837" t="str">
            <v/>
          </cell>
          <cell r="AP1837" t="str">
            <v/>
          </cell>
          <cell r="AQ1837" t="str">
            <v/>
          </cell>
        </row>
        <row r="1838">
          <cell r="AJ1838" t="str">
            <v/>
          </cell>
          <cell r="AK1838" t="str">
            <v/>
          </cell>
          <cell r="AL1838" t="str">
            <v/>
          </cell>
          <cell r="AM1838" t="str">
            <v/>
          </cell>
          <cell r="AN1838" t="str">
            <v/>
          </cell>
          <cell r="AO1838" t="str">
            <v/>
          </cell>
          <cell r="AP1838" t="str">
            <v/>
          </cell>
          <cell r="AQ1838" t="str">
            <v/>
          </cell>
        </row>
        <row r="1839">
          <cell r="AJ1839" t="str">
            <v/>
          </cell>
          <cell r="AK1839" t="str">
            <v/>
          </cell>
          <cell r="AL1839" t="str">
            <v/>
          </cell>
          <cell r="AM1839" t="str">
            <v/>
          </cell>
          <cell r="AN1839" t="str">
            <v/>
          </cell>
          <cell r="AO1839" t="str">
            <v/>
          </cell>
          <cell r="AP1839" t="str">
            <v/>
          </cell>
          <cell r="AQ1839" t="str">
            <v/>
          </cell>
        </row>
        <row r="1840">
          <cell r="AJ1840" t="str">
            <v/>
          </cell>
          <cell r="AK1840" t="str">
            <v/>
          </cell>
          <cell r="AL1840" t="str">
            <v/>
          </cell>
          <cell r="AM1840" t="str">
            <v/>
          </cell>
          <cell r="AN1840" t="str">
            <v/>
          </cell>
          <cell r="AO1840" t="str">
            <v/>
          </cell>
          <cell r="AP1840" t="str">
            <v/>
          </cell>
          <cell r="AQ1840" t="str">
            <v/>
          </cell>
        </row>
        <row r="1841">
          <cell r="AJ1841" t="str">
            <v/>
          </cell>
          <cell r="AK1841" t="str">
            <v/>
          </cell>
          <cell r="AL1841" t="str">
            <v/>
          </cell>
          <cell r="AM1841" t="str">
            <v/>
          </cell>
          <cell r="AN1841" t="str">
            <v/>
          </cell>
          <cell r="AO1841" t="str">
            <v/>
          </cell>
          <cell r="AP1841" t="str">
            <v/>
          </cell>
          <cell r="AQ1841" t="str">
            <v/>
          </cell>
        </row>
        <row r="1842">
          <cell r="AJ1842" t="str">
            <v/>
          </cell>
          <cell r="AK1842" t="str">
            <v/>
          </cell>
          <cell r="AL1842" t="str">
            <v/>
          </cell>
          <cell r="AM1842" t="str">
            <v/>
          </cell>
          <cell r="AN1842" t="str">
            <v/>
          </cell>
          <cell r="AO1842" t="str">
            <v/>
          </cell>
          <cell r="AP1842" t="str">
            <v/>
          </cell>
          <cell r="AQ1842" t="str">
            <v/>
          </cell>
        </row>
        <row r="1843">
          <cell r="AJ1843" t="str">
            <v/>
          </cell>
          <cell r="AK1843" t="str">
            <v/>
          </cell>
          <cell r="AL1843" t="str">
            <v/>
          </cell>
          <cell r="AM1843" t="str">
            <v/>
          </cell>
          <cell r="AN1843" t="str">
            <v/>
          </cell>
          <cell r="AO1843" t="str">
            <v/>
          </cell>
          <cell r="AP1843" t="str">
            <v/>
          </cell>
          <cell r="AQ1843" t="str">
            <v/>
          </cell>
        </row>
        <row r="1844">
          <cell r="AJ1844" t="str">
            <v/>
          </cell>
          <cell r="AK1844" t="str">
            <v/>
          </cell>
          <cell r="AL1844" t="str">
            <v/>
          </cell>
          <cell r="AM1844" t="str">
            <v/>
          </cell>
          <cell r="AN1844" t="str">
            <v/>
          </cell>
          <cell r="AO1844" t="str">
            <v/>
          </cell>
          <cell r="AP1844" t="str">
            <v/>
          </cell>
          <cell r="AQ1844" t="str">
            <v/>
          </cell>
        </row>
        <row r="1845">
          <cell r="AJ1845" t="str">
            <v/>
          </cell>
          <cell r="AK1845" t="str">
            <v/>
          </cell>
          <cell r="AL1845" t="str">
            <v/>
          </cell>
          <cell r="AM1845" t="str">
            <v/>
          </cell>
          <cell r="AN1845" t="str">
            <v/>
          </cell>
          <cell r="AO1845" t="str">
            <v/>
          </cell>
          <cell r="AP1845" t="str">
            <v/>
          </cell>
          <cell r="AQ1845" t="str">
            <v/>
          </cell>
        </row>
        <row r="1846">
          <cell r="AJ1846" t="str">
            <v/>
          </cell>
          <cell r="AK1846" t="str">
            <v/>
          </cell>
          <cell r="AL1846" t="str">
            <v/>
          </cell>
          <cell r="AM1846" t="str">
            <v/>
          </cell>
          <cell r="AN1846" t="str">
            <v/>
          </cell>
          <cell r="AO1846" t="str">
            <v/>
          </cell>
          <cell r="AP1846" t="str">
            <v/>
          </cell>
          <cell r="AQ1846" t="str">
            <v/>
          </cell>
        </row>
        <row r="1847">
          <cell r="AJ1847" t="str">
            <v/>
          </cell>
          <cell r="AK1847" t="str">
            <v/>
          </cell>
          <cell r="AL1847" t="str">
            <v/>
          </cell>
          <cell r="AM1847" t="str">
            <v/>
          </cell>
          <cell r="AN1847" t="str">
            <v/>
          </cell>
          <cell r="AO1847" t="str">
            <v/>
          </cell>
          <cell r="AP1847" t="str">
            <v/>
          </cell>
          <cell r="AQ1847" t="str">
            <v/>
          </cell>
        </row>
        <row r="1848">
          <cell r="AJ1848" t="str">
            <v/>
          </cell>
          <cell r="AK1848" t="str">
            <v/>
          </cell>
          <cell r="AL1848" t="str">
            <v/>
          </cell>
          <cell r="AM1848" t="str">
            <v/>
          </cell>
          <cell r="AN1848" t="str">
            <v/>
          </cell>
          <cell r="AO1848" t="str">
            <v/>
          </cell>
          <cell r="AP1848" t="str">
            <v/>
          </cell>
          <cell r="AQ1848" t="str">
            <v/>
          </cell>
        </row>
        <row r="1849">
          <cell r="AJ1849" t="str">
            <v/>
          </cell>
          <cell r="AK1849" t="str">
            <v/>
          </cell>
          <cell r="AL1849" t="str">
            <v/>
          </cell>
          <cell r="AM1849" t="str">
            <v/>
          </cell>
          <cell r="AN1849" t="str">
            <v/>
          </cell>
          <cell r="AO1849" t="str">
            <v/>
          </cell>
          <cell r="AP1849" t="str">
            <v/>
          </cell>
          <cell r="AQ1849" t="str">
            <v/>
          </cell>
        </row>
        <row r="1850">
          <cell r="AJ1850" t="str">
            <v/>
          </cell>
          <cell r="AK1850" t="str">
            <v/>
          </cell>
          <cell r="AL1850" t="str">
            <v/>
          </cell>
          <cell r="AM1850" t="str">
            <v/>
          </cell>
          <cell r="AN1850" t="str">
            <v/>
          </cell>
          <cell r="AO1850" t="str">
            <v/>
          </cell>
          <cell r="AP1850" t="str">
            <v/>
          </cell>
          <cell r="AQ1850" t="str">
            <v/>
          </cell>
        </row>
        <row r="1851">
          <cell r="AJ1851" t="str">
            <v/>
          </cell>
          <cell r="AK1851" t="str">
            <v/>
          </cell>
          <cell r="AL1851" t="str">
            <v/>
          </cell>
          <cell r="AM1851" t="str">
            <v/>
          </cell>
          <cell r="AN1851" t="str">
            <v/>
          </cell>
          <cell r="AO1851" t="str">
            <v/>
          </cell>
          <cell r="AP1851" t="str">
            <v/>
          </cell>
          <cell r="AQ1851" t="str">
            <v/>
          </cell>
        </row>
        <row r="1852">
          <cell r="AJ1852" t="str">
            <v/>
          </cell>
          <cell r="AK1852" t="str">
            <v/>
          </cell>
          <cell r="AL1852" t="str">
            <v/>
          </cell>
          <cell r="AM1852" t="str">
            <v/>
          </cell>
          <cell r="AN1852" t="str">
            <v/>
          </cell>
          <cell r="AO1852" t="str">
            <v/>
          </cell>
          <cell r="AP1852" t="str">
            <v/>
          </cell>
          <cell r="AQ1852" t="str">
            <v/>
          </cell>
        </row>
        <row r="1853">
          <cell r="AJ1853" t="str">
            <v/>
          </cell>
          <cell r="AK1853" t="str">
            <v/>
          </cell>
          <cell r="AL1853" t="str">
            <v/>
          </cell>
          <cell r="AM1853" t="str">
            <v/>
          </cell>
          <cell r="AN1853" t="str">
            <v/>
          </cell>
          <cell r="AO1853" t="str">
            <v/>
          </cell>
          <cell r="AP1853" t="str">
            <v/>
          </cell>
          <cell r="AQ1853" t="str">
            <v/>
          </cell>
        </row>
        <row r="1854">
          <cell r="AJ1854" t="str">
            <v/>
          </cell>
          <cell r="AK1854" t="str">
            <v/>
          </cell>
          <cell r="AL1854" t="str">
            <v/>
          </cell>
          <cell r="AM1854" t="str">
            <v/>
          </cell>
          <cell r="AN1854" t="str">
            <v/>
          </cell>
          <cell r="AO1854" t="str">
            <v/>
          </cell>
          <cell r="AP1854" t="str">
            <v/>
          </cell>
          <cell r="AQ1854" t="str">
            <v/>
          </cell>
        </row>
        <row r="1855">
          <cell r="AJ1855" t="str">
            <v/>
          </cell>
          <cell r="AK1855" t="str">
            <v/>
          </cell>
          <cell r="AL1855" t="str">
            <v/>
          </cell>
          <cell r="AM1855" t="str">
            <v/>
          </cell>
          <cell r="AN1855" t="str">
            <v/>
          </cell>
          <cell r="AO1855" t="str">
            <v/>
          </cell>
          <cell r="AP1855" t="str">
            <v/>
          </cell>
          <cell r="AQ1855" t="str">
            <v/>
          </cell>
        </row>
        <row r="1856">
          <cell r="AJ1856" t="str">
            <v/>
          </cell>
          <cell r="AK1856" t="str">
            <v/>
          </cell>
          <cell r="AL1856" t="str">
            <v/>
          </cell>
          <cell r="AM1856" t="str">
            <v/>
          </cell>
          <cell r="AN1856" t="str">
            <v/>
          </cell>
          <cell r="AO1856" t="str">
            <v/>
          </cell>
          <cell r="AP1856" t="str">
            <v/>
          </cell>
          <cell r="AQ1856" t="str">
            <v/>
          </cell>
        </row>
        <row r="1857">
          <cell r="AJ1857" t="str">
            <v/>
          </cell>
          <cell r="AK1857" t="str">
            <v/>
          </cell>
          <cell r="AL1857" t="str">
            <v/>
          </cell>
          <cell r="AM1857" t="str">
            <v/>
          </cell>
          <cell r="AN1857" t="str">
            <v/>
          </cell>
          <cell r="AO1857" t="str">
            <v/>
          </cell>
          <cell r="AP1857" t="str">
            <v/>
          </cell>
          <cell r="AQ1857" t="str">
            <v/>
          </cell>
        </row>
        <row r="1858">
          <cell r="AJ1858" t="str">
            <v/>
          </cell>
          <cell r="AK1858" t="str">
            <v/>
          </cell>
          <cell r="AL1858" t="str">
            <v/>
          </cell>
          <cell r="AM1858" t="str">
            <v/>
          </cell>
          <cell r="AN1858" t="str">
            <v/>
          </cell>
          <cell r="AO1858" t="str">
            <v/>
          </cell>
          <cell r="AP1858" t="str">
            <v/>
          </cell>
          <cell r="AQ1858" t="str">
            <v/>
          </cell>
        </row>
        <row r="1859">
          <cell r="AJ1859" t="str">
            <v/>
          </cell>
          <cell r="AK1859" t="str">
            <v/>
          </cell>
          <cell r="AL1859" t="str">
            <v/>
          </cell>
          <cell r="AM1859" t="str">
            <v/>
          </cell>
          <cell r="AN1859" t="str">
            <v/>
          </cell>
          <cell r="AO1859" t="str">
            <v/>
          </cell>
          <cell r="AP1859" t="str">
            <v/>
          </cell>
          <cell r="AQ1859" t="str">
            <v/>
          </cell>
        </row>
        <row r="1860">
          <cell r="AJ1860" t="str">
            <v/>
          </cell>
          <cell r="AK1860" t="str">
            <v/>
          </cell>
          <cell r="AL1860" t="str">
            <v/>
          </cell>
          <cell r="AM1860" t="str">
            <v/>
          </cell>
          <cell r="AN1860" t="str">
            <v/>
          </cell>
          <cell r="AO1860" t="str">
            <v/>
          </cell>
          <cell r="AP1860" t="str">
            <v/>
          </cell>
          <cell r="AQ1860" t="str">
            <v/>
          </cell>
        </row>
        <row r="1861">
          <cell r="AJ1861" t="str">
            <v/>
          </cell>
          <cell r="AK1861" t="str">
            <v/>
          </cell>
          <cell r="AL1861" t="str">
            <v/>
          </cell>
          <cell r="AM1861" t="str">
            <v/>
          </cell>
          <cell r="AN1861" t="str">
            <v/>
          </cell>
          <cell r="AO1861" t="str">
            <v/>
          </cell>
          <cell r="AP1861" t="str">
            <v/>
          </cell>
          <cell r="AQ1861" t="str">
            <v/>
          </cell>
        </row>
        <row r="1862">
          <cell r="AJ1862" t="str">
            <v/>
          </cell>
          <cell r="AK1862" t="str">
            <v/>
          </cell>
          <cell r="AL1862" t="str">
            <v/>
          </cell>
          <cell r="AM1862" t="str">
            <v/>
          </cell>
          <cell r="AN1862" t="str">
            <v/>
          </cell>
          <cell r="AO1862" t="str">
            <v/>
          </cell>
          <cell r="AP1862" t="str">
            <v/>
          </cell>
          <cell r="AQ1862" t="str">
            <v/>
          </cell>
        </row>
        <row r="1863">
          <cell r="AJ1863" t="str">
            <v/>
          </cell>
          <cell r="AK1863" t="str">
            <v/>
          </cell>
          <cell r="AL1863" t="str">
            <v/>
          </cell>
          <cell r="AM1863" t="str">
            <v/>
          </cell>
          <cell r="AN1863" t="str">
            <v/>
          </cell>
          <cell r="AO1863" t="str">
            <v/>
          </cell>
          <cell r="AP1863" t="str">
            <v/>
          </cell>
          <cell r="AQ1863" t="str">
            <v/>
          </cell>
        </row>
        <row r="1864">
          <cell r="AJ1864" t="str">
            <v/>
          </cell>
          <cell r="AK1864" t="str">
            <v/>
          </cell>
          <cell r="AL1864" t="str">
            <v/>
          </cell>
          <cell r="AM1864" t="str">
            <v/>
          </cell>
          <cell r="AN1864" t="str">
            <v/>
          </cell>
          <cell r="AO1864" t="str">
            <v/>
          </cell>
          <cell r="AP1864" t="str">
            <v/>
          </cell>
          <cell r="AQ1864" t="str">
            <v/>
          </cell>
        </row>
        <row r="1865">
          <cell r="AJ1865" t="str">
            <v/>
          </cell>
          <cell r="AK1865" t="str">
            <v/>
          </cell>
          <cell r="AL1865" t="str">
            <v/>
          </cell>
          <cell r="AM1865" t="str">
            <v/>
          </cell>
          <cell r="AN1865" t="str">
            <v/>
          </cell>
          <cell r="AO1865" t="str">
            <v/>
          </cell>
          <cell r="AP1865" t="str">
            <v/>
          </cell>
          <cell r="AQ1865" t="str">
            <v/>
          </cell>
        </row>
        <row r="1866">
          <cell r="AJ1866" t="str">
            <v/>
          </cell>
          <cell r="AK1866" t="str">
            <v/>
          </cell>
          <cell r="AL1866" t="str">
            <v/>
          </cell>
          <cell r="AM1866" t="str">
            <v/>
          </cell>
          <cell r="AN1866" t="str">
            <v/>
          </cell>
          <cell r="AO1866" t="str">
            <v/>
          </cell>
          <cell r="AP1866" t="str">
            <v/>
          </cell>
          <cell r="AQ1866" t="str">
            <v/>
          </cell>
        </row>
        <row r="1867">
          <cell r="AJ1867" t="str">
            <v/>
          </cell>
          <cell r="AK1867" t="str">
            <v/>
          </cell>
          <cell r="AL1867" t="str">
            <v/>
          </cell>
          <cell r="AM1867" t="str">
            <v/>
          </cell>
          <cell r="AN1867" t="str">
            <v/>
          </cell>
          <cell r="AO1867" t="str">
            <v/>
          </cell>
          <cell r="AP1867" t="str">
            <v/>
          </cell>
          <cell r="AQ1867" t="str">
            <v/>
          </cell>
        </row>
        <row r="1868">
          <cell r="AJ1868" t="str">
            <v/>
          </cell>
          <cell r="AK1868" t="str">
            <v/>
          </cell>
          <cell r="AL1868" t="str">
            <v/>
          </cell>
          <cell r="AM1868" t="str">
            <v/>
          </cell>
          <cell r="AN1868" t="str">
            <v/>
          </cell>
          <cell r="AO1868" t="str">
            <v/>
          </cell>
          <cell r="AP1868" t="str">
            <v/>
          </cell>
          <cell r="AQ1868" t="str">
            <v/>
          </cell>
        </row>
        <row r="1869">
          <cell r="AJ1869" t="str">
            <v/>
          </cell>
          <cell r="AK1869" t="str">
            <v/>
          </cell>
          <cell r="AL1869" t="str">
            <v/>
          </cell>
          <cell r="AM1869" t="str">
            <v/>
          </cell>
          <cell r="AN1869" t="str">
            <v/>
          </cell>
          <cell r="AO1869" t="str">
            <v/>
          </cell>
          <cell r="AP1869" t="str">
            <v/>
          </cell>
          <cell r="AQ1869" t="str">
            <v/>
          </cell>
        </row>
        <row r="1870">
          <cell r="AJ1870" t="str">
            <v/>
          </cell>
          <cell r="AK1870" t="str">
            <v/>
          </cell>
          <cell r="AL1870" t="str">
            <v/>
          </cell>
          <cell r="AM1870" t="str">
            <v/>
          </cell>
          <cell r="AN1870" t="str">
            <v/>
          </cell>
          <cell r="AO1870" t="str">
            <v/>
          </cell>
          <cell r="AP1870" t="str">
            <v/>
          </cell>
          <cell r="AQ1870" t="str">
            <v/>
          </cell>
        </row>
        <row r="1871">
          <cell r="AJ1871" t="str">
            <v/>
          </cell>
          <cell r="AK1871" t="str">
            <v/>
          </cell>
          <cell r="AL1871" t="str">
            <v/>
          </cell>
          <cell r="AM1871" t="str">
            <v/>
          </cell>
          <cell r="AN1871" t="str">
            <v/>
          </cell>
          <cell r="AO1871" t="str">
            <v/>
          </cell>
          <cell r="AP1871" t="str">
            <v/>
          </cell>
          <cell r="AQ1871" t="str">
            <v/>
          </cell>
        </row>
        <row r="1872">
          <cell r="AJ1872" t="str">
            <v/>
          </cell>
          <cell r="AK1872" t="str">
            <v/>
          </cell>
          <cell r="AL1872" t="str">
            <v/>
          </cell>
          <cell r="AM1872" t="str">
            <v/>
          </cell>
          <cell r="AN1872" t="str">
            <v/>
          </cell>
          <cell r="AO1872" t="str">
            <v/>
          </cell>
          <cell r="AP1872" t="str">
            <v/>
          </cell>
          <cell r="AQ1872" t="str">
            <v/>
          </cell>
        </row>
        <row r="1873">
          <cell r="AJ1873" t="str">
            <v/>
          </cell>
          <cell r="AK1873" t="str">
            <v/>
          </cell>
          <cell r="AL1873" t="str">
            <v/>
          </cell>
          <cell r="AM1873" t="str">
            <v/>
          </cell>
          <cell r="AN1873" t="str">
            <v/>
          </cell>
          <cell r="AO1873" t="str">
            <v/>
          </cell>
          <cell r="AP1873" t="str">
            <v/>
          </cell>
          <cell r="AQ1873" t="str">
            <v/>
          </cell>
        </row>
        <row r="1874">
          <cell r="AJ1874" t="str">
            <v/>
          </cell>
          <cell r="AK1874" t="str">
            <v/>
          </cell>
          <cell r="AL1874" t="str">
            <v/>
          </cell>
          <cell r="AM1874" t="str">
            <v/>
          </cell>
          <cell r="AN1874" t="str">
            <v/>
          </cell>
          <cell r="AO1874" t="str">
            <v/>
          </cell>
          <cell r="AP1874" t="str">
            <v/>
          </cell>
          <cell r="AQ1874" t="str">
            <v/>
          </cell>
        </row>
        <row r="1875">
          <cell r="AJ1875" t="str">
            <v/>
          </cell>
          <cell r="AK1875" t="str">
            <v/>
          </cell>
          <cell r="AL1875" t="str">
            <v/>
          </cell>
          <cell r="AM1875" t="str">
            <v/>
          </cell>
          <cell r="AN1875" t="str">
            <v/>
          </cell>
          <cell r="AO1875" t="str">
            <v/>
          </cell>
          <cell r="AP1875" t="str">
            <v/>
          </cell>
          <cell r="AQ1875" t="str">
            <v/>
          </cell>
        </row>
        <row r="1876">
          <cell r="AJ1876" t="str">
            <v/>
          </cell>
          <cell r="AK1876" t="str">
            <v/>
          </cell>
          <cell r="AL1876" t="str">
            <v/>
          </cell>
          <cell r="AM1876" t="str">
            <v/>
          </cell>
          <cell r="AN1876" t="str">
            <v/>
          </cell>
          <cell r="AO1876" t="str">
            <v/>
          </cell>
          <cell r="AP1876" t="str">
            <v/>
          </cell>
          <cell r="AQ1876" t="str">
            <v/>
          </cell>
        </row>
        <row r="1877">
          <cell r="AJ1877" t="str">
            <v/>
          </cell>
          <cell r="AK1877" t="str">
            <v/>
          </cell>
          <cell r="AL1877" t="str">
            <v/>
          </cell>
          <cell r="AM1877" t="str">
            <v/>
          </cell>
          <cell r="AN1877" t="str">
            <v/>
          </cell>
          <cell r="AO1877" t="str">
            <v/>
          </cell>
          <cell r="AP1877" t="str">
            <v/>
          </cell>
          <cell r="AQ1877" t="str">
            <v/>
          </cell>
        </row>
        <row r="1878">
          <cell r="AJ1878" t="str">
            <v/>
          </cell>
          <cell r="AK1878" t="str">
            <v/>
          </cell>
          <cell r="AL1878" t="str">
            <v/>
          </cell>
          <cell r="AM1878" t="str">
            <v/>
          </cell>
          <cell r="AN1878" t="str">
            <v/>
          </cell>
          <cell r="AO1878" t="str">
            <v/>
          </cell>
          <cell r="AP1878" t="str">
            <v/>
          </cell>
          <cell r="AQ1878" t="str">
            <v/>
          </cell>
        </row>
        <row r="1879">
          <cell r="AJ1879" t="str">
            <v/>
          </cell>
          <cell r="AK1879" t="str">
            <v/>
          </cell>
          <cell r="AL1879" t="str">
            <v/>
          </cell>
          <cell r="AM1879" t="str">
            <v/>
          </cell>
          <cell r="AN1879" t="str">
            <v/>
          </cell>
          <cell r="AO1879" t="str">
            <v/>
          </cell>
          <cell r="AP1879" t="str">
            <v/>
          </cell>
          <cell r="AQ1879" t="str">
            <v/>
          </cell>
        </row>
        <row r="1880">
          <cell r="AJ1880" t="str">
            <v/>
          </cell>
          <cell r="AK1880" t="str">
            <v/>
          </cell>
          <cell r="AL1880" t="str">
            <v/>
          </cell>
          <cell r="AM1880" t="str">
            <v/>
          </cell>
          <cell r="AN1880" t="str">
            <v/>
          </cell>
          <cell r="AO1880" t="str">
            <v/>
          </cell>
          <cell r="AP1880" t="str">
            <v/>
          </cell>
          <cell r="AQ1880" t="str">
            <v/>
          </cell>
        </row>
        <row r="1881">
          <cell r="AJ1881" t="str">
            <v/>
          </cell>
          <cell r="AK1881" t="str">
            <v/>
          </cell>
          <cell r="AL1881" t="str">
            <v/>
          </cell>
          <cell r="AM1881" t="str">
            <v/>
          </cell>
          <cell r="AN1881" t="str">
            <v/>
          </cell>
          <cell r="AO1881" t="str">
            <v/>
          </cell>
          <cell r="AP1881" t="str">
            <v/>
          </cell>
          <cell r="AQ1881" t="str">
            <v/>
          </cell>
        </row>
        <row r="1882">
          <cell r="AJ1882" t="str">
            <v/>
          </cell>
          <cell r="AK1882" t="str">
            <v/>
          </cell>
          <cell r="AL1882" t="str">
            <v/>
          </cell>
          <cell r="AM1882" t="str">
            <v/>
          </cell>
          <cell r="AN1882" t="str">
            <v/>
          </cell>
          <cell r="AO1882" t="str">
            <v/>
          </cell>
          <cell r="AP1882" t="str">
            <v/>
          </cell>
          <cell r="AQ1882" t="str">
            <v/>
          </cell>
        </row>
        <row r="1883">
          <cell r="AJ1883" t="str">
            <v/>
          </cell>
          <cell r="AK1883" t="str">
            <v/>
          </cell>
          <cell r="AL1883" t="str">
            <v/>
          </cell>
          <cell r="AM1883" t="str">
            <v/>
          </cell>
          <cell r="AN1883" t="str">
            <v/>
          </cell>
          <cell r="AO1883" t="str">
            <v/>
          </cell>
          <cell r="AP1883" t="str">
            <v/>
          </cell>
          <cell r="AQ1883" t="str">
            <v/>
          </cell>
        </row>
        <row r="1884">
          <cell r="AJ1884" t="str">
            <v/>
          </cell>
          <cell r="AK1884" t="str">
            <v/>
          </cell>
          <cell r="AL1884" t="str">
            <v/>
          </cell>
          <cell r="AM1884" t="str">
            <v/>
          </cell>
          <cell r="AN1884" t="str">
            <v/>
          </cell>
          <cell r="AO1884" t="str">
            <v/>
          </cell>
          <cell r="AP1884" t="str">
            <v/>
          </cell>
          <cell r="AQ1884" t="str">
            <v/>
          </cell>
        </row>
        <row r="1885">
          <cell r="AJ1885" t="str">
            <v/>
          </cell>
          <cell r="AK1885" t="str">
            <v/>
          </cell>
          <cell r="AL1885" t="str">
            <v/>
          </cell>
          <cell r="AM1885" t="str">
            <v/>
          </cell>
          <cell r="AN1885" t="str">
            <v/>
          </cell>
          <cell r="AO1885" t="str">
            <v/>
          </cell>
          <cell r="AP1885" t="str">
            <v/>
          </cell>
          <cell r="AQ1885" t="str">
            <v/>
          </cell>
        </row>
        <row r="1886">
          <cell r="AJ1886" t="str">
            <v/>
          </cell>
          <cell r="AK1886" t="str">
            <v/>
          </cell>
          <cell r="AL1886" t="str">
            <v/>
          </cell>
          <cell r="AM1886" t="str">
            <v/>
          </cell>
          <cell r="AN1886" t="str">
            <v/>
          </cell>
          <cell r="AO1886" t="str">
            <v/>
          </cell>
          <cell r="AP1886" t="str">
            <v/>
          </cell>
          <cell r="AQ1886" t="str">
            <v/>
          </cell>
        </row>
        <row r="1887">
          <cell r="AJ1887" t="str">
            <v/>
          </cell>
          <cell r="AK1887" t="str">
            <v/>
          </cell>
          <cell r="AL1887" t="str">
            <v/>
          </cell>
          <cell r="AM1887" t="str">
            <v/>
          </cell>
          <cell r="AN1887" t="str">
            <v/>
          </cell>
          <cell r="AO1887" t="str">
            <v/>
          </cell>
          <cell r="AP1887" t="str">
            <v/>
          </cell>
          <cell r="AQ1887" t="str">
            <v/>
          </cell>
        </row>
        <row r="1888">
          <cell r="AJ1888" t="str">
            <v/>
          </cell>
          <cell r="AK1888" t="str">
            <v/>
          </cell>
          <cell r="AL1888" t="str">
            <v/>
          </cell>
          <cell r="AM1888" t="str">
            <v/>
          </cell>
          <cell r="AN1888" t="str">
            <v/>
          </cell>
          <cell r="AO1888" t="str">
            <v/>
          </cell>
          <cell r="AP1888" t="str">
            <v/>
          </cell>
          <cell r="AQ1888" t="str">
            <v/>
          </cell>
        </row>
        <row r="1889">
          <cell r="AJ1889" t="str">
            <v/>
          </cell>
          <cell r="AK1889" t="str">
            <v/>
          </cell>
          <cell r="AL1889" t="str">
            <v/>
          </cell>
          <cell r="AM1889" t="str">
            <v/>
          </cell>
          <cell r="AN1889" t="str">
            <v/>
          </cell>
          <cell r="AO1889" t="str">
            <v/>
          </cell>
          <cell r="AP1889" t="str">
            <v/>
          </cell>
          <cell r="AQ1889" t="str">
            <v/>
          </cell>
        </row>
        <row r="1890">
          <cell r="AJ1890" t="str">
            <v/>
          </cell>
          <cell r="AK1890" t="str">
            <v/>
          </cell>
          <cell r="AL1890" t="str">
            <v/>
          </cell>
          <cell r="AM1890" t="str">
            <v/>
          </cell>
          <cell r="AN1890" t="str">
            <v/>
          </cell>
          <cell r="AO1890" t="str">
            <v/>
          </cell>
          <cell r="AP1890" t="str">
            <v/>
          </cell>
          <cell r="AQ1890" t="str">
            <v/>
          </cell>
        </row>
        <row r="1891">
          <cell r="AJ1891" t="str">
            <v/>
          </cell>
          <cell r="AK1891" t="str">
            <v/>
          </cell>
          <cell r="AL1891" t="str">
            <v/>
          </cell>
          <cell r="AM1891" t="str">
            <v/>
          </cell>
          <cell r="AN1891" t="str">
            <v/>
          </cell>
          <cell r="AO1891" t="str">
            <v/>
          </cell>
          <cell r="AP1891" t="str">
            <v/>
          </cell>
          <cell r="AQ1891" t="str">
            <v/>
          </cell>
        </row>
        <row r="1892">
          <cell r="AJ1892" t="str">
            <v/>
          </cell>
          <cell r="AK1892" t="str">
            <v/>
          </cell>
          <cell r="AL1892" t="str">
            <v/>
          </cell>
          <cell r="AM1892" t="str">
            <v/>
          </cell>
          <cell r="AN1892" t="str">
            <v/>
          </cell>
          <cell r="AO1892" t="str">
            <v/>
          </cell>
          <cell r="AP1892" t="str">
            <v/>
          </cell>
          <cell r="AQ1892" t="str">
            <v/>
          </cell>
        </row>
        <row r="1893">
          <cell r="AJ1893" t="str">
            <v/>
          </cell>
          <cell r="AK1893" t="str">
            <v/>
          </cell>
          <cell r="AL1893" t="str">
            <v/>
          </cell>
          <cell r="AM1893" t="str">
            <v/>
          </cell>
          <cell r="AN1893" t="str">
            <v/>
          </cell>
          <cell r="AO1893" t="str">
            <v/>
          </cell>
          <cell r="AP1893" t="str">
            <v/>
          </cell>
          <cell r="AQ1893" t="str">
            <v/>
          </cell>
        </row>
        <row r="1894">
          <cell r="AJ1894" t="str">
            <v/>
          </cell>
          <cell r="AK1894" t="str">
            <v/>
          </cell>
          <cell r="AL1894" t="str">
            <v/>
          </cell>
          <cell r="AM1894" t="str">
            <v/>
          </cell>
          <cell r="AN1894" t="str">
            <v/>
          </cell>
          <cell r="AO1894" t="str">
            <v/>
          </cell>
          <cell r="AP1894" t="str">
            <v/>
          </cell>
          <cell r="AQ1894" t="str">
            <v/>
          </cell>
        </row>
        <row r="1895">
          <cell r="AJ1895" t="str">
            <v/>
          </cell>
          <cell r="AK1895" t="str">
            <v/>
          </cell>
          <cell r="AL1895" t="str">
            <v/>
          </cell>
          <cell r="AM1895" t="str">
            <v/>
          </cell>
          <cell r="AN1895" t="str">
            <v/>
          </cell>
          <cell r="AO1895" t="str">
            <v/>
          </cell>
          <cell r="AP1895" t="str">
            <v/>
          </cell>
          <cell r="AQ1895" t="str">
            <v/>
          </cell>
        </row>
        <row r="1896">
          <cell r="AJ1896" t="str">
            <v/>
          </cell>
          <cell r="AK1896" t="str">
            <v/>
          </cell>
          <cell r="AL1896" t="str">
            <v/>
          </cell>
          <cell r="AM1896" t="str">
            <v/>
          </cell>
          <cell r="AN1896" t="str">
            <v/>
          </cell>
          <cell r="AO1896" t="str">
            <v/>
          </cell>
          <cell r="AP1896" t="str">
            <v/>
          </cell>
          <cell r="AQ1896" t="str">
            <v/>
          </cell>
        </row>
        <row r="1897">
          <cell r="AJ1897" t="str">
            <v/>
          </cell>
          <cell r="AK1897" t="str">
            <v/>
          </cell>
          <cell r="AL1897" t="str">
            <v/>
          </cell>
          <cell r="AM1897" t="str">
            <v/>
          </cell>
          <cell r="AN1897" t="str">
            <v/>
          </cell>
          <cell r="AO1897" t="str">
            <v/>
          </cell>
          <cell r="AP1897" t="str">
            <v/>
          </cell>
          <cell r="AQ1897" t="str">
            <v/>
          </cell>
        </row>
        <row r="1898">
          <cell r="AJ1898" t="str">
            <v/>
          </cell>
          <cell r="AK1898" t="str">
            <v/>
          </cell>
          <cell r="AL1898" t="str">
            <v/>
          </cell>
          <cell r="AM1898" t="str">
            <v/>
          </cell>
          <cell r="AN1898" t="str">
            <v/>
          </cell>
          <cell r="AO1898" t="str">
            <v/>
          </cell>
          <cell r="AP1898" t="str">
            <v/>
          </cell>
          <cell r="AQ1898" t="str">
            <v/>
          </cell>
        </row>
        <row r="1899">
          <cell r="AJ1899" t="str">
            <v/>
          </cell>
          <cell r="AK1899" t="str">
            <v/>
          </cell>
          <cell r="AL1899" t="str">
            <v/>
          </cell>
          <cell r="AM1899" t="str">
            <v/>
          </cell>
          <cell r="AN1899" t="str">
            <v/>
          </cell>
          <cell r="AO1899" t="str">
            <v/>
          </cell>
          <cell r="AP1899" t="str">
            <v/>
          </cell>
          <cell r="AQ1899" t="str">
            <v/>
          </cell>
        </row>
        <row r="1900">
          <cell r="AJ1900" t="str">
            <v/>
          </cell>
          <cell r="AK1900" t="str">
            <v/>
          </cell>
          <cell r="AL1900" t="str">
            <v/>
          </cell>
          <cell r="AM1900" t="str">
            <v/>
          </cell>
          <cell r="AN1900" t="str">
            <v/>
          </cell>
          <cell r="AO1900" t="str">
            <v/>
          </cell>
          <cell r="AP1900" t="str">
            <v/>
          </cell>
          <cell r="AQ1900" t="str">
            <v/>
          </cell>
        </row>
        <row r="1901">
          <cell r="AJ1901" t="str">
            <v/>
          </cell>
          <cell r="AK1901" t="str">
            <v/>
          </cell>
          <cell r="AL1901" t="str">
            <v/>
          </cell>
          <cell r="AM1901" t="str">
            <v/>
          </cell>
          <cell r="AN1901" t="str">
            <v/>
          </cell>
          <cell r="AO1901" t="str">
            <v/>
          </cell>
          <cell r="AP1901" t="str">
            <v/>
          </cell>
          <cell r="AQ1901" t="str">
            <v/>
          </cell>
        </row>
        <row r="1902">
          <cell r="AJ1902" t="str">
            <v/>
          </cell>
          <cell r="AK1902" t="str">
            <v/>
          </cell>
          <cell r="AL1902" t="str">
            <v/>
          </cell>
          <cell r="AM1902" t="str">
            <v/>
          </cell>
          <cell r="AN1902" t="str">
            <v/>
          </cell>
          <cell r="AO1902" t="str">
            <v/>
          </cell>
          <cell r="AP1902" t="str">
            <v/>
          </cell>
          <cell r="AQ1902" t="str">
            <v/>
          </cell>
        </row>
        <row r="1903">
          <cell r="AJ1903" t="str">
            <v/>
          </cell>
          <cell r="AK1903" t="str">
            <v/>
          </cell>
          <cell r="AL1903" t="str">
            <v/>
          </cell>
          <cell r="AM1903" t="str">
            <v/>
          </cell>
          <cell r="AN1903" t="str">
            <v/>
          </cell>
          <cell r="AO1903" t="str">
            <v/>
          </cell>
          <cell r="AP1903" t="str">
            <v/>
          </cell>
          <cell r="AQ1903" t="str">
            <v/>
          </cell>
        </row>
        <row r="1904">
          <cell r="AJ1904" t="str">
            <v/>
          </cell>
          <cell r="AK1904" t="str">
            <v/>
          </cell>
          <cell r="AL1904" t="str">
            <v/>
          </cell>
          <cell r="AM1904" t="str">
            <v/>
          </cell>
          <cell r="AN1904" t="str">
            <v/>
          </cell>
          <cell r="AO1904" t="str">
            <v/>
          </cell>
          <cell r="AP1904" t="str">
            <v/>
          </cell>
          <cell r="AQ1904" t="str">
            <v/>
          </cell>
        </row>
        <row r="1905">
          <cell r="AJ1905" t="str">
            <v/>
          </cell>
          <cell r="AK1905" t="str">
            <v/>
          </cell>
          <cell r="AL1905" t="str">
            <v/>
          </cell>
          <cell r="AM1905" t="str">
            <v/>
          </cell>
          <cell r="AN1905" t="str">
            <v/>
          </cell>
          <cell r="AO1905" t="str">
            <v/>
          </cell>
          <cell r="AP1905" t="str">
            <v/>
          </cell>
          <cell r="AQ1905" t="str">
            <v/>
          </cell>
        </row>
        <row r="1906">
          <cell r="AJ1906" t="str">
            <v/>
          </cell>
          <cell r="AK1906" t="str">
            <v/>
          </cell>
          <cell r="AL1906" t="str">
            <v/>
          </cell>
          <cell r="AM1906" t="str">
            <v/>
          </cell>
          <cell r="AN1906" t="str">
            <v/>
          </cell>
          <cell r="AO1906" t="str">
            <v/>
          </cell>
          <cell r="AP1906" t="str">
            <v/>
          </cell>
          <cell r="AQ1906" t="str">
            <v/>
          </cell>
        </row>
        <row r="1907">
          <cell r="AJ1907" t="str">
            <v/>
          </cell>
          <cell r="AK1907" t="str">
            <v/>
          </cell>
          <cell r="AL1907" t="str">
            <v/>
          </cell>
          <cell r="AM1907" t="str">
            <v/>
          </cell>
          <cell r="AN1907" t="str">
            <v/>
          </cell>
          <cell r="AO1907" t="str">
            <v/>
          </cell>
          <cell r="AP1907" t="str">
            <v/>
          </cell>
          <cell r="AQ1907" t="str">
            <v/>
          </cell>
        </row>
        <row r="1908">
          <cell r="AJ1908" t="str">
            <v/>
          </cell>
          <cell r="AK1908" t="str">
            <v/>
          </cell>
          <cell r="AL1908" t="str">
            <v/>
          </cell>
          <cell r="AM1908" t="str">
            <v/>
          </cell>
          <cell r="AN1908" t="str">
            <v/>
          </cell>
          <cell r="AO1908" t="str">
            <v/>
          </cell>
          <cell r="AP1908" t="str">
            <v/>
          </cell>
          <cell r="AQ1908" t="str">
            <v/>
          </cell>
        </row>
        <row r="1909">
          <cell r="AJ1909" t="str">
            <v/>
          </cell>
          <cell r="AK1909" t="str">
            <v/>
          </cell>
          <cell r="AL1909" t="str">
            <v/>
          </cell>
          <cell r="AM1909" t="str">
            <v/>
          </cell>
          <cell r="AN1909" t="str">
            <v/>
          </cell>
          <cell r="AO1909" t="str">
            <v/>
          </cell>
          <cell r="AP1909" t="str">
            <v/>
          </cell>
          <cell r="AQ1909" t="str">
            <v/>
          </cell>
        </row>
        <row r="1910">
          <cell r="AJ1910" t="str">
            <v/>
          </cell>
          <cell r="AK1910" t="str">
            <v/>
          </cell>
          <cell r="AL1910" t="str">
            <v/>
          </cell>
          <cell r="AM1910" t="str">
            <v/>
          </cell>
          <cell r="AN1910" t="str">
            <v/>
          </cell>
          <cell r="AO1910" t="str">
            <v/>
          </cell>
          <cell r="AP1910" t="str">
            <v/>
          </cell>
          <cell r="AQ1910" t="str">
            <v/>
          </cell>
        </row>
        <row r="1911">
          <cell r="AJ1911" t="str">
            <v/>
          </cell>
          <cell r="AK1911" t="str">
            <v/>
          </cell>
          <cell r="AL1911" t="str">
            <v/>
          </cell>
          <cell r="AM1911" t="str">
            <v/>
          </cell>
          <cell r="AN1911" t="str">
            <v/>
          </cell>
          <cell r="AO1911" t="str">
            <v/>
          </cell>
          <cell r="AP1911" t="str">
            <v/>
          </cell>
          <cell r="AQ1911" t="str">
            <v/>
          </cell>
        </row>
        <row r="1912">
          <cell r="AJ1912" t="str">
            <v/>
          </cell>
          <cell r="AK1912" t="str">
            <v/>
          </cell>
          <cell r="AL1912" t="str">
            <v/>
          </cell>
          <cell r="AM1912" t="str">
            <v/>
          </cell>
          <cell r="AN1912" t="str">
            <v/>
          </cell>
          <cell r="AO1912" t="str">
            <v/>
          </cell>
          <cell r="AP1912" t="str">
            <v/>
          </cell>
          <cell r="AQ1912" t="str">
            <v/>
          </cell>
        </row>
        <row r="1913">
          <cell r="AJ1913" t="str">
            <v/>
          </cell>
          <cell r="AK1913" t="str">
            <v/>
          </cell>
          <cell r="AL1913" t="str">
            <v/>
          </cell>
          <cell r="AM1913" t="str">
            <v/>
          </cell>
          <cell r="AN1913" t="str">
            <v/>
          </cell>
          <cell r="AO1913" t="str">
            <v/>
          </cell>
          <cell r="AP1913" t="str">
            <v/>
          </cell>
          <cell r="AQ1913" t="str">
            <v/>
          </cell>
        </row>
        <row r="1914">
          <cell r="AJ1914" t="str">
            <v/>
          </cell>
          <cell r="AK1914" t="str">
            <v/>
          </cell>
          <cell r="AL1914" t="str">
            <v/>
          </cell>
          <cell r="AM1914" t="str">
            <v/>
          </cell>
          <cell r="AN1914" t="str">
            <v/>
          </cell>
          <cell r="AO1914" t="str">
            <v/>
          </cell>
          <cell r="AP1914" t="str">
            <v/>
          </cell>
          <cell r="AQ1914" t="str">
            <v/>
          </cell>
        </row>
        <row r="1915">
          <cell r="AJ1915" t="str">
            <v/>
          </cell>
          <cell r="AK1915" t="str">
            <v/>
          </cell>
          <cell r="AL1915" t="str">
            <v/>
          </cell>
          <cell r="AM1915" t="str">
            <v/>
          </cell>
          <cell r="AN1915" t="str">
            <v/>
          </cell>
          <cell r="AO1915" t="str">
            <v/>
          </cell>
          <cell r="AP1915" t="str">
            <v/>
          </cell>
          <cell r="AQ1915" t="str">
            <v/>
          </cell>
        </row>
        <row r="1916">
          <cell r="AJ1916" t="str">
            <v/>
          </cell>
          <cell r="AK1916" t="str">
            <v/>
          </cell>
          <cell r="AL1916" t="str">
            <v/>
          </cell>
          <cell r="AM1916" t="str">
            <v/>
          </cell>
          <cell r="AN1916" t="str">
            <v/>
          </cell>
          <cell r="AO1916" t="str">
            <v/>
          </cell>
          <cell r="AP1916" t="str">
            <v/>
          </cell>
          <cell r="AQ1916" t="str">
            <v/>
          </cell>
        </row>
        <row r="1917">
          <cell r="AJ1917" t="str">
            <v/>
          </cell>
          <cell r="AK1917" t="str">
            <v/>
          </cell>
          <cell r="AL1917" t="str">
            <v/>
          </cell>
          <cell r="AM1917" t="str">
            <v/>
          </cell>
          <cell r="AN1917" t="str">
            <v/>
          </cell>
          <cell r="AO1917" t="str">
            <v/>
          </cell>
          <cell r="AP1917" t="str">
            <v/>
          </cell>
          <cell r="AQ1917" t="str">
            <v/>
          </cell>
        </row>
        <row r="1918">
          <cell r="AJ1918" t="str">
            <v/>
          </cell>
          <cell r="AK1918" t="str">
            <v/>
          </cell>
          <cell r="AL1918" t="str">
            <v/>
          </cell>
          <cell r="AM1918" t="str">
            <v/>
          </cell>
          <cell r="AN1918" t="str">
            <v/>
          </cell>
          <cell r="AO1918" t="str">
            <v/>
          </cell>
          <cell r="AP1918" t="str">
            <v/>
          </cell>
          <cell r="AQ1918" t="str">
            <v/>
          </cell>
        </row>
        <row r="1919">
          <cell r="AJ1919" t="str">
            <v/>
          </cell>
          <cell r="AK1919" t="str">
            <v/>
          </cell>
          <cell r="AL1919" t="str">
            <v/>
          </cell>
          <cell r="AM1919" t="str">
            <v/>
          </cell>
          <cell r="AN1919" t="str">
            <v/>
          </cell>
          <cell r="AO1919" t="str">
            <v/>
          </cell>
          <cell r="AP1919" t="str">
            <v/>
          </cell>
          <cell r="AQ1919" t="str">
            <v/>
          </cell>
        </row>
        <row r="1920">
          <cell r="AJ1920" t="str">
            <v/>
          </cell>
          <cell r="AK1920" t="str">
            <v/>
          </cell>
          <cell r="AL1920" t="str">
            <v/>
          </cell>
          <cell r="AM1920" t="str">
            <v/>
          </cell>
          <cell r="AN1920" t="str">
            <v/>
          </cell>
          <cell r="AO1920" t="str">
            <v/>
          </cell>
          <cell r="AP1920" t="str">
            <v/>
          </cell>
          <cell r="AQ1920" t="str">
            <v/>
          </cell>
        </row>
        <row r="1921">
          <cell r="AJ1921" t="str">
            <v/>
          </cell>
          <cell r="AK1921" t="str">
            <v/>
          </cell>
          <cell r="AL1921" t="str">
            <v/>
          </cell>
          <cell r="AM1921" t="str">
            <v/>
          </cell>
          <cell r="AN1921" t="str">
            <v/>
          </cell>
          <cell r="AO1921" t="str">
            <v/>
          </cell>
          <cell r="AP1921" t="str">
            <v/>
          </cell>
          <cell r="AQ1921" t="str">
            <v/>
          </cell>
        </row>
        <row r="1922">
          <cell r="AJ1922" t="str">
            <v/>
          </cell>
          <cell r="AK1922" t="str">
            <v/>
          </cell>
          <cell r="AL1922" t="str">
            <v/>
          </cell>
          <cell r="AM1922" t="str">
            <v/>
          </cell>
          <cell r="AN1922" t="str">
            <v/>
          </cell>
          <cell r="AO1922" t="str">
            <v/>
          </cell>
          <cell r="AP1922" t="str">
            <v/>
          </cell>
          <cell r="AQ1922" t="str">
            <v/>
          </cell>
        </row>
        <row r="1923">
          <cell r="AJ1923" t="str">
            <v/>
          </cell>
          <cell r="AK1923" t="str">
            <v/>
          </cell>
          <cell r="AL1923" t="str">
            <v/>
          </cell>
          <cell r="AM1923" t="str">
            <v/>
          </cell>
          <cell r="AN1923" t="str">
            <v/>
          </cell>
          <cell r="AO1923" t="str">
            <v/>
          </cell>
          <cell r="AP1923" t="str">
            <v/>
          </cell>
          <cell r="AQ1923" t="str">
            <v/>
          </cell>
        </row>
        <row r="1924">
          <cell r="AJ1924" t="str">
            <v/>
          </cell>
          <cell r="AK1924" t="str">
            <v/>
          </cell>
          <cell r="AL1924" t="str">
            <v/>
          </cell>
          <cell r="AM1924" t="str">
            <v/>
          </cell>
          <cell r="AN1924" t="str">
            <v/>
          </cell>
          <cell r="AO1924" t="str">
            <v/>
          </cell>
          <cell r="AP1924" t="str">
            <v/>
          </cell>
          <cell r="AQ1924" t="str">
            <v/>
          </cell>
        </row>
        <row r="1925">
          <cell r="AJ1925" t="str">
            <v/>
          </cell>
          <cell r="AK1925" t="str">
            <v/>
          </cell>
          <cell r="AL1925" t="str">
            <v/>
          </cell>
          <cell r="AM1925" t="str">
            <v/>
          </cell>
          <cell r="AN1925" t="str">
            <v/>
          </cell>
          <cell r="AO1925" t="str">
            <v/>
          </cell>
          <cell r="AP1925" t="str">
            <v/>
          </cell>
          <cell r="AQ1925" t="str">
            <v/>
          </cell>
        </row>
        <row r="1926">
          <cell r="AJ1926" t="str">
            <v/>
          </cell>
          <cell r="AK1926" t="str">
            <v/>
          </cell>
          <cell r="AL1926" t="str">
            <v/>
          </cell>
          <cell r="AM1926" t="str">
            <v/>
          </cell>
          <cell r="AN1926" t="str">
            <v/>
          </cell>
          <cell r="AO1926" t="str">
            <v/>
          </cell>
          <cell r="AP1926" t="str">
            <v/>
          </cell>
          <cell r="AQ1926" t="str">
            <v/>
          </cell>
        </row>
        <row r="1927">
          <cell r="AJ1927" t="str">
            <v/>
          </cell>
          <cell r="AK1927" t="str">
            <v/>
          </cell>
          <cell r="AL1927" t="str">
            <v/>
          </cell>
          <cell r="AM1927" t="str">
            <v/>
          </cell>
          <cell r="AN1927" t="str">
            <v/>
          </cell>
          <cell r="AO1927" t="str">
            <v/>
          </cell>
          <cell r="AP1927" t="str">
            <v/>
          </cell>
          <cell r="AQ1927" t="str">
            <v/>
          </cell>
        </row>
        <row r="1928">
          <cell r="AJ1928" t="str">
            <v/>
          </cell>
          <cell r="AK1928" t="str">
            <v/>
          </cell>
          <cell r="AL1928" t="str">
            <v/>
          </cell>
          <cell r="AM1928" t="str">
            <v/>
          </cell>
          <cell r="AN1928" t="str">
            <v/>
          </cell>
          <cell r="AO1928" t="str">
            <v/>
          </cell>
          <cell r="AP1928" t="str">
            <v/>
          </cell>
          <cell r="AQ1928" t="str">
            <v/>
          </cell>
        </row>
        <row r="1929">
          <cell r="AJ1929" t="str">
            <v/>
          </cell>
          <cell r="AK1929" t="str">
            <v/>
          </cell>
          <cell r="AL1929" t="str">
            <v/>
          </cell>
          <cell r="AM1929" t="str">
            <v/>
          </cell>
          <cell r="AN1929" t="str">
            <v/>
          </cell>
          <cell r="AO1929" t="str">
            <v/>
          </cell>
          <cell r="AP1929" t="str">
            <v/>
          </cell>
          <cell r="AQ1929" t="str">
            <v/>
          </cell>
        </row>
        <row r="1930">
          <cell r="AJ1930" t="str">
            <v/>
          </cell>
          <cell r="AK1930" t="str">
            <v/>
          </cell>
          <cell r="AL1930" t="str">
            <v/>
          </cell>
          <cell r="AM1930" t="str">
            <v/>
          </cell>
          <cell r="AN1930" t="str">
            <v/>
          </cell>
          <cell r="AO1930" t="str">
            <v/>
          </cell>
          <cell r="AP1930" t="str">
            <v/>
          </cell>
          <cell r="AQ1930" t="str">
            <v/>
          </cell>
        </row>
        <row r="1931">
          <cell r="AJ1931" t="str">
            <v/>
          </cell>
          <cell r="AK1931" t="str">
            <v/>
          </cell>
          <cell r="AL1931" t="str">
            <v/>
          </cell>
          <cell r="AM1931" t="str">
            <v/>
          </cell>
          <cell r="AN1931" t="str">
            <v/>
          </cell>
          <cell r="AO1931" t="str">
            <v/>
          </cell>
          <cell r="AP1931" t="str">
            <v/>
          </cell>
          <cell r="AQ1931" t="str">
            <v/>
          </cell>
        </row>
        <row r="1932">
          <cell r="AJ1932" t="str">
            <v/>
          </cell>
          <cell r="AK1932" t="str">
            <v/>
          </cell>
          <cell r="AL1932" t="str">
            <v/>
          </cell>
          <cell r="AM1932" t="str">
            <v/>
          </cell>
          <cell r="AN1932" t="str">
            <v/>
          </cell>
          <cell r="AO1932" t="str">
            <v/>
          </cell>
          <cell r="AP1932" t="str">
            <v/>
          </cell>
          <cell r="AQ1932" t="str">
            <v/>
          </cell>
        </row>
        <row r="1933">
          <cell r="AJ1933" t="str">
            <v/>
          </cell>
          <cell r="AK1933" t="str">
            <v/>
          </cell>
          <cell r="AL1933" t="str">
            <v/>
          </cell>
          <cell r="AM1933" t="str">
            <v/>
          </cell>
          <cell r="AN1933" t="str">
            <v/>
          </cell>
          <cell r="AO1933" t="str">
            <v/>
          </cell>
          <cell r="AP1933" t="str">
            <v/>
          </cell>
          <cell r="AQ1933" t="str">
            <v/>
          </cell>
        </row>
        <row r="1934">
          <cell r="AJ1934" t="str">
            <v/>
          </cell>
          <cell r="AK1934" t="str">
            <v/>
          </cell>
          <cell r="AL1934" t="str">
            <v/>
          </cell>
          <cell r="AM1934" t="str">
            <v/>
          </cell>
          <cell r="AN1934" t="str">
            <v/>
          </cell>
          <cell r="AO1934" t="str">
            <v/>
          </cell>
          <cell r="AP1934" t="str">
            <v/>
          </cell>
          <cell r="AQ1934" t="str">
            <v/>
          </cell>
        </row>
        <row r="1935">
          <cell r="AJ1935" t="str">
            <v/>
          </cell>
          <cell r="AK1935" t="str">
            <v/>
          </cell>
          <cell r="AL1935" t="str">
            <v/>
          </cell>
          <cell r="AM1935" t="str">
            <v/>
          </cell>
          <cell r="AN1935" t="str">
            <v/>
          </cell>
          <cell r="AO1935" t="str">
            <v/>
          </cell>
          <cell r="AP1935" t="str">
            <v/>
          </cell>
          <cell r="AQ1935" t="str">
            <v/>
          </cell>
        </row>
        <row r="1936">
          <cell r="AJ1936" t="str">
            <v/>
          </cell>
          <cell r="AK1936" t="str">
            <v/>
          </cell>
          <cell r="AL1936" t="str">
            <v/>
          </cell>
          <cell r="AM1936" t="str">
            <v/>
          </cell>
          <cell r="AN1936" t="str">
            <v/>
          </cell>
          <cell r="AO1936" t="str">
            <v/>
          </cell>
          <cell r="AP1936" t="str">
            <v/>
          </cell>
          <cell r="AQ1936" t="str">
            <v/>
          </cell>
        </row>
        <row r="1937">
          <cell r="AJ1937" t="str">
            <v/>
          </cell>
          <cell r="AK1937" t="str">
            <v/>
          </cell>
          <cell r="AL1937" t="str">
            <v/>
          </cell>
          <cell r="AM1937" t="str">
            <v/>
          </cell>
          <cell r="AN1937" t="str">
            <v/>
          </cell>
          <cell r="AO1937" t="str">
            <v/>
          </cell>
          <cell r="AP1937" t="str">
            <v/>
          </cell>
          <cell r="AQ1937" t="str">
            <v/>
          </cell>
        </row>
        <row r="1938">
          <cell r="AJ1938" t="str">
            <v/>
          </cell>
          <cell r="AK1938" t="str">
            <v/>
          </cell>
          <cell r="AL1938" t="str">
            <v/>
          </cell>
          <cell r="AM1938" t="str">
            <v/>
          </cell>
          <cell r="AN1938" t="str">
            <v/>
          </cell>
          <cell r="AO1938" t="str">
            <v/>
          </cell>
          <cell r="AP1938" t="str">
            <v/>
          </cell>
          <cell r="AQ1938" t="str">
            <v/>
          </cell>
        </row>
        <row r="1939">
          <cell r="AJ1939" t="str">
            <v/>
          </cell>
          <cell r="AK1939" t="str">
            <v/>
          </cell>
          <cell r="AL1939" t="str">
            <v/>
          </cell>
          <cell r="AM1939" t="str">
            <v/>
          </cell>
          <cell r="AN1939" t="str">
            <v/>
          </cell>
          <cell r="AO1939" t="str">
            <v/>
          </cell>
          <cell r="AP1939" t="str">
            <v/>
          </cell>
          <cell r="AQ1939" t="str">
            <v/>
          </cell>
        </row>
        <row r="1940">
          <cell r="AJ1940" t="str">
            <v/>
          </cell>
          <cell r="AK1940" t="str">
            <v/>
          </cell>
          <cell r="AL1940" t="str">
            <v/>
          </cell>
          <cell r="AM1940" t="str">
            <v/>
          </cell>
          <cell r="AN1940" t="str">
            <v/>
          </cell>
          <cell r="AO1940" t="str">
            <v/>
          </cell>
          <cell r="AP1940" t="str">
            <v/>
          </cell>
          <cell r="AQ1940" t="str">
            <v/>
          </cell>
        </row>
        <row r="1941">
          <cell r="AJ1941" t="str">
            <v/>
          </cell>
          <cell r="AK1941" t="str">
            <v/>
          </cell>
          <cell r="AL1941" t="str">
            <v/>
          </cell>
          <cell r="AM1941" t="str">
            <v/>
          </cell>
          <cell r="AN1941" t="str">
            <v/>
          </cell>
          <cell r="AO1941" t="str">
            <v/>
          </cell>
          <cell r="AP1941" t="str">
            <v/>
          </cell>
          <cell r="AQ1941" t="str">
            <v/>
          </cell>
        </row>
        <row r="1942">
          <cell r="AJ1942" t="str">
            <v/>
          </cell>
          <cell r="AK1942" t="str">
            <v/>
          </cell>
          <cell r="AL1942" t="str">
            <v/>
          </cell>
          <cell r="AM1942" t="str">
            <v/>
          </cell>
          <cell r="AN1942" t="str">
            <v/>
          </cell>
          <cell r="AO1942" t="str">
            <v/>
          </cell>
          <cell r="AP1942" t="str">
            <v/>
          </cell>
          <cell r="AQ1942" t="str">
            <v/>
          </cell>
        </row>
        <row r="1943">
          <cell r="AJ1943" t="str">
            <v/>
          </cell>
          <cell r="AK1943" t="str">
            <v/>
          </cell>
          <cell r="AL1943" t="str">
            <v/>
          </cell>
          <cell r="AM1943" t="str">
            <v/>
          </cell>
          <cell r="AN1943" t="str">
            <v/>
          </cell>
          <cell r="AO1943" t="str">
            <v/>
          </cell>
          <cell r="AP1943" t="str">
            <v/>
          </cell>
          <cell r="AQ1943" t="str">
            <v/>
          </cell>
        </row>
        <row r="1944">
          <cell r="AJ1944" t="str">
            <v/>
          </cell>
          <cell r="AK1944" t="str">
            <v/>
          </cell>
          <cell r="AL1944" t="str">
            <v/>
          </cell>
          <cell r="AM1944" t="str">
            <v/>
          </cell>
          <cell r="AN1944" t="str">
            <v/>
          </cell>
          <cell r="AO1944" t="str">
            <v/>
          </cell>
          <cell r="AP1944" t="str">
            <v/>
          </cell>
          <cell r="AQ1944" t="str">
            <v/>
          </cell>
        </row>
        <row r="1945">
          <cell r="AJ1945" t="str">
            <v/>
          </cell>
          <cell r="AK1945" t="str">
            <v/>
          </cell>
          <cell r="AL1945" t="str">
            <v/>
          </cell>
          <cell r="AM1945" t="str">
            <v/>
          </cell>
          <cell r="AN1945" t="str">
            <v/>
          </cell>
          <cell r="AO1945" t="str">
            <v/>
          </cell>
          <cell r="AP1945" t="str">
            <v/>
          </cell>
          <cell r="AQ1945" t="str">
            <v/>
          </cell>
        </row>
        <row r="1946">
          <cell r="AJ1946" t="str">
            <v/>
          </cell>
          <cell r="AK1946" t="str">
            <v/>
          </cell>
          <cell r="AL1946" t="str">
            <v/>
          </cell>
          <cell r="AM1946" t="str">
            <v/>
          </cell>
          <cell r="AN1946" t="str">
            <v/>
          </cell>
          <cell r="AO1946" t="str">
            <v/>
          </cell>
          <cell r="AP1946" t="str">
            <v/>
          </cell>
          <cell r="AQ1946" t="str">
            <v/>
          </cell>
        </row>
        <row r="1947">
          <cell r="AJ1947" t="str">
            <v/>
          </cell>
          <cell r="AK1947" t="str">
            <v/>
          </cell>
          <cell r="AL1947" t="str">
            <v/>
          </cell>
          <cell r="AM1947" t="str">
            <v/>
          </cell>
          <cell r="AN1947" t="str">
            <v/>
          </cell>
          <cell r="AO1947" t="str">
            <v/>
          </cell>
          <cell r="AP1947" t="str">
            <v/>
          </cell>
          <cell r="AQ1947" t="str">
            <v/>
          </cell>
        </row>
        <row r="1948">
          <cell r="AJ1948" t="str">
            <v/>
          </cell>
          <cell r="AK1948" t="str">
            <v/>
          </cell>
          <cell r="AL1948" t="str">
            <v/>
          </cell>
          <cell r="AM1948" t="str">
            <v/>
          </cell>
          <cell r="AN1948" t="str">
            <v/>
          </cell>
          <cell r="AO1948" t="str">
            <v/>
          </cell>
          <cell r="AP1948" t="str">
            <v/>
          </cell>
          <cell r="AQ1948" t="str">
            <v/>
          </cell>
        </row>
        <row r="1949">
          <cell r="AJ1949" t="str">
            <v/>
          </cell>
          <cell r="AK1949" t="str">
            <v/>
          </cell>
          <cell r="AL1949" t="str">
            <v/>
          </cell>
          <cell r="AM1949" t="str">
            <v/>
          </cell>
          <cell r="AN1949" t="str">
            <v/>
          </cell>
          <cell r="AO1949" t="str">
            <v/>
          </cell>
          <cell r="AP1949" t="str">
            <v/>
          </cell>
          <cell r="AQ1949" t="str">
            <v/>
          </cell>
        </row>
        <row r="1950">
          <cell r="AJ1950" t="str">
            <v/>
          </cell>
          <cell r="AK1950" t="str">
            <v/>
          </cell>
          <cell r="AL1950" t="str">
            <v/>
          </cell>
          <cell r="AM1950" t="str">
            <v/>
          </cell>
          <cell r="AN1950" t="str">
            <v/>
          </cell>
          <cell r="AO1950" t="str">
            <v/>
          </cell>
          <cell r="AP1950" t="str">
            <v/>
          </cell>
          <cell r="AQ1950" t="str">
            <v/>
          </cell>
        </row>
        <row r="1951">
          <cell r="AJ1951" t="str">
            <v/>
          </cell>
          <cell r="AK1951" t="str">
            <v/>
          </cell>
          <cell r="AL1951" t="str">
            <v/>
          </cell>
          <cell r="AM1951" t="str">
            <v/>
          </cell>
          <cell r="AN1951" t="str">
            <v/>
          </cell>
          <cell r="AO1951" t="str">
            <v/>
          </cell>
          <cell r="AP1951" t="str">
            <v/>
          </cell>
          <cell r="AQ1951" t="str">
            <v/>
          </cell>
        </row>
        <row r="1952">
          <cell r="AJ1952" t="str">
            <v/>
          </cell>
          <cell r="AK1952" t="str">
            <v/>
          </cell>
          <cell r="AL1952" t="str">
            <v/>
          </cell>
          <cell r="AM1952" t="str">
            <v/>
          </cell>
          <cell r="AN1952" t="str">
            <v/>
          </cell>
          <cell r="AO1952" t="str">
            <v/>
          </cell>
          <cell r="AP1952" t="str">
            <v/>
          </cell>
          <cell r="AQ1952" t="str">
            <v/>
          </cell>
        </row>
      </sheetData>
      <sheetData sheetId="2" refreshError="1"/>
      <sheetData sheetId="3" refreshError="1"/>
      <sheetData sheetId="4" refreshError="1">
        <row r="1">
          <cell r="E1" t="str">
            <v>index_zol</v>
          </cell>
          <cell r="F1" t="str">
            <v>发布日期</v>
          </cell>
          <cell r="G1" t="str">
            <v>销量</v>
          </cell>
        </row>
        <row r="2">
          <cell r="E2">
            <v>1213117</v>
          </cell>
          <cell r="F2">
            <v>43313</v>
          </cell>
          <cell r="G2">
            <v>20</v>
          </cell>
        </row>
        <row r="3">
          <cell r="E3">
            <v>1213119</v>
          </cell>
          <cell r="F3">
            <v>43313</v>
          </cell>
          <cell r="G3">
            <v>540</v>
          </cell>
        </row>
        <row r="4">
          <cell r="E4">
            <v>1295487</v>
          </cell>
          <cell r="F4">
            <v>43739</v>
          </cell>
          <cell r="G4">
            <v>1119</v>
          </cell>
        </row>
        <row r="5">
          <cell r="E5">
            <v>1293959</v>
          </cell>
          <cell r="F5">
            <v>43466</v>
          </cell>
          <cell r="G5">
            <v>382</v>
          </cell>
        </row>
        <row r="6">
          <cell r="E6">
            <v>1319916</v>
          </cell>
          <cell r="F6">
            <v>43943</v>
          </cell>
          <cell r="G6">
            <v>34969</v>
          </cell>
        </row>
        <row r="7">
          <cell r="E7">
            <v>1232384</v>
          </cell>
          <cell r="F7">
            <v>43405</v>
          </cell>
          <cell r="G7">
            <v>745</v>
          </cell>
        </row>
        <row r="8">
          <cell r="E8">
            <v>1230724</v>
          </cell>
          <cell r="F8">
            <v>43344</v>
          </cell>
          <cell r="G8">
            <v>1480</v>
          </cell>
        </row>
        <row r="9">
          <cell r="E9">
            <v>1305856</v>
          </cell>
          <cell r="F9">
            <v>43825</v>
          </cell>
          <cell r="G9">
            <v>30896</v>
          </cell>
        </row>
        <row r="10">
          <cell r="E10">
            <v>1270291</v>
          </cell>
          <cell r="F10">
            <v>43556</v>
          </cell>
          <cell r="G10">
            <v>316</v>
          </cell>
        </row>
        <row r="11">
          <cell r="E11">
            <v>1305852</v>
          </cell>
          <cell r="F11">
            <v>43825</v>
          </cell>
          <cell r="G11">
            <v>270</v>
          </cell>
        </row>
        <row r="12">
          <cell r="E12">
            <v>1318728</v>
          </cell>
          <cell r="F12">
            <v>43950</v>
          </cell>
          <cell r="G12">
            <v>41282</v>
          </cell>
        </row>
        <row r="13">
          <cell r="E13">
            <v>1273495</v>
          </cell>
          <cell r="F13">
            <v>43466</v>
          </cell>
          <cell r="G13">
            <v>235</v>
          </cell>
        </row>
        <row r="14">
          <cell r="E14">
            <v>1318293</v>
          </cell>
          <cell r="F14">
            <v>43934</v>
          </cell>
          <cell r="G14">
            <v>11877</v>
          </cell>
        </row>
        <row r="15">
          <cell r="E15">
            <v>1213467</v>
          </cell>
          <cell r="F15">
            <v>43294</v>
          </cell>
          <cell r="G15">
            <v>1203</v>
          </cell>
        </row>
        <row r="16">
          <cell r="E16">
            <v>1313856</v>
          </cell>
          <cell r="F16">
            <v>43903</v>
          </cell>
          <cell r="G16">
            <v>10007</v>
          </cell>
        </row>
        <row r="17">
          <cell r="E17">
            <v>1313854</v>
          </cell>
          <cell r="F17">
            <v>43903</v>
          </cell>
          <cell r="G17">
            <v>5460</v>
          </cell>
        </row>
        <row r="18">
          <cell r="E18">
            <v>1220645</v>
          </cell>
          <cell r="F18">
            <v>43313</v>
          </cell>
          <cell r="G18">
            <v>1</v>
          </cell>
        </row>
        <row r="19">
          <cell r="E19">
            <v>1233423</v>
          </cell>
          <cell r="F19">
            <v>43383</v>
          </cell>
          <cell r="G19">
            <v>1238</v>
          </cell>
        </row>
        <row r="20">
          <cell r="E20">
            <v>1249492</v>
          </cell>
          <cell r="F20">
            <v>43586</v>
          </cell>
          <cell r="G20">
            <v>235</v>
          </cell>
        </row>
        <row r="21">
          <cell r="E21">
            <v>1294112</v>
          </cell>
          <cell r="F21">
            <v>43755</v>
          </cell>
          <cell r="G21">
            <v>62</v>
          </cell>
        </row>
        <row r="22">
          <cell r="E22">
            <v>1234956</v>
          </cell>
          <cell r="F22">
            <v>43374</v>
          </cell>
          <cell r="G22">
            <v>663</v>
          </cell>
        </row>
        <row r="23">
          <cell r="E23">
            <v>1225806</v>
          </cell>
          <cell r="F23">
            <v>43335</v>
          </cell>
          <cell r="G23">
            <v>9232</v>
          </cell>
        </row>
        <row r="24">
          <cell r="E24">
            <v>1225826</v>
          </cell>
          <cell r="F24">
            <v>43405</v>
          </cell>
          <cell r="G24">
            <v>1125</v>
          </cell>
        </row>
        <row r="25">
          <cell r="E25">
            <v>1261155</v>
          </cell>
          <cell r="F25">
            <v>43565</v>
          </cell>
          <cell r="G25">
            <v>86</v>
          </cell>
        </row>
        <row r="26">
          <cell r="E26">
            <v>1266990</v>
          </cell>
          <cell r="F26">
            <v>43565</v>
          </cell>
          <cell r="G26">
            <v>59</v>
          </cell>
        </row>
        <row r="27">
          <cell r="E27">
            <v>1292109</v>
          </cell>
          <cell r="F27">
            <v>43755</v>
          </cell>
          <cell r="G27">
            <v>593</v>
          </cell>
        </row>
        <row r="28">
          <cell r="E28">
            <v>1273752</v>
          </cell>
          <cell r="F28">
            <v>43586</v>
          </cell>
          <cell r="G28">
            <v>116</v>
          </cell>
        </row>
        <row r="29">
          <cell r="E29">
            <v>1288887</v>
          </cell>
          <cell r="F29">
            <v>43720</v>
          </cell>
          <cell r="G29">
            <v>189</v>
          </cell>
        </row>
        <row r="30">
          <cell r="E30">
            <v>1290000</v>
          </cell>
          <cell r="F30">
            <v>43739</v>
          </cell>
          <cell r="G30">
            <v>30</v>
          </cell>
        </row>
        <row r="31">
          <cell r="E31">
            <v>1300919</v>
          </cell>
          <cell r="F31">
            <v>43830</v>
          </cell>
          <cell r="G31">
            <v>21384</v>
          </cell>
        </row>
        <row r="32">
          <cell r="E32">
            <v>1302451</v>
          </cell>
          <cell r="F32">
            <v>43830</v>
          </cell>
          <cell r="G32">
            <v>27728</v>
          </cell>
        </row>
        <row r="33">
          <cell r="E33">
            <v>1300919</v>
          </cell>
          <cell r="F33">
            <v>43830</v>
          </cell>
          <cell r="G33">
            <v>31391</v>
          </cell>
        </row>
        <row r="34">
          <cell r="E34">
            <v>1322834</v>
          </cell>
          <cell r="F34">
            <v>43987</v>
          </cell>
          <cell r="G34">
            <v>55809</v>
          </cell>
        </row>
        <row r="35">
          <cell r="E35">
            <v>1326541</v>
          </cell>
          <cell r="F35">
            <v>43987</v>
          </cell>
          <cell r="G35">
            <v>26674</v>
          </cell>
        </row>
        <row r="36">
          <cell r="E36">
            <v>1325117</v>
          </cell>
          <cell r="F36">
            <v>43977</v>
          </cell>
          <cell r="G36">
            <v>51410</v>
          </cell>
        </row>
        <row r="37">
          <cell r="E37">
            <v>1320504</v>
          </cell>
          <cell r="F37">
            <v>43977</v>
          </cell>
          <cell r="G37">
            <v>71328</v>
          </cell>
        </row>
        <row r="38">
          <cell r="E38">
            <v>1325136</v>
          </cell>
          <cell r="F38">
            <v>43977</v>
          </cell>
          <cell r="G38">
            <v>12634</v>
          </cell>
        </row>
        <row r="39">
          <cell r="E39">
            <v>1252207</v>
          </cell>
          <cell r="F39">
            <v>43525</v>
          </cell>
          <cell r="G39">
            <v>806</v>
          </cell>
        </row>
        <row r="40">
          <cell r="E40">
            <v>1275176</v>
          </cell>
          <cell r="F40">
            <v>43613</v>
          </cell>
          <cell r="G40">
            <v>1099</v>
          </cell>
        </row>
        <row r="41">
          <cell r="E41">
            <v>1296328</v>
          </cell>
          <cell r="F41">
            <v>43753</v>
          </cell>
          <cell r="G41">
            <v>3519</v>
          </cell>
        </row>
        <row r="42">
          <cell r="E42">
            <v>1270952</v>
          </cell>
          <cell r="F42">
            <v>43613</v>
          </cell>
          <cell r="G42">
            <v>123</v>
          </cell>
        </row>
        <row r="43">
          <cell r="E43">
            <v>1275362</v>
          </cell>
          <cell r="F43">
            <v>43613</v>
          </cell>
          <cell r="G43">
            <v>144</v>
          </cell>
        </row>
        <row r="44">
          <cell r="E44">
            <v>1304125</v>
          </cell>
          <cell r="F44">
            <v>43800</v>
          </cell>
          <cell r="G44">
            <v>51307</v>
          </cell>
        </row>
        <row r="45">
          <cell r="E45">
            <v>1290070</v>
          </cell>
          <cell r="F45">
            <v>43800</v>
          </cell>
          <cell r="G45">
            <v>47749</v>
          </cell>
        </row>
        <row r="46">
          <cell r="E46">
            <v>1313067</v>
          </cell>
          <cell r="F46">
            <v>43914</v>
          </cell>
          <cell r="G46">
            <v>33362</v>
          </cell>
        </row>
        <row r="47">
          <cell r="E47">
            <v>1249706</v>
          </cell>
          <cell r="F47">
            <v>43480</v>
          </cell>
          <cell r="G47">
            <v>615</v>
          </cell>
        </row>
        <row r="48">
          <cell r="E48">
            <v>1259155</v>
          </cell>
          <cell r="F48">
            <v>43525</v>
          </cell>
          <cell r="G48">
            <v>676</v>
          </cell>
        </row>
        <row r="49">
          <cell r="E49">
            <v>1285904</v>
          </cell>
          <cell r="F49">
            <v>43678</v>
          </cell>
          <cell r="G49">
            <v>4924</v>
          </cell>
        </row>
        <row r="50">
          <cell r="E50">
            <v>1289775</v>
          </cell>
          <cell r="F50">
            <v>43711</v>
          </cell>
          <cell r="G50">
            <v>4050</v>
          </cell>
        </row>
        <row r="51">
          <cell r="E51">
            <v>1257740</v>
          </cell>
          <cell r="F51">
            <v>43530</v>
          </cell>
          <cell r="G51">
            <v>332</v>
          </cell>
        </row>
        <row r="52">
          <cell r="E52">
            <v>1310813</v>
          </cell>
          <cell r="F52">
            <v>43892</v>
          </cell>
          <cell r="G52">
            <v>10931</v>
          </cell>
        </row>
        <row r="53">
          <cell r="E53">
            <v>1280299</v>
          </cell>
          <cell r="F53">
            <v>43647</v>
          </cell>
          <cell r="G53">
            <v>23</v>
          </cell>
        </row>
        <row r="54">
          <cell r="E54">
            <v>1295145</v>
          </cell>
          <cell r="F54">
            <v>43770</v>
          </cell>
          <cell r="G54">
            <v>423</v>
          </cell>
        </row>
        <row r="55">
          <cell r="E55">
            <v>1303313</v>
          </cell>
          <cell r="F55">
            <v>43811</v>
          </cell>
          <cell r="G55">
            <v>132</v>
          </cell>
        </row>
        <row r="56">
          <cell r="E56">
            <v>1318500</v>
          </cell>
          <cell r="F56">
            <v>43944</v>
          </cell>
          <cell r="G56">
            <v>170150</v>
          </cell>
        </row>
        <row r="57">
          <cell r="E57">
            <v>1289759</v>
          </cell>
          <cell r="F57">
            <v>43678</v>
          </cell>
          <cell r="G57">
            <v>16</v>
          </cell>
        </row>
        <row r="58">
          <cell r="E58">
            <v>1281307</v>
          </cell>
          <cell r="F58">
            <v>43678</v>
          </cell>
          <cell r="G58">
            <v>369</v>
          </cell>
        </row>
        <row r="59">
          <cell r="E59">
            <v>1322500</v>
          </cell>
          <cell r="F59">
            <v>43970</v>
          </cell>
          <cell r="G59">
            <v>18057</v>
          </cell>
        </row>
        <row r="60">
          <cell r="E60">
            <v>1285391</v>
          </cell>
          <cell r="F60">
            <v>43729</v>
          </cell>
          <cell r="G60">
            <v>343</v>
          </cell>
        </row>
        <row r="61">
          <cell r="E61">
            <v>1291141</v>
          </cell>
          <cell r="F61">
            <v>43729</v>
          </cell>
          <cell r="G61">
            <v>5</v>
          </cell>
        </row>
        <row r="62">
          <cell r="E62">
            <v>1314271</v>
          </cell>
          <cell r="F62">
            <v>43900</v>
          </cell>
          <cell r="G62">
            <v>4234</v>
          </cell>
        </row>
        <row r="63">
          <cell r="E63">
            <v>1246772</v>
          </cell>
          <cell r="F63">
            <v>43463</v>
          </cell>
          <cell r="G63">
            <v>80</v>
          </cell>
        </row>
        <row r="64">
          <cell r="E64">
            <v>1261158</v>
          </cell>
          <cell r="F64">
            <v>43525</v>
          </cell>
          <cell r="G64">
            <v>273</v>
          </cell>
        </row>
        <row r="65">
          <cell r="E65">
            <v>1271740</v>
          </cell>
          <cell r="F65">
            <v>43586</v>
          </cell>
          <cell r="G65">
            <v>46</v>
          </cell>
        </row>
        <row r="66">
          <cell r="E66">
            <v>1297734</v>
          </cell>
          <cell r="F66">
            <v>43791</v>
          </cell>
          <cell r="G66">
            <v>161</v>
          </cell>
        </row>
        <row r="67">
          <cell r="E67">
            <v>1314381</v>
          </cell>
          <cell r="F67">
            <v>43921</v>
          </cell>
          <cell r="G67">
            <v>43738</v>
          </cell>
        </row>
        <row r="68">
          <cell r="E68">
            <v>1297396</v>
          </cell>
          <cell r="F68">
            <v>43739</v>
          </cell>
          <cell r="G68">
            <v>114</v>
          </cell>
        </row>
        <row r="69">
          <cell r="E69">
            <v>1293530</v>
          </cell>
          <cell r="F69">
            <v>43709</v>
          </cell>
          <cell r="G69">
            <v>838</v>
          </cell>
        </row>
        <row r="70">
          <cell r="E70">
            <v>1240650</v>
          </cell>
          <cell r="F70">
            <v>43405</v>
          </cell>
          <cell r="G70">
            <v>31</v>
          </cell>
        </row>
        <row r="71">
          <cell r="E71">
            <v>1227284</v>
          </cell>
          <cell r="F71">
            <v>43349</v>
          </cell>
          <cell r="G71">
            <v>1937</v>
          </cell>
        </row>
        <row r="72">
          <cell r="E72">
            <v>1240007</v>
          </cell>
          <cell r="F72">
            <v>43405</v>
          </cell>
          <cell r="G72">
            <v>208</v>
          </cell>
        </row>
        <row r="73">
          <cell r="E73">
            <v>1258538</v>
          </cell>
          <cell r="F73">
            <v>43547</v>
          </cell>
          <cell r="G73">
            <v>123</v>
          </cell>
        </row>
        <row r="74">
          <cell r="E74">
            <v>1261145</v>
          </cell>
          <cell r="F74">
            <v>43525</v>
          </cell>
          <cell r="G74">
            <v>13</v>
          </cell>
        </row>
        <row r="75">
          <cell r="E75">
            <v>1207177</v>
          </cell>
          <cell r="F75">
            <v>43827</v>
          </cell>
          <cell r="G75">
            <v>642</v>
          </cell>
        </row>
        <row r="76">
          <cell r="E76">
            <v>1305160</v>
          </cell>
          <cell r="F76">
            <v>43823</v>
          </cell>
          <cell r="G76">
            <v>638</v>
          </cell>
        </row>
        <row r="77">
          <cell r="E77">
            <v>1322836</v>
          </cell>
          <cell r="F77">
            <v>43983</v>
          </cell>
          <cell r="G77">
            <v>43771</v>
          </cell>
        </row>
        <row r="78">
          <cell r="E78">
            <v>1325247</v>
          </cell>
          <cell r="F78">
            <v>43983</v>
          </cell>
          <cell r="G78">
            <v>13493</v>
          </cell>
        </row>
        <row r="79">
          <cell r="E79">
            <v>1274580</v>
          </cell>
          <cell r="F79">
            <v>43586</v>
          </cell>
          <cell r="G79">
            <v>40221</v>
          </cell>
        </row>
        <row r="80">
          <cell r="E80">
            <v>1317785</v>
          </cell>
          <cell r="F80">
            <v>43949</v>
          </cell>
          <cell r="G80">
            <v>29703</v>
          </cell>
        </row>
        <row r="81">
          <cell r="E81">
            <v>1299595</v>
          </cell>
          <cell r="F81">
            <v>43770</v>
          </cell>
          <cell r="G81">
            <v>7990</v>
          </cell>
        </row>
        <row r="82">
          <cell r="E82">
            <v>1324446</v>
          </cell>
          <cell r="F82">
            <v>43977</v>
          </cell>
          <cell r="G82">
            <v>71114</v>
          </cell>
        </row>
        <row r="83">
          <cell r="E83">
            <v>1236130</v>
          </cell>
          <cell r="F83">
            <v>43374</v>
          </cell>
          <cell r="G83">
            <v>162</v>
          </cell>
        </row>
        <row r="84">
          <cell r="E84">
            <v>1283965</v>
          </cell>
          <cell r="F84">
            <v>43647</v>
          </cell>
          <cell r="G84">
            <v>846</v>
          </cell>
        </row>
        <row r="85">
          <cell r="E85">
            <v>1230193</v>
          </cell>
          <cell r="F85">
            <v>43313</v>
          </cell>
          <cell r="G85">
            <v>914</v>
          </cell>
        </row>
        <row r="86">
          <cell r="E86">
            <v>1237418</v>
          </cell>
          <cell r="F86">
            <v>43405</v>
          </cell>
          <cell r="G86">
            <v>5030</v>
          </cell>
        </row>
        <row r="87">
          <cell r="E87">
            <v>1245075</v>
          </cell>
          <cell r="F87">
            <v>43444</v>
          </cell>
          <cell r="G87">
            <v>2098</v>
          </cell>
        </row>
        <row r="88">
          <cell r="E88">
            <v>1230998</v>
          </cell>
          <cell r="F88">
            <v>43354</v>
          </cell>
          <cell r="G88">
            <v>983</v>
          </cell>
        </row>
        <row r="89">
          <cell r="E89">
            <v>1303133</v>
          </cell>
          <cell r="F89">
            <v>43800</v>
          </cell>
          <cell r="G89">
            <v>1076</v>
          </cell>
        </row>
        <row r="90">
          <cell r="E90">
            <v>1233833</v>
          </cell>
          <cell r="F90">
            <v>43405</v>
          </cell>
          <cell r="G90">
            <v>811</v>
          </cell>
        </row>
        <row r="91">
          <cell r="E91">
            <v>1271142</v>
          </cell>
          <cell r="F91">
            <v>43556</v>
          </cell>
          <cell r="G91">
            <v>15</v>
          </cell>
        </row>
        <row r="92">
          <cell r="E92">
            <v>1258285</v>
          </cell>
          <cell r="F92">
            <v>43678</v>
          </cell>
          <cell r="G92">
            <v>146</v>
          </cell>
        </row>
        <row r="93">
          <cell r="E93">
            <v>1274009</v>
          </cell>
          <cell r="F93">
            <v>43586</v>
          </cell>
          <cell r="G93">
            <v>116</v>
          </cell>
        </row>
        <row r="94">
          <cell r="E94">
            <v>1325870</v>
          </cell>
          <cell r="F94">
            <v>43922</v>
          </cell>
          <cell r="G94">
            <v>6167</v>
          </cell>
        </row>
        <row r="95">
          <cell r="E95">
            <v>1311965</v>
          </cell>
          <cell r="F95">
            <v>43890</v>
          </cell>
          <cell r="G95">
            <v>10876</v>
          </cell>
        </row>
        <row r="96">
          <cell r="E96">
            <v>1316634</v>
          </cell>
          <cell r="F96">
            <v>43916</v>
          </cell>
          <cell r="G96">
            <v>19282</v>
          </cell>
        </row>
        <row r="97">
          <cell r="E97">
            <v>1227467</v>
          </cell>
          <cell r="F97">
            <v>43399</v>
          </cell>
          <cell r="G97">
            <v>1413</v>
          </cell>
        </row>
        <row r="98">
          <cell r="E98">
            <v>1224162</v>
          </cell>
          <cell r="F98">
            <v>43399</v>
          </cell>
          <cell r="G98">
            <v>6417</v>
          </cell>
        </row>
        <row r="99">
          <cell r="E99">
            <v>1230266</v>
          </cell>
          <cell r="F99">
            <v>43421</v>
          </cell>
          <cell r="G99">
            <v>0</v>
          </cell>
        </row>
        <row r="100">
          <cell r="E100">
            <v>1233492</v>
          </cell>
          <cell r="F100">
            <v>43399</v>
          </cell>
          <cell r="G100">
            <v>738</v>
          </cell>
        </row>
        <row r="101">
          <cell r="E101">
            <v>1274859</v>
          </cell>
          <cell r="F101">
            <v>43693</v>
          </cell>
          <cell r="G101">
            <v>29</v>
          </cell>
        </row>
        <row r="102">
          <cell r="E102">
            <v>1303051</v>
          </cell>
          <cell r="F102">
            <v>43891</v>
          </cell>
          <cell r="G102">
            <v>5710</v>
          </cell>
        </row>
        <row r="103">
          <cell r="E103">
            <v>1293856</v>
          </cell>
          <cell r="F103">
            <v>43709</v>
          </cell>
          <cell r="G103">
            <v>470</v>
          </cell>
        </row>
        <row r="104">
          <cell r="E104">
            <v>1238183</v>
          </cell>
          <cell r="F104">
            <v>43770</v>
          </cell>
          <cell r="G104">
            <v>4667</v>
          </cell>
        </row>
        <row r="105">
          <cell r="E105">
            <v>1293857</v>
          </cell>
          <cell r="F105">
            <v>43709</v>
          </cell>
          <cell r="G105">
            <v>54</v>
          </cell>
        </row>
        <row r="106">
          <cell r="E106">
            <v>1265181</v>
          </cell>
          <cell r="F106">
            <v>43770</v>
          </cell>
          <cell r="G106">
            <v>3965</v>
          </cell>
        </row>
        <row r="107">
          <cell r="E107">
            <v>1292757</v>
          </cell>
          <cell r="F107">
            <v>43770</v>
          </cell>
          <cell r="G107">
            <v>58</v>
          </cell>
        </row>
        <row r="108">
          <cell r="E108">
            <v>1241574</v>
          </cell>
          <cell r="F108">
            <v>43461</v>
          </cell>
          <cell r="G108">
            <v>5756</v>
          </cell>
        </row>
        <row r="109">
          <cell r="E109">
            <v>1258543</v>
          </cell>
          <cell r="F109">
            <v>43525</v>
          </cell>
          <cell r="G109">
            <v>574</v>
          </cell>
        </row>
        <row r="110">
          <cell r="E110">
            <v>1273758</v>
          </cell>
          <cell r="F110">
            <v>43666</v>
          </cell>
          <cell r="G110">
            <v>169</v>
          </cell>
        </row>
        <row r="111">
          <cell r="E111">
            <v>1279521</v>
          </cell>
          <cell r="F111">
            <v>43617</v>
          </cell>
          <cell r="G111">
            <v>614</v>
          </cell>
        </row>
        <row r="112">
          <cell r="E112">
            <v>1278893</v>
          </cell>
          <cell r="F112">
            <v>43637</v>
          </cell>
          <cell r="G112">
            <v>724</v>
          </cell>
        </row>
        <row r="113">
          <cell r="E113">
            <v>1284512</v>
          </cell>
          <cell r="F113">
            <v>43647</v>
          </cell>
          <cell r="G113">
            <v>637</v>
          </cell>
        </row>
        <row r="114">
          <cell r="E114">
            <v>1298290</v>
          </cell>
          <cell r="F114">
            <v>43811</v>
          </cell>
          <cell r="G114">
            <v>275</v>
          </cell>
        </row>
        <row r="115">
          <cell r="E115">
            <v>1301506</v>
          </cell>
          <cell r="F115">
            <v>43824</v>
          </cell>
          <cell r="G115">
            <v>417</v>
          </cell>
        </row>
        <row r="116">
          <cell r="E116">
            <v>1315404</v>
          </cell>
          <cell r="F116">
            <v>43944</v>
          </cell>
          <cell r="G116">
            <v>99667</v>
          </cell>
        </row>
        <row r="117">
          <cell r="E117">
            <v>1319765</v>
          </cell>
          <cell r="F117">
            <v>43944</v>
          </cell>
          <cell r="G117">
            <v>49359</v>
          </cell>
        </row>
        <row r="118">
          <cell r="E118">
            <v>1319769</v>
          </cell>
          <cell r="F118">
            <v>43944</v>
          </cell>
          <cell r="G118">
            <v>78583</v>
          </cell>
        </row>
        <row r="119">
          <cell r="E119">
            <v>1212233</v>
          </cell>
          <cell r="F119">
            <v>43556</v>
          </cell>
          <cell r="G119">
            <v>390</v>
          </cell>
        </row>
        <row r="120">
          <cell r="E120">
            <v>1223829</v>
          </cell>
          <cell r="F120">
            <v>43556</v>
          </cell>
          <cell r="G120">
            <v>16357</v>
          </cell>
        </row>
        <row r="121">
          <cell r="E121">
            <v>1291831</v>
          </cell>
          <cell r="F121">
            <v>43916</v>
          </cell>
          <cell r="G121">
            <v>134212</v>
          </cell>
        </row>
        <row r="122">
          <cell r="E122">
            <v>1315874</v>
          </cell>
          <cell r="F122">
            <v>43916</v>
          </cell>
          <cell r="G122">
            <v>141116</v>
          </cell>
        </row>
        <row r="123">
          <cell r="E123">
            <v>1323973</v>
          </cell>
          <cell r="F123">
            <v>43975</v>
          </cell>
          <cell r="G123">
            <v>12004</v>
          </cell>
        </row>
        <row r="124">
          <cell r="E124">
            <v>1295323</v>
          </cell>
          <cell r="F124">
            <v>43756</v>
          </cell>
          <cell r="G124">
            <v>5875</v>
          </cell>
        </row>
        <row r="125">
          <cell r="E125">
            <v>1290790</v>
          </cell>
          <cell r="F125">
            <v>43718</v>
          </cell>
          <cell r="G125">
            <v>2000</v>
          </cell>
        </row>
        <row r="126">
          <cell r="E126">
            <v>1288918</v>
          </cell>
          <cell r="F126">
            <v>43895</v>
          </cell>
          <cell r="G126">
            <v>36127</v>
          </cell>
        </row>
        <row r="127">
          <cell r="E127">
            <v>1298295</v>
          </cell>
          <cell r="F127">
            <v>43770</v>
          </cell>
          <cell r="G127">
            <v>1239</v>
          </cell>
        </row>
        <row r="128">
          <cell r="E128">
            <v>1233874</v>
          </cell>
          <cell r="F128">
            <v>43435</v>
          </cell>
          <cell r="G128">
            <v>3233</v>
          </cell>
        </row>
        <row r="129">
          <cell r="E129">
            <v>1233875</v>
          </cell>
          <cell r="F129">
            <v>43393</v>
          </cell>
          <cell r="G129">
            <v>2188</v>
          </cell>
        </row>
        <row r="130">
          <cell r="E130">
            <v>1252483</v>
          </cell>
          <cell r="F130">
            <v>43525</v>
          </cell>
          <cell r="G130">
            <v>2130</v>
          </cell>
        </row>
        <row r="131">
          <cell r="E131">
            <v>1263910</v>
          </cell>
          <cell r="F131">
            <v>43525</v>
          </cell>
          <cell r="G131">
            <v>468</v>
          </cell>
        </row>
        <row r="132">
          <cell r="E132">
            <v>1234415</v>
          </cell>
          <cell r="F132">
            <v>43388</v>
          </cell>
          <cell r="G132">
            <v>484</v>
          </cell>
        </row>
        <row r="133">
          <cell r="E133">
            <v>1227167</v>
          </cell>
          <cell r="F133">
            <v>43344</v>
          </cell>
          <cell r="G133">
            <v>812</v>
          </cell>
        </row>
        <row r="134">
          <cell r="E134">
            <v>1277904</v>
          </cell>
          <cell r="F134">
            <v>43617</v>
          </cell>
          <cell r="G134">
            <v>228</v>
          </cell>
        </row>
        <row r="135">
          <cell r="E135">
            <v>1227742</v>
          </cell>
          <cell r="F135">
            <v>43362</v>
          </cell>
          <cell r="G135">
            <v>18</v>
          </cell>
        </row>
        <row r="136">
          <cell r="E136">
            <v>1240998</v>
          </cell>
          <cell r="F136">
            <v>43583</v>
          </cell>
          <cell r="G136">
            <v>0</v>
          </cell>
        </row>
        <row r="137">
          <cell r="E137">
            <v>1212228</v>
          </cell>
          <cell r="F137">
            <v>43313</v>
          </cell>
          <cell r="G137">
            <v>0</v>
          </cell>
        </row>
        <row r="138">
          <cell r="E138">
            <v>1249715</v>
          </cell>
          <cell r="F138">
            <v>43535</v>
          </cell>
          <cell r="G138">
            <v>8</v>
          </cell>
        </row>
        <row r="139">
          <cell r="E139">
            <v>1262487</v>
          </cell>
          <cell r="F139">
            <v>43588</v>
          </cell>
          <cell r="G139">
            <v>455</v>
          </cell>
        </row>
        <row r="140">
          <cell r="E140">
            <v>1209686</v>
          </cell>
          <cell r="F140">
            <v>43728</v>
          </cell>
          <cell r="G140">
            <v>56572</v>
          </cell>
        </row>
        <row r="141">
          <cell r="E141">
            <v>1280696</v>
          </cell>
          <cell r="F141">
            <v>43728</v>
          </cell>
          <cell r="G141">
            <v>12175</v>
          </cell>
        </row>
        <row r="142">
          <cell r="E142">
            <v>1290078</v>
          </cell>
          <cell r="F142">
            <v>43709</v>
          </cell>
          <cell r="G142">
            <v>15051</v>
          </cell>
        </row>
        <row r="143">
          <cell r="E143">
            <v>384973</v>
          </cell>
          <cell r="F143">
            <v>42629</v>
          </cell>
          <cell r="G143">
            <v>8571</v>
          </cell>
        </row>
        <row r="144">
          <cell r="E144">
            <v>1104332</v>
          </cell>
          <cell r="F144">
            <v>42629</v>
          </cell>
          <cell r="G144">
            <v>5938</v>
          </cell>
        </row>
        <row r="145">
          <cell r="E145">
            <v>394162</v>
          </cell>
          <cell r="F145">
            <v>42979</v>
          </cell>
          <cell r="G145">
            <v>18467</v>
          </cell>
        </row>
        <row r="146">
          <cell r="E146">
            <v>1182632</v>
          </cell>
          <cell r="F146">
            <v>42979</v>
          </cell>
          <cell r="G146">
            <v>13697</v>
          </cell>
        </row>
        <row r="147">
          <cell r="E147">
            <v>398689</v>
          </cell>
          <cell r="F147">
            <v>43936</v>
          </cell>
          <cell r="G147">
            <v>10509</v>
          </cell>
        </row>
        <row r="148">
          <cell r="E148">
            <v>1182639</v>
          </cell>
          <cell r="F148">
            <v>43040</v>
          </cell>
          <cell r="G148">
            <v>16688</v>
          </cell>
        </row>
        <row r="149">
          <cell r="E149">
            <v>1205394</v>
          </cell>
          <cell r="F149">
            <v>43399</v>
          </cell>
          <cell r="G149">
            <v>19607</v>
          </cell>
        </row>
        <row r="150">
          <cell r="E150">
            <v>1229519</v>
          </cell>
          <cell r="F150">
            <v>43364</v>
          </cell>
          <cell r="G150">
            <v>11157</v>
          </cell>
        </row>
        <row r="151">
          <cell r="E151">
            <v>1229520</v>
          </cell>
          <cell r="F151">
            <v>43364</v>
          </cell>
          <cell r="G151">
            <v>13709</v>
          </cell>
        </row>
        <row r="152">
          <cell r="E152">
            <v>1239123</v>
          </cell>
          <cell r="F152">
            <v>43431</v>
          </cell>
          <cell r="G152">
            <v>565</v>
          </cell>
        </row>
        <row r="153">
          <cell r="E153">
            <v>1259528</v>
          </cell>
          <cell r="F153">
            <v>43617</v>
          </cell>
          <cell r="G153">
            <v>200</v>
          </cell>
        </row>
        <row r="154">
          <cell r="E154">
            <v>1267079</v>
          </cell>
          <cell r="F154">
            <v>43617</v>
          </cell>
          <cell r="G154">
            <v>178</v>
          </cell>
        </row>
        <row r="155">
          <cell r="E155">
            <v>1266797</v>
          </cell>
          <cell r="F155">
            <v>43573</v>
          </cell>
          <cell r="G155">
            <v>567</v>
          </cell>
        </row>
        <row r="156">
          <cell r="E156">
            <v>1290026</v>
          </cell>
          <cell r="F156">
            <v>43712</v>
          </cell>
          <cell r="G156">
            <v>240</v>
          </cell>
        </row>
        <row r="157">
          <cell r="E157">
            <v>1275456</v>
          </cell>
          <cell r="F157">
            <v>43466</v>
          </cell>
          <cell r="G157">
            <v>1538</v>
          </cell>
        </row>
        <row r="158">
          <cell r="E158">
            <v>1317141</v>
          </cell>
          <cell r="F158">
            <v>43942</v>
          </cell>
          <cell r="G158">
            <v>39613</v>
          </cell>
        </row>
        <row r="159">
          <cell r="E159">
            <v>1319305</v>
          </cell>
          <cell r="F159">
            <v>43942</v>
          </cell>
          <cell r="G159">
            <v>40731</v>
          </cell>
        </row>
        <row r="160">
          <cell r="E160">
            <v>1319283</v>
          </cell>
          <cell r="F160">
            <v>43942</v>
          </cell>
          <cell r="G160">
            <v>9617</v>
          </cell>
        </row>
        <row r="161">
          <cell r="E161">
            <v>1314845</v>
          </cell>
          <cell r="F161">
            <v>43920</v>
          </cell>
          <cell r="G161">
            <v>51110</v>
          </cell>
        </row>
        <row r="162">
          <cell r="E162">
            <v>1209676</v>
          </cell>
          <cell r="F162">
            <v>43344</v>
          </cell>
          <cell r="G162">
            <v>1633</v>
          </cell>
        </row>
        <row r="163">
          <cell r="E163">
            <v>1225803</v>
          </cell>
          <cell r="F163">
            <v>43348</v>
          </cell>
          <cell r="G163">
            <v>1307</v>
          </cell>
        </row>
        <row r="164">
          <cell r="E164">
            <v>1233472</v>
          </cell>
          <cell r="F164">
            <v>43669</v>
          </cell>
          <cell r="G164">
            <v>2680</v>
          </cell>
        </row>
        <row r="165">
          <cell r="E165">
            <v>1284835</v>
          </cell>
          <cell r="F165">
            <v>43669</v>
          </cell>
          <cell r="G165">
            <v>487</v>
          </cell>
        </row>
        <row r="166">
          <cell r="E166">
            <v>1204795</v>
          </cell>
          <cell r="F166">
            <v>43410</v>
          </cell>
          <cell r="G166">
            <v>1038</v>
          </cell>
        </row>
        <row r="167">
          <cell r="E167">
            <v>1290731</v>
          </cell>
          <cell r="F167">
            <v>43725</v>
          </cell>
          <cell r="G167">
            <v>7932</v>
          </cell>
        </row>
        <row r="168">
          <cell r="E168">
            <v>1293200</v>
          </cell>
          <cell r="F168">
            <v>43725</v>
          </cell>
          <cell r="G168">
            <v>1693</v>
          </cell>
        </row>
        <row r="169">
          <cell r="E169">
            <v>1325752</v>
          </cell>
          <cell r="F169">
            <v>43985</v>
          </cell>
          <cell r="G169">
            <v>8164</v>
          </cell>
        </row>
        <row r="170">
          <cell r="E170">
            <v>1324457</v>
          </cell>
          <cell r="F170">
            <v>43985</v>
          </cell>
          <cell r="G170">
            <v>4727</v>
          </cell>
        </row>
        <row r="171">
          <cell r="E171">
            <v>1317443</v>
          </cell>
          <cell r="F171">
            <v>43930</v>
          </cell>
          <cell r="G171">
            <v>153961</v>
          </cell>
        </row>
        <row r="172">
          <cell r="E172">
            <v>1318065</v>
          </cell>
          <cell r="F172">
            <v>43930</v>
          </cell>
          <cell r="G172">
            <v>202386</v>
          </cell>
        </row>
        <row r="173">
          <cell r="E173">
            <v>1237848</v>
          </cell>
          <cell r="F173">
            <v>43462</v>
          </cell>
          <cell r="G173">
            <v>601</v>
          </cell>
        </row>
        <row r="174">
          <cell r="E174">
            <v>1290073</v>
          </cell>
          <cell r="F174">
            <v>43804</v>
          </cell>
          <cell r="G174">
            <v>208</v>
          </cell>
        </row>
        <row r="175">
          <cell r="E175">
            <v>1301990</v>
          </cell>
          <cell r="F175">
            <v>43811</v>
          </cell>
          <cell r="G175">
            <v>317</v>
          </cell>
        </row>
        <row r="176">
          <cell r="E176">
            <v>1320999</v>
          </cell>
          <cell r="F176">
            <v>43971</v>
          </cell>
          <cell r="G176">
            <v>53090</v>
          </cell>
        </row>
        <row r="177">
          <cell r="E177">
            <v>1249446</v>
          </cell>
          <cell r="F177">
            <v>43473</v>
          </cell>
          <cell r="G177">
            <v>1826</v>
          </cell>
        </row>
        <row r="178">
          <cell r="E178">
            <v>1232512</v>
          </cell>
          <cell r="F178">
            <v>43389</v>
          </cell>
          <cell r="G178">
            <v>4206</v>
          </cell>
        </row>
        <row r="179">
          <cell r="E179">
            <v>1316802</v>
          </cell>
          <cell r="F179">
            <v>43928</v>
          </cell>
          <cell r="G179">
            <v>17394</v>
          </cell>
        </row>
        <row r="180">
          <cell r="E180">
            <v>1235376</v>
          </cell>
          <cell r="F180">
            <v>43405</v>
          </cell>
          <cell r="G180">
            <v>15</v>
          </cell>
        </row>
        <row r="181">
          <cell r="E181">
            <v>1241622</v>
          </cell>
          <cell r="F181">
            <v>43444</v>
          </cell>
          <cell r="G181">
            <v>45</v>
          </cell>
        </row>
        <row r="182">
          <cell r="E182">
            <v>1285705</v>
          </cell>
          <cell r="F182">
            <v>43466</v>
          </cell>
          <cell r="G182">
            <v>0</v>
          </cell>
        </row>
        <row r="183">
          <cell r="E183">
            <v>1211590</v>
          </cell>
          <cell r="F183">
            <v>43497</v>
          </cell>
          <cell r="G183">
            <v>244</v>
          </cell>
        </row>
        <row r="184">
          <cell r="E184">
            <v>1303453</v>
          </cell>
          <cell r="F184">
            <v>43831</v>
          </cell>
          <cell r="G184">
            <v>72401</v>
          </cell>
        </row>
        <row r="185">
          <cell r="E185">
            <v>1311008</v>
          </cell>
          <cell r="F185">
            <v>43879</v>
          </cell>
          <cell r="G185">
            <v>16594</v>
          </cell>
        </row>
        <row r="186">
          <cell r="E186">
            <v>1321201</v>
          </cell>
          <cell r="F186">
            <v>43951</v>
          </cell>
          <cell r="G186">
            <v>72740</v>
          </cell>
        </row>
        <row r="187">
          <cell r="E187">
            <v>1232014</v>
          </cell>
          <cell r="F187">
            <v>43362</v>
          </cell>
          <cell r="G187">
            <v>64</v>
          </cell>
        </row>
        <row r="188">
          <cell r="E188">
            <v>1231048</v>
          </cell>
          <cell r="F188">
            <v>43362</v>
          </cell>
          <cell r="G188">
            <v>577</v>
          </cell>
        </row>
        <row r="189">
          <cell r="E189">
            <v>1224655</v>
          </cell>
          <cell r="F189">
            <v>43497</v>
          </cell>
          <cell r="G189">
            <v>2107</v>
          </cell>
        </row>
        <row r="190">
          <cell r="E190">
            <v>1291958</v>
          </cell>
          <cell r="F190">
            <v>43735</v>
          </cell>
          <cell r="G190">
            <v>614</v>
          </cell>
        </row>
        <row r="191">
          <cell r="E191">
            <v>1257265</v>
          </cell>
          <cell r="F191">
            <v>43516</v>
          </cell>
          <cell r="G191">
            <v>193</v>
          </cell>
        </row>
        <row r="192">
          <cell r="E192">
            <v>1257263</v>
          </cell>
          <cell r="F192">
            <v>43516</v>
          </cell>
          <cell r="G192">
            <v>13</v>
          </cell>
        </row>
        <row r="193">
          <cell r="E193">
            <v>1280311</v>
          </cell>
          <cell r="F193">
            <v>43648</v>
          </cell>
          <cell r="G193">
            <v>416</v>
          </cell>
        </row>
        <row r="194">
          <cell r="E194">
            <v>1295313</v>
          </cell>
          <cell r="F194">
            <v>43770</v>
          </cell>
          <cell r="G194">
            <v>56</v>
          </cell>
        </row>
        <row r="195">
          <cell r="E195">
            <v>1281891</v>
          </cell>
          <cell r="F195">
            <v>43648</v>
          </cell>
          <cell r="G195">
            <v>598</v>
          </cell>
        </row>
        <row r="196">
          <cell r="E196">
            <v>1282212</v>
          </cell>
          <cell r="F196">
            <v>43648</v>
          </cell>
          <cell r="G196">
            <v>24</v>
          </cell>
        </row>
        <row r="197">
          <cell r="E197">
            <v>1203931</v>
          </cell>
          <cell r="F197">
            <v>43405</v>
          </cell>
          <cell r="G197">
            <v>112</v>
          </cell>
        </row>
        <row r="198">
          <cell r="E198">
            <v>1246506</v>
          </cell>
          <cell r="F198">
            <v>43458</v>
          </cell>
          <cell r="G198">
            <v>470</v>
          </cell>
        </row>
        <row r="199">
          <cell r="E199" t="str">
            <v>0000000</v>
          </cell>
          <cell r="G199">
            <v>92144</v>
          </cell>
        </row>
        <row r="200">
          <cell r="E200">
            <v>1305658</v>
          </cell>
          <cell r="F200">
            <v>44012</v>
          </cell>
          <cell r="G200">
            <v>53584</v>
          </cell>
        </row>
        <row r="201">
          <cell r="E201">
            <v>1327459</v>
          </cell>
          <cell r="F201">
            <v>44001</v>
          </cell>
          <cell r="G201">
            <v>70357</v>
          </cell>
        </row>
        <row r="202">
          <cell r="E202">
            <v>1329231</v>
          </cell>
          <cell r="F202">
            <v>44014</v>
          </cell>
          <cell r="G202">
            <v>47745</v>
          </cell>
        </row>
        <row r="203">
          <cell r="E203">
            <v>1328805</v>
          </cell>
          <cell r="F203">
            <v>44014</v>
          </cell>
          <cell r="G203">
            <v>26062</v>
          </cell>
        </row>
        <row r="204">
          <cell r="E204">
            <v>1329065</v>
          </cell>
          <cell r="F204">
            <v>44021</v>
          </cell>
          <cell r="G204">
            <v>29487</v>
          </cell>
        </row>
        <row r="205">
          <cell r="E205">
            <v>1325868</v>
          </cell>
          <cell r="F205">
            <v>44023</v>
          </cell>
          <cell r="G205">
            <v>4288</v>
          </cell>
        </row>
        <row r="206">
          <cell r="E206">
            <v>1332138</v>
          </cell>
          <cell r="F206">
            <v>44042</v>
          </cell>
          <cell r="G206">
            <v>6042</v>
          </cell>
        </row>
        <row r="207">
          <cell r="E207">
            <v>1320397</v>
          </cell>
          <cell r="F207">
            <v>44042</v>
          </cell>
          <cell r="G207">
            <v>125850</v>
          </cell>
        </row>
        <row r="208">
          <cell r="E208">
            <v>1333373</v>
          </cell>
          <cell r="F208">
            <v>44046</v>
          </cell>
          <cell r="G208">
            <v>42659</v>
          </cell>
        </row>
        <row r="209">
          <cell r="E209">
            <v>1331386</v>
          </cell>
          <cell r="F209">
            <v>44039</v>
          </cell>
          <cell r="G209">
            <v>9677</v>
          </cell>
        </row>
        <row r="210">
          <cell r="E210">
            <v>1334225</v>
          </cell>
          <cell r="F210">
            <v>44044</v>
          </cell>
          <cell r="G210">
            <v>31391</v>
          </cell>
        </row>
        <row r="211">
          <cell r="E211">
            <v>1334559</v>
          </cell>
          <cell r="F211">
            <v>44054</v>
          </cell>
          <cell r="G211">
            <v>74629</v>
          </cell>
        </row>
        <row r="212">
          <cell r="E212">
            <v>1334432</v>
          </cell>
          <cell r="F212">
            <v>44054</v>
          </cell>
          <cell r="G212">
            <v>32412</v>
          </cell>
        </row>
        <row r="213">
          <cell r="E213">
            <v>1334280</v>
          </cell>
          <cell r="F213">
            <v>44060</v>
          </cell>
          <cell r="G213">
            <v>5815</v>
          </cell>
        </row>
        <row r="214">
          <cell r="E214">
            <v>1340370</v>
          </cell>
          <cell r="F214">
            <v>44095</v>
          </cell>
          <cell r="G214">
            <v>68370</v>
          </cell>
        </row>
        <row r="215">
          <cell r="E215">
            <v>1339260</v>
          </cell>
          <cell r="F215">
            <v>44075</v>
          </cell>
          <cell r="G215">
            <v>148219</v>
          </cell>
        </row>
        <row r="216">
          <cell r="E216">
            <v>1335772</v>
          </cell>
          <cell r="F216">
            <v>44060</v>
          </cell>
          <cell r="G216">
            <v>3114</v>
          </cell>
        </row>
        <row r="217">
          <cell r="E217">
            <v>1337911</v>
          </cell>
          <cell r="F217">
            <v>44077</v>
          </cell>
          <cell r="G217">
            <v>27281</v>
          </cell>
        </row>
        <row r="218">
          <cell r="E218">
            <v>1334934</v>
          </cell>
          <cell r="F218">
            <v>44077</v>
          </cell>
          <cell r="G218">
            <v>29849</v>
          </cell>
        </row>
        <row r="219">
          <cell r="E219">
            <v>1343097</v>
          </cell>
          <cell r="F219">
            <v>44120</v>
          </cell>
          <cell r="G219">
            <v>8523</v>
          </cell>
        </row>
        <row r="220">
          <cell r="E220">
            <v>1331417</v>
          </cell>
          <cell r="F220">
            <v>44120</v>
          </cell>
          <cell r="G220">
            <v>121407</v>
          </cell>
        </row>
        <row r="221">
          <cell r="E221">
            <v>1280739</v>
          </cell>
          <cell r="F221">
            <v>44120</v>
          </cell>
          <cell r="G221">
            <v>33164</v>
          </cell>
        </row>
        <row r="222">
          <cell r="E222">
            <v>1337762</v>
          </cell>
          <cell r="F222">
            <v>44126</v>
          </cell>
          <cell r="G222">
            <v>163282</v>
          </cell>
        </row>
        <row r="223">
          <cell r="E223">
            <v>1337287</v>
          </cell>
          <cell r="F223">
            <v>44126</v>
          </cell>
          <cell r="G223">
            <v>376333</v>
          </cell>
        </row>
        <row r="224">
          <cell r="E224">
            <v>1337289</v>
          </cell>
          <cell r="F224">
            <v>44126</v>
          </cell>
          <cell r="G224">
            <v>81385</v>
          </cell>
        </row>
        <row r="225">
          <cell r="E225">
            <v>1345169</v>
          </cell>
          <cell r="F225">
            <v>44139</v>
          </cell>
          <cell r="G225">
            <v>123924</v>
          </cell>
        </row>
        <row r="226">
          <cell r="E226">
            <v>1299582</v>
          </cell>
          <cell r="F226">
            <v>44120</v>
          </cell>
          <cell r="G226">
            <v>11428</v>
          </cell>
        </row>
        <row r="227">
          <cell r="E227">
            <v>1336667</v>
          </cell>
          <cell r="F227">
            <v>44120</v>
          </cell>
          <cell r="G227">
            <v>51386</v>
          </cell>
        </row>
        <row r="228">
          <cell r="E228">
            <v>1338710</v>
          </cell>
          <cell r="F228">
            <v>44140</v>
          </cell>
          <cell r="G228">
            <v>10106</v>
          </cell>
        </row>
        <row r="229">
          <cell r="E229">
            <v>1348871</v>
          </cell>
          <cell r="F229">
            <v>44161</v>
          </cell>
          <cell r="G229">
            <v>69582</v>
          </cell>
        </row>
        <row r="230">
          <cell r="E230">
            <v>1314862</v>
          </cell>
          <cell r="F230">
            <v>44161</v>
          </cell>
          <cell r="G230">
            <v>158453</v>
          </cell>
        </row>
        <row r="231">
          <cell r="E231">
            <v>1347859</v>
          </cell>
          <cell r="F231">
            <v>44161</v>
          </cell>
          <cell r="G231">
            <v>135921</v>
          </cell>
        </row>
        <row r="232">
          <cell r="E232">
            <v>1346171</v>
          </cell>
          <cell r="F232">
            <v>44146</v>
          </cell>
          <cell r="G232">
            <v>76504</v>
          </cell>
        </row>
        <row r="233">
          <cell r="E233">
            <v>1350608</v>
          </cell>
          <cell r="F233">
            <v>44177</v>
          </cell>
          <cell r="G233">
            <v>503069</v>
          </cell>
        </row>
        <row r="234">
          <cell r="E234">
            <v>1336826</v>
          </cell>
          <cell r="F234">
            <v>44175</v>
          </cell>
          <cell r="G234">
            <v>274745</v>
          </cell>
        </row>
        <row r="235">
          <cell r="E235">
            <v>1350397</v>
          </cell>
          <cell r="F235">
            <v>44175</v>
          </cell>
          <cell r="G235">
            <v>248320</v>
          </cell>
        </row>
        <row r="236">
          <cell r="E236">
            <v>1326272</v>
          </cell>
          <cell r="F236">
            <v>44126</v>
          </cell>
          <cell r="G236">
            <v>176546</v>
          </cell>
        </row>
        <row r="237">
          <cell r="E237">
            <v>1338711</v>
          </cell>
          <cell r="F237">
            <v>44188</v>
          </cell>
          <cell r="G237">
            <v>306782</v>
          </cell>
        </row>
        <row r="238">
          <cell r="E238">
            <v>1338712</v>
          </cell>
          <cell r="F238">
            <v>44188</v>
          </cell>
          <cell r="G238">
            <v>177113</v>
          </cell>
        </row>
        <row r="239">
          <cell r="E239">
            <v>1342500</v>
          </cell>
          <cell r="F239">
            <v>44193</v>
          </cell>
          <cell r="G239">
            <v>162536</v>
          </cell>
        </row>
        <row r="240">
          <cell r="E240">
            <v>1342511</v>
          </cell>
          <cell r="F240">
            <v>44194</v>
          </cell>
          <cell r="G240">
            <v>353031</v>
          </cell>
        </row>
        <row r="241">
          <cell r="E241">
            <v>1342813</v>
          </cell>
          <cell r="F241">
            <v>44194</v>
          </cell>
          <cell r="G241">
            <v>101136</v>
          </cell>
        </row>
        <row r="242">
          <cell r="E242">
            <v>1344608</v>
          </cell>
          <cell r="F242">
            <v>44218</v>
          </cell>
          <cell r="G242">
            <v>134209</v>
          </cell>
        </row>
        <row r="243">
          <cell r="E243">
            <v>1345834</v>
          </cell>
          <cell r="F243">
            <v>44217</v>
          </cell>
          <cell r="G243">
            <v>31643</v>
          </cell>
        </row>
        <row r="244">
          <cell r="E244">
            <v>1357522</v>
          </cell>
          <cell r="F244">
            <v>44227</v>
          </cell>
          <cell r="G244">
            <v>199250</v>
          </cell>
        </row>
        <row r="245">
          <cell r="E245">
            <v>1355957</v>
          </cell>
          <cell r="F245">
            <v>44216</v>
          </cell>
          <cell r="G245">
            <v>350705</v>
          </cell>
        </row>
        <row r="246">
          <cell r="E246">
            <v>1340278</v>
          </cell>
          <cell r="F246">
            <v>44252</v>
          </cell>
          <cell r="G246">
            <v>201451</v>
          </cell>
        </row>
        <row r="247">
          <cell r="E247">
            <v>1340282</v>
          </cell>
          <cell r="F247">
            <v>44252</v>
          </cell>
          <cell r="G247">
            <v>66209</v>
          </cell>
        </row>
        <row r="248">
          <cell r="E248">
            <v>1359541</v>
          </cell>
          <cell r="F248">
            <v>44258</v>
          </cell>
          <cell r="G248">
            <v>482152</v>
          </cell>
        </row>
        <row r="249">
          <cell r="E249">
            <v>1348585</v>
          </cell>
          <cell r="F249">
            <v>44266</v>
          </cell>
          <cell r="G249">
            <v>65673</v>
          </cell>
        </row>
        <row r="250">
          <cell r="E250">
            <v>1356802</v>
          </cell>
          <cell r="F250">
            <v>44266</v>
          </cell>
          <cell r="G250">
            <v>54915</v>
          </cell>
        </row>
        <row r="251">
          <cell r="E251">
            <v>1360802</v>
          </cell>
          <cell r="F251">
            <v>44261</v>
          </cell>
          <cell r="G251">
            <v>206417</v>
          </cell>
        </row>
        <row r="252">
          <cell r="E252">
            <v>1345840</v>
          </cell>
          <cell r="F252">
            <v>44189</v>
          </cell>
          <cell r="G252">
            <v>80217</v>
          </cell>
        </row>
        <row r="253">
          <cell r="E253">
            <v>1353427</v>
          </cell>
          <cell r="F253">
            <v>44263</v>
          </cell>
          <cell r="G253">
            <v>128720</v>
          </cell>
        </row>
        <row r="254">
          <cell r="E254">
            <v>1336507</v>
          </cell>
          <cell r="F254">
            <v>44249</v>
          </cell>
          <cell r="G254">
            <v>46026</v>
          </cell>
        </row>
        <row r="255">
          <cell r="E255">
            <v>1364833</v>
          </cell>
          <cell r="F255">
            <v>44284</v>
          </cell>
          <cell r="G255">
            <v>47787</v>
          </cell>
        </row>
        <row r="256">
          <cell r="E256">
            <v>1364837</v>
          </cell>
          <cell r="F256">
            <v>44284</v>
          </cell>
          <cell r="G256">
            <v>48933</v>
          </cell>
        </row>
        <row r="257">
          <cell r="E257">
            <v>1356946</v>
          </cell>
          <cell r="F257">
            <v>44284</v>
          </cell>
          <cell r="G257">
            <v>45085</v>
          </cell>
        </row>
        <row r="258">
          <cell r="E258">
            <v>1364994</v>
          </cell>
          <cell r="F258">
            <v>44285</v>
          </cell>
          <cell r="G258">
            <v>3086</v>
          </cell>
        </row>
        <row r="259">
          <cell r="E259">
            <v>1288744</v>
          </cell>
          <cell r="F259">
            <v>43697</v>
          </cell>
          <cell r="G259">
            <v>4004</v>
          </cell>
        </row>
        <row r="260">
          <cell r="E260">
            <v>1338635</v>
          </cell>
          <cell r="F260">
            <v>44078</v>
          </cell>
          <cell r="G260">
            <v>5389</v>
          </cell>
        </row>
        <row r="261">
          <cell r="E261">
            <v>1361708</v>
          </cell>
          <cell r="F261">
            <v>44259</v>
          </cell>
          <cell r="G261">
            <v>50618</v>
          </cell>
        </row>
        <row r="262">
          <cell r="E262">
            <v>1341546</v>
          </cell>
          <cell r="F262">
            <v>44117</v>
          </cell>
          <cell r="G262">
            <v>7960</v>
          </cell>
        </row>
        <row r="263">
          <cell r="E263">
            <v>1342329</v>
          </cell>
          <cell r="F263">
            <v>44117</v>
          </cell>
          <cell r="G263">
            <v>6511</v>
          </cell>
        </row>
        <row r="264">
          <cell r="E264">
            <v>1342963</v>
          </cell>
          <cell r="F264">
            <v>44117</v>
          </cell>
          <cell r="G264">
            <v>13112</v>
          </cell>
        </row>
        <row r="265">
          <cell r="E265">
            <v>1354524</v>
          </cell>
          <cell r="F265">
            <v>44203</v>
          </cell>
          <cell r="G265">
            <v>1913</v>
          </cell>
        </row>
        <row r="266">
          <cell r="E266">
            <v>1355063</v>
          </cell>
          <cell r="F266">
            <v>44203</v>
          </cell>
          <cell r="G266">
            <v>8638</v>
          </cell>
        </row>
        <row r="267">
          <cell r="E267">
            <v>1338031</v>
          </cell>
          <cell r="F267">
            <v>44075</v>
          </cell>
          <cell r="G267">
            <v>3591</v>
          </cell>
        </row>
        <row r="268">
          <cell r="E268">
            <v>1332975</v>
          </cell>
          <cell r="F268">
            <v>44046</v>
          </cell>
          <cell r="G268">
            <v>200</v>
          </cell>
        </row>
        <row r="269">
          <cell r="E269">
            <v>1271698</v>
          </cell>
          <cell r="F269">
            <v>43586</v>
          </cell>
          <cell r="G269">
            <v>5818</v>
          </cell>
        </row>
        <row r="270">
          <cell r="E270">
            <v>1274222</v>
          </cell>
          <cell r="F270">
            <v>43586</v>
          </cell>
          <cell r="G270">
            <v>1716</v>
          </cell>
        </row>
        <row r="271">
          <cell r="E271">
            <v>1290286</v>
          </cell>
          <cell r="F271">
            <v>43732</v>
          </cell>
          <cell r="G271">
            <v>4356</v>
          </cell>
        </row>
        <row r="272">
          <cell r="E272">
            <v>1295130</v>
          </cell>
          <cell r="F272">
            <v>43753</v>
          </cell>
          <cell r="G272">
            <v>2929</v>
          </cell>
        </row>
        <row r="273">
          <cell r="E273">
            <v>1301552</v>
          </cell>
          <cell r="F273">
            <v>43837</v>
          </cell>
          <cell r="G273">
            <v>1219</v>
          </cell>
        </row>
        <row r="274">
          <cell r="E274">
            <v>1310568</v>
          </cell>
          <cell r="F274">
            <v>43885</v>
          </cell>
          <cell r="G274">
            <v>1286</v>
          </cell>
        </row>
        <row r="275">
          <cell r="E275">
            <v>1323420</v>
          </cell>
          <cell r="F275">
            <v>43976</v>
          </cell>
          <cell r="G275">
            <v>1120</v>
          </cell>
        </row>
        <row r="276">
          <cell r="E276">
            <v>1319947</v>
          </cell>
          <cell r="F276">
            <v>43950</v>
          </cell>
          <cell r="G276">
            <v>1109</v>
          </cell>
        </row>
        <row r="277">
          <cell r="E277">
            <v>1326476</v>
          </cell>
          <cell r="F277">
            <v>43950</v>
          </cell>
          <cell r="G277">
            <v>134</v>
          </cell>
        </row>
        <row r="278">
          <cell r="E278">
            <v>1336161</v>
          </cell>
          <cell r="F278">
            <v>44075</v>
          </cell>
          <cell r="G278">
            <v>2283</v>
          </cell>
        </row>
        <row r="279">
          <cell r="E279">
            <v>1336165</v>
          </cell>
          <cell r="F279">
            <v>44075</v>
          </cell>
          <cell r="G279">
            <v>6674</v>
          </cell>
        </row>
        <row r="280">
          <cell r="E280">
            <v>1366469</v>
          </cell>
          <cell r="F280">
            <v>44287</v>
          </cell>
          <cell r="G280">
            <v>76124</v>
          </cell>
        </row>
        <row r="281">
          <cell r="E281">
            <v>1366425</v>
          </cell>
          <cell r="F281">
            <v>44309</v>
          </cell>
          <cell r="G281">
            <v>47255</v>
          </cell>
        </row>
        <row r="282">
          <cell r="E282">
            <v>1367786</v>
          </cell>
          <cell r="F282">
            <v>44322</v>
          </cell>
          <cell r="G282">
            <v>69885</v>
          </cell>
        </row>
        <row r="283">
          <cell r="E283">
            <v>1363222</v>
          </cell>
          <cell r="F283">
            <v>44343</v>
          </cell>
          <cell r="G283">
            <v>258611</v>
          </cell>
        </row>
        <row r="284">
          <cell r="E284">
            <v>1363223</v>
          </cell>
          <cell r="F284">
            <v>44343</v>
          </cell>
          <cell r="G284">
            <v>186784</v>
          </cell>
        </row>
        <row r="285">
          <cell r="E285">
            <v>1368662</v>
          </cell>
          <cell r="F285">
            <v>44343</v>
          </cell>
          <cell r="G285">
            <v>46389</v>
          </cell>
        </row>
      </sheetData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C3091-7AFA-47EF-ACDE-587CB5CEDFE8}">
  <dimension ref="A1:AA285"/>
  <sheetViews>
    <sheetView tabSelected="1" topLeftCell="A240" zoomScale="115" zoomScaleNormal="115" workbookViewId="0">
      <selection activeCell="C247" sqref="C247"/>
    </sheetView>
  </sheetViews>
  <sheetFormatPr defaultRowHeight="13.8" x14ac:dyDescent="0.25"/>
  <cols>
    <col min="1" max="1" width="13.44140625" bestFit="1" customWidth="1"/>
    <col min="2" max="2" width="9.33203125" bestFit="1" customWidth="1"/>
    <col min="3" max="3" width="27.109375" bestFit="1" customWidth="1"/>
    <col min="4" max="4" width="12.77734375" bestFit="1" customWidth="1"/>
    <col min="5" max="5" width="11.33203125" bestFit="1" customWidth="1"/>
    <col min="6" max="6" width="9.6640625" bestFit="1" customWidth="1"/>
    <col min="7" max="7" width="11.88671875" bestFit="1" customWidth="1"/>
    <col min="8" max="8" width="20.44140625" bestFit="1" customWidth="1"/>
    <col min="9" max="9" width="7.5546875" bestFit="1" customWidth="1"/>
    <col min="10" max="10" width="30.5546875" bestFit="1" customWidth="1"/>
    <col min="11" max="11" width="14.88671875" bestFit="1" customWidth="1"/>
    <col min="12" max="12" width="17.44140625" bestFit="1" customWidth="1"/>
    <col min="13" max="13" width="11.109375" bestFit="1" customWidth="1"/>
    <col min="14" max="14" width="15.33203125" bestFit="1" customWidth="1"/>
    <col min="15" max="15" width="11.88671875" bestFit="1" customWidth="1"/>
    <col min="16" max="16" width="15.109375" bestFit="1" customWidth="1"/>
    <col min="17" max="17" width="10.33203125" bestFit="1" customWidth="1"/>
    <col min="18" max="18" width="6.33203125" bestFit="1" customWidth="1"/>
    <col min="19" max="19" width="10.21875" bestFit="1" customWidth="1"/>
    <col min="20" max="20" width="12.77734375" bestFit="1" customWidth="1"/>
    <col min="21" max="21" width="15.33203125" bestFit="1" customWidth="1"/>
    <col min="22" max="22" width="18.109375" bestFit="1" customWidth="1"/>
    <col min="23" max="23" width="15.109375" bestFit="1" customWidth="1"/>
    <col min="24" max="24" width="11" bestFit="1" customWidth="1"/>
    <col min="25" max="25" width="5.21875" bestFit="1" customWidth="1"/>
    <col min="26" max="26" width="30.88671875" bestFit="1" customWidth="1"/>
    <col min="27" max="27" width="3.88671875" bestFit="1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26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</row>
    <row r="2" spans="1:27" x14ac:dyDescent="0.25">
      <c r="A2" s="2">
        <v>44075</v>
      </c>
      <c r="B2" s="1">
        <v>1213117</v>
      </c>
      <c r="C2" s="1" t="str">
        <f>VLOOKUP(B2,[1]Sheet5!A:B,2,0)</f>
        <v>360 手机N7 Lite</v>
      </c>
      <c r="D2" s="3"/>
      <c r="E2" s="1">
        <f>VLOOKUP(B2,[1]Sheet1!E:G,3,0)</f>
        <v>20</v>
      </c>
      <c r="F2" s="1">
        <v>2020</v>
      </c>
      <c r="G2" s="1">
        <v>9</v>
      </c>
      <c r="H2" s="1">
        <f>IF(VLOOKUP(B2,[1]机型数据!$B$2:$AQ$5976,37,FALSE)="","",VLOOKUP(B2,[1]机型数据!$B$2:$AQ$5976,37,FALSE)*E2)</f>
        <v>0.18523414399999999</v>
      </c>
      <c r="I2" s="1">
        <f>VLOOKUP(B2,[1]机型数据!$B$2:$AQ$5976,2,FALSE)</f>
        <v>360</v>
      </c>
      <c r="J2" s="1" t="str">
        <f>VLOOKUP(B2,[1]机型数据!$B$2:$AQ$5976,38,FALSE)</f>
        <v>1001-1300</v>
      </c>
      <c r="K2" s="1">
        <f>VLOOKUP(B2,[1]机型数据!$B$2:$AQ$5976,7,FALSE)</f>
        <v>2</v>
      </c>
      <c r="L2" s="1" t="str">
        <f>VLOOKUP(B2,[1]机型数据!$B$2:$AQ$5976,39,FALSE)</f>
        <v>4000-</v>
      </c>
      <c r="M2" s="1" t="str">
        <f>VLOOKUP(B2,[1]机型数据!$B$2:$AQ$5976,20,FALSE)</f>
        <v>高通</v>
      </c>
      <c r="N2" s="1" t="str">
        <f>IF(VLOOKUP(B2,[1]机型数据!$B$2:$AQ$5976,29,FALSE)="","",VLOOKUP(B2,[1]机型数据!$B$2:$AQ$5976,29,FALSE))</f>
        <v>后置指纹</v>
      </c>
      <c r="O2" s="1">
        <f>VLOOKUP(B2,[1]机型数据!$B$2:$AQ$5976,14,FALSE)</f>
        <v>800</v>
      </c>
      <c r="P2" s="1">
        <f>VLOOKUP(B2,[1]机型数据!$B$2:$AQ$5976,13,FALSE)</f>
        <v>1</v>
      </c>
      <c r="Q2" s="1">
        <f>VLOOKUP(B2,[1]机型数据!$B$2:$AQ$5976,6,FALSE)</f>
        <v>0</v>
      </c>
      <c r="R2" s="1">
        <f>VLOOKUP(B2,[1]机型数据!$B$2:$AQ$5976,5,FALSE)</f>
        <v>0</v>
      </c>
      <c r="S2" s="1" t="str">
        <f>IF(VLOOKUP(B2,[1]机型数据!$B$2:$AQ$5976,40,FALSE)="","",VLOOKUP(B2,[1]机型数据!$B$2:$AQ$5976,40,FALSE))</f>
        <v>401-500</v>
      </c>
      <c r="T2" s="1">
        <f>VLOOKUP(B2,[1]机型数据!$B$2:$AQ$5976,18,FALSE)</f>
        <v>1</v>
      </c>
      <c r="U2" s="1">
        <f>IF(VLOOKUP(B2,[1]机型数据!$B$2:$AQ$5976,37,FALSE)="","",VLOOKUP(B2,[1]机型数据!$B$2:$AQ$5976,37,FALSE))</f>
        <v>9.2617072000000002E-3</v>
      </c>
      <c r="V2" s="1" t="str">
        <f>IF(VLOOKUP(B2,[1]机型数据!$B$2:$AQ$5976,41,FALSE)="","",VLOOKUP(B2,[1]机型数据!$B$2:$AQ$5976,41,FALSE))</f>
        <v>70-80%</v>
      </c>
      <c r="W2" s="1">
        <f>VLOOKUP(B2,[1]机型数据!$B$2:$AQ$5976,28,FALSE)</f>
        <v>0</v>
      </c>
      <c r="X2" s="1">
        <f>VLOOKUP(B2,[1]机型数据!$B$2:$AQ$5976,27,FALSE)</f>
        <v>5</v>
      </c>
      <c r="Y2" s="1" t="str">
        <f>IF(VLOOKUP(B2,[1]机型数据!$B$2:$AQ$5976,23,FALSE)="","",VLOOKUP(B2,[1]机型数据!$B$2:$AQ$5976,23,FALSE))</f>
        <v/>
      </c>
      <c r="Z2" s="1" t="str">
        <f>IF(VLOOKUP(B2,[1]机型数据!$B$2:$AQ$5976,42,FALSE)="","",VLOOKUP(B2,[1]机型数据!$B$2:$AQ$5976,42,FALSE))</f>
        <v>501-1000</v>
      </c>
      <c r="AA2" s="1" t="str">
        <f>IF(VLOOKUP(B2,[1]机型数据!$B$2:$AQ$5976,34,FALSE)="","",VLOOKUP(B2,[1]机型数据!$B$2:$AQ$5976,34,FALSE))</f>
        <v/>
      </c>
    </row>
    <row r="3" spans="1:27" x14ac:dyDescent="0.25">
      <c r="A3" s="2">
        <v>44075</v>
      </c>
      <c r="B3" s="1">
        <v>1213119</v>
      </c>
      <c r="C3" s="1" t="str">
        <f>VLOOKUP(B3,[1]Sheet5!A:B,2,0)</f>
        <v>360 手机N7 Pro</v>
      </c>
      <c r="D3" s="3"/>
      <c r="E3" s="1">
        <f>VLOOKUP(B3,[1]Sheet1!E:G,3,0)</f>
        <v>540</v>
      </c>
      <c r="F3" s="1">
        <v>2020</v>
      </c>
      <c r="G3" s="1">
        <v>9</v>
      </c>
      <c r="H3" s="1" t="str">
        <f>IF(VLOOKUP(B3,[1]机型数据!$B$2:$AQ$5976,37,FALSE)="","",VLOOKUP(B3,[1]机型数据!$B$2:$AQ$5976,37,FALSE)*E3)</f>
        <v/>
      </c>
      <c r="I3" s="1">
        <f>VLOOKUP(B3,[1]机型数据!$B$2:$AQ$5976,2,FALSE)</f>
        <v>360</v>
      </c>
      <c r="J3" s="1" t="str">
        <f>VLOOKUP(B3,[1]机型数据!$B$2:$AQ$5976,38,FALSE)</f>
        <v>1001-1300</v>
      </c>
      <c r="K3" s="1">
        <f>VLOOKUP(B3,[1]机型数据!$B$2:$AQ$5976,7,FALSE)</f>
        <v>2</v>
      </c>
      <c r="L3" s="1" t="str">
        <f>VLOOKUP(B3,[1]机型数据!$B$2:$AQ$5976,39,FALSE)</f>
        <v>3001-4000</v>
      </c>
      <c r="M3" s="1" t="str">
        <f>VLOOKUP(B3,[1]机型数据!$B$2:$AQ$5976,20,FALSE)</f>
        <v>高通</v>
      </c>
      <c r="N3" s="1" t="str">
        <f>IF(VLOOKUP(B3,[1]机型数据!$B$2:$AQ$5976,29,FALSE)="","",VLOOKUP(B3,[1]机型数据!$B$2:$AQ$5976,29,FALSE))</f>
        <v>后置指纹</v>
      </c>
      <c r="O3" s="1">
        <f>VLOOKUP(B3,[1]机型数据!$B$2:$AQ$5976,14,FALSE)</f>
        <v>1600</v>
      </c>
      <c r="P3" s="1">
        <f>VLOOKUP(B3,[1]机型数据!$B$2:$AQ$5976,13,FALSE)</f>
        <v>2</v>
      </c>
      <c r="Q3" s="1">
        <f>VLOOKUP(B3,[1]机型数据!$B$2:$AQ$5976,6,FALSE)</f>
        <v>1</v>
      </c>
      <c r="R3" s="1">
        <f>VLOOKUP(B3,[1]机型数据!$B$2:$AQ$5976,5,FALSE)</f>
        <v>0</v>
      </c>
      <c r="S3" s="1" t="str">
        <f>IF(VLOOKUP(B3,[1]机型数据!$B$2:$AQ$5976,40,FALSE)="","",VLOOKUP(B3,[1]机型数据!$B$2:$AQ$5976,40,FALSE))</f>
        <v>401-500</v>
      </c>
      <c r="T3" s="1">
        <f>VLOOKUP(B3,[1]机型数据!$B$2:$AQ$5976,18,FALSE)</f>
        <v>1</v>
      </c>
      <c r="U3" s="1" t="str">
        <f>IF(VLOOKUP(B3,[1]机型数据!$B$2:$AQ$5976,37,FALSE)="","",VLOOKUP(B3,[1]机型数据!$B$2:$AQ$5976,37,FALSE))</f>
        <v/>
      </c>
      <c r="V3" s="1" t="str">
        <f>IF(VLOOKUP(B3,[1]机型数据!$B$2:$AQ$5976,41,FALSE)="","",VLOOKUP(B3,[1]机型数据!$B$2:$AQ$5976,41,FALSE))</f>
        <v/>
      </c>
      <c r="W3" s="1">
        <f>VLOOKUP(B3,[1]机型数据!$B$2:$AQ$5976,28,FALSE)</f>
        <v>0</v>
      </c>
      <c r="X3" s="1">
        <f>VLOOKUP(B3,[1]机型数据!$B$2:$AQ$5976,27,FALSE)</f>
        <v>5</v>
      </c>
      <c r="Y3" s="1" t="str">
        <f>IF(VLOOKUP(B3,[1]机型数据!$B$2:$AQ$5976,23,FALSE)="","",VLOOKUP(B3,[1]机型数据!$B$2:$AQ$5976,23,FALSE))</f>
        <v/>
      </c>
      <c r="Z3" s="1" t="str">
        <f>IF(VLOOKUP(B3,[1]机型数据!$B$2:$AQ$5976,42,FALSE)="","",VLOOKUP(B3,[1]机型数据!$B$2:$AQ$5976,42,FALSE))</f>
        <v>1301-2000</v>
      </c>
      <c r="AA3" s="1" t="str">
        <f>IF(VLOOKUP(B3,[1]机型数据!$B$2:$AQ$5976,34,FALSE)="","",VLOOKUP(B3,[1]机型数据!$B$2:$AQ$5976,34,FALSE))</f>
        <v/>
      </c>
    </row>
    <row r="4" spans="1:27" x14ac:dyDescent="0.25">
      <c r="A4" s="2">
        <v>44075</v>
      </c>
      <c r="B4" s="1">
        <v>1295487</v>
      </c>
      <c r="C4" s="1" t="str">
        <f>VLOOKUP(B4,[1]Sheet5!A:B,2,0)</f>
        <v>OPPO A11</v>
      </c>
      <c r="D4" s="3"/>
      <c r="E4" s="1">
        <f>VLOOKUP(B4,[1]Sheet1!E:G,3,0)</f>
        <v>1119</v>
      </c>
      <c r="F4" s="1">
        <v>2020</v>
      </c>
      <c r="G4" s="1">
        <v>9</v>
      </c>
      <c r="H4" s="1" t="str">
        <f>IF(VLOOKUP(B4,[1]机型数据!$B$2:$AQ$5976,37,FALSE)="","",VLOOKUP(B4,[1]机型数据!$B$2:$AQ$5976,37,FALSE)*E4)</f>
        <v/>
      </c>
      <c r="I4" s="1" t="str">
        <f>VLOOKUP(B4,[1]机型数据!$B$2:$AQ$5976,2,FALSE)</f>
        <v>OPPO</v>
      </c>
      <c r="J4" s="1" t="str">
        <f>VLOOKUP(B4,[1]机型数据!$B$2:$AQ$5976,38,FALSE)</f>
        <v>1001-1300</v>
      </c>
      <c r="K4" s="1">
        <f>VLOOKUP(B4,[1]机型数据!$B$2:$AQ$5976,7,FALSE)</f>
        <v>4</v>
      </c>
      <c r="L4" s="1" t="str">
        <f>VLOOKUP(B4,[1]机型数据!$B$2:$AQ$5976,39,FALSE)</f>
        <v>4000-</v>
      </c>
      <c r="M4" s="1" t="str">
        <f>VLOOKUP(B4,[1]机型数据!$B$2:$AQ$5976,20,FALSE)</f>
        <v>高通</v>
      </c>
      <c r="N4" s="1" t="str">
        <f>IF(VLOOKUP(B4,[1]机型数据!$B$2:$AQ$5976,29,FALSE)="","",VLOOKUP(B4,[1]机型数据!$B$2:$AQ$5976,29,FALSE))</f>
        <v>后置指纹</v>
      </c>
      <c r="O4" s="1">
        <f>VLOOKUP(B4,[1]机型数据!$B$2:$AQ$5976,14,FALSE)</f>
        <v>800</v>
      </c>
      <c r="P4" s="1">
        <f>VLOOKUP(B4,[1]机型数据!$B$2:$AQ$5976,13,FALSE)</f>
        <v>1</v>
      </c>
      <c r="Q4" s="1">
        <f>VLOOKUP(B4,[1]机型数据!$B$2:$AQ$5976,6,FALSE)</f>
        <v>0</v>
      </c>
      <c r="R4" s="1">
        <f>VLOOKUP(B4,[1]机型数据!$B$2:$AQ$5976,5,FALSE)</f>
        <v>0</v>
      </c>
      <c r="S4" s="1" t="str">
        <f>IF(VLOOKUP(B4,[1]机型数据!$B$2:$AQ$5976,40,FALSE)="","",VLOOKUP(B4,[1]机型数据!$B$2:$AQ$5976,40,FALSE))</f>
        <v>201-300</v>
      </c>
      <c r="T4" s="1">
        <f>VLOOKUP(B4,[1]机型数据!$B$2:$AQ$5976,18,FALSE)</f>
        <v>1</v>
      </c>
      <c r="U4" s="1" t="str">
        <f>IF(VLOOKUP(B4,[1]机型数据!$B$2:$AQ$5976,37,FALSE)="","",VLOOKUP(B4,[1]机型数据!$B$2:$AQ$5976,37,FALSE))</f>
        <v/>
      </c>
      <c r="V4" s="1" t="str">
        <f>IF(VLOOKUP(B4,[1]机型数据!$B$2:$AQ$5976,41,FALSE)="","",VLOOKUP(B4,[1]机型数据!$B$2:$AQ$5976,41,FALSE))</f>
        <v/>
      </c>
      <c r="W4" s="1">
        <f>VLOOKUP(B4,[1]机型数据!$B$2:$AQ$5976,28,FALSE)</f>
        <v>0</v>
      </c>
      <c r="X4" s="1">
        <f>VLOOKUP(B4,[1]机型数据!$B$2:$AQ$5976,27,FALSE)</f>
        <v>6</v>
      </c>
      <c r="Y4" s="1" t="str">
        <f>IF(VLOOKUP(B4,[1]机型数据!$B$2:$AQ$5976,23,FALSE)="","",VLOOKUP(B4,[1]机型数据!$B$2:$AQ$5976,23,FALSE))</f>
        <v/>
      </c>
      <c r="Z4" s="1" t="str">
        <f>IF(VLOOKUP(B4,[1]机型数据!$B$2:$AQ$5976,42,FALSE)="","",VLOOKUP(B4,[1]机型数据!$B$2:$AQ$5976,42,FALSE))</f>
        <v>501-1000</v>
      </c>
      <c r="AA4" s="1">
        <f>IF(VLOOKUP(B4,[1]机型数据!$B$2:$AQ$5976,34,FALSE)="","",VLOOKUP(B4,[1]机型数据!$B$2:$AQ$5976,34,FALSE))</f>
        <v>0</v>
      </c>
    </row>
    <row r="5" spans="1:27" x14ac:dyDescent="0.25">
      <c r="A5" s="2">
        <v>44075</v>
      </c>
      <c r="B5" s="1">
        <v>1293959</v>
      </c>
      <c r="C5" s="1" t="str">
        <f>VLOOKUP(B5,[1]Sheet5!A:B,2,0)</f>
        <v>OPPO A11x</v>
      </c>
      <c r="D5" s="3"/>
      <c r="E5" s="1">
        <f>VLOOKUP(B5,[1]Sheet1!E:G,3,0)</f>
        <v>382</v>
      </c>
      <c r="F5" s="1">
        <v>2020</v>
      </c>
      <c r="G5" s="1">
        <v>9</v>
      </c>
      <c r="H5" s="1" t="str">
        <f>IF(VLOOKUP(B5,[1]机型数据!$B$2:$AQ$5976,37,FALSE)="","",VLOOKUP(B5,[1]机型数据!$B$2:$AQ$5976,37,FALSE)*E5)</f>
        <v/>
      </c>
      <c r="I5" s="1" t="str">
        <f>VLOOKUP(B5,[1]机型数据!$B$2:$AQ$5976,2,FALSE)</f>
        <v>OPPO</v>
      </c>
      <c r="J5" s="1" t="str">
        <f>VLOOKUP(B5,[1]机型数据!$B$2:$AQ$5976,38,FALSE)</f>
        <v>4800-6399</v>
      </c>
      <c r="K5" s="1">
        <f>VLOOKUP(B5,[1]机型数据!$B$2:$AQ$5976,7,FALSE)</f>
        <v>4</v>
      </c>
      <c r="L5" s="1" t="str">
        <f>VLOOKUP(B5,[1]机型数据!$B$2:$AQ$5976,39,FALSE)</f>
        <v>4000-</v>
      </c>
      <c r="M5" s="1" t="str">
        <f>VLOOKUP(B5,[1]机型数据!$B$2:$AQ$5976,20,FALSE)</f>
        <v>高通</v>
      </c>
      <c r="N5" s="1" t="str">
        <f>IF(VLOOKUP(B5,[1]机型数据!$B$2:$AQ$5976,29,FALSE)="","",VLOOKUP(B5,[1]机型数据!$B$2:$AQ$5976,29,FALSE))</f>
        <v>后置指纹</v>
      </c>
      <c r="O5" s="1">
        <f>VLOOKUP(B5,[1]机型数据!$B$2:$AQ$5976,14,FALSE)</f>
        <v>1600</v>
      </c>
      <c r="P5" s="1">
        <f>VLOOKUP(B5,[1]机型数据!$B$2:$AQ$5976,13,FALSE)</f>
        <v>1</v>
      </c>
      <c r="Q5" s="1">
        <f>VLOOKUP(B5,[1]机型数据!$B$2:$AQ$5976,6,FALSE)</f>
        <v>0</v>
      </c>
      <c r="R5" s="1">
        <f>VLOOKUP(B5,[1]机型数据!$B$2:$AQ$5976,5,FALSE)</f>
        <v>0</v>
      </c>
      <c r="S5" s="1" t="str">
        <f>IF(VLOOKUP(B5,[1]机型数据!$B$2:$AQ$5976,40,FALSE)="","",VLOOKUP(B5,[1]机型数据!$B$2:$AQ$5976,40,FALSE))</f>
        <v>201-300</v>
      </c>
      <c r="T5" s="1">
        <f>VLOOKUP(B5,[1]机型数据!$B$2:$AQ$5976,18,FALSE)</f>
        <v>0</v>
      </c>
      <c r="U5" s="1" t="str">
        <f>IF(VLOOKUP(B5,[1]机型数据!$B$2:$AQ$5976,37,FALSE)="","",VLOOKUP(B5,[1]机型数据!$B$2:$AQ$5976,37,FALSE))</f>
        <v/>
      </c>
      <c r="V5" s="1" t="str">
        <f>IF(VLOOKUP(B5,[1]机型数据!$B$2:$AQ$5976,41,FALSE)="","",VLOOKUP(B5,[1]机型数据!$B$2:$AQ$5976,41,FALSE))</f>
        <v/>
      </c>
      <c r="W5" s="1">
        <f>VLOOKUP(B5,[1]机型数据!$B$2:$AQ$5976,28,FALSE)</f>
        <v>0</v>
      </c>
      <c r="X5" s="1">
        <f>VLOOKUP(B5,[1]机型数据!$B$2:$AQ$5976,27,FALSE)</f>
        <v>6</v>
      </c>
      <c r="Y5" s="1" t="str">
        <f>IF(VLOOKUP(B5,[1]机型数据!$B$2:$AQ$5976,23,FALSE)="","",VLOOKUP(B5,[1]机型数据!$B$2:$AQ$5976,23,FALSE))</f>
        <v/>
      </c>
      <c r="Z5" s="1" t="str">
        <f>IF(VLOOKUP(B5,[1]机型数据!$B$2:$AQ$5976,42,FALSE)="","",VLOOKUP(B5,[1]机型数据!$B$2:$AQ$5976,42,FALSE))</f>
        <v>1301-2000</v>
      </c>
      <c r="AA5" s="1">
        <f>IF(VLOOKUP(B5,[1]机型数据!$B$2:$AQ$5976,34,FALSE)="","",VLOOKUP(B5,[1]机型数据!$B$2:$AQ$5976,34,FALSE))</f>
        <v>0</v>
      </c>
    </row>
    <row r="6" spans="1:27" x14ac:dyDescent="0.25">
      <c r="A6" s="2">
        <v>44075</v>
      </c>
      <c r="B6" s="1">
        <v>1339260</v>
      </c>
      <c r="C6" s="1" t="str">
        <f>VLOOKUP(B6,[1]Sheet5!A:B,2,0)</f>
        <v>OPPO A32</v>
      </c>
      <c r="D6" s="4"/>
      <c r="E6" s="1">
        <f>VLOOKUP(B6,[1]Sheet1!E:G,3,0)</f>
        <v>148219</v>
      </c>
      <c r="F6" s="1">
        <v>2020</v>
      </c>
      <c r="G6" s="1">
        <v>9</v>
      </c>
      <c r="H6" s="1">
        <f>IF(VLOOKUP(B6,[1]机型数据!$B$2:$AQ$5976,37,FALSE)="","",VLOOKUP(B6,[1]机型数据!$B$2:$AQ$5976,37,FALSE)*E6)</f>
        <v>1608.3510484200001</v>
      </c>
      <c r="I6" s="1" t="str">
        <f>VLOOKUP(B6,[1]机型数据!$B$2:$AQ$5976,2,FALSE)</f>
        <v>OPPO</v>
      </c>
      <c r="J6" s="1" t="str">
        <f>VLOOKUP(B6,[1]机型数据!$B$2:$AQ$5976,38,FALSE)</f>
        <v>1001-1300</v>
      </c>
      <c r="K6" s="1">
        <f>VLOOKUP(B6,[1]机型数据!$B$2:$AQ$5976,7,FALSE)</f>
        <v>3</v>
      </c>
      <c r="L6" s="1" t="str">
        <f>VLOOKUP(B6,[1]机型数据!$B$2:$AQ$5976,39,FALSE)</f>
        <v>4000-</v>
      </c>
      <c r="M6" s="1" t="str">
        <f>VLOOKUP(B6,[1]机型数据!$B$2:$AQ$5976,20,FALSE)</f>
        <v>高通</v>
      </c>
      <c r="N6" s="1" t="str">
        <f>IF(VLOOKUP(B6,[1]机型数据!$B$2:$AQ$5976,29,FALSE)="","",VLOOKUP(B6,[1]机型数据!$B$2:$AQ$5976,29,FALSE))</f>
        <v>后置指纹</v>
      </c>
      <c r="O6" s="1">
        <f>VLOOKUP(B6,[1]机型数据!$B$2:$AQ$5976,14,FALSE)</f>
        <v>800</v>
      </c>
      <c r="P6" s="1">
        <f>VLOOKUP(B6,[1]机型数据!$B$2:$AQ$5976,13,FALSE)</f>
        <v>1</v>
      </c>
      <c r="Q6" s="1">
        <f>VLOOKUP(B6,[1]机型数据!$B$2:$AQ$5976,6,FALSE)</f>
        <v>1</v>
      </c>
      <c r="R6" s="1">
        <f>VLOOKUP(B6,[1]机型数据!$B$2:$AQ$5976,5,FALSE)</f>
        <v>0</v>
      </c>
      <c r="S6" s="1" t="str">
        <f>IF(VLOOKUP(B6,[1]机型数据!$B$2:$AQ$5976,40,FALSE)="","",VLOOKUP(B6,[1]机型数据!$B$2:$AQ$5976,40,FALSE))</f>
        <v>201-300</v>
      </c>
      <c r="T6" s="1">
        <f>VLOOKUP(B6,[1]机型数据!$B$2:$AQ$5976,18,FALSE)</f>
        <v>1</v>
      </c>
      <c r="U6" s="1">
        <f>IF(VLOOKUP(B6,[1]机型数据!$B$2:$AQ$5976,37,FALSE)="","",VLOOKUP(B6,[1]机型数据!$B$2:$AQ$5976,37,FALSE))</f>
        <v>1.085118E-2</v>
      </c>
      <c r="V6" s="1" t="str">
        <f>IF(VLOOKUP(B6,[1]机型数据!$B$2:$AQ$5976,41,FALSE)="","",VLOOKUP(B6,[1]机型数据!$B$2:$AQ$5976,41,FALSE))</f>
        <v>80-90%</v>
      </c>
      <c r="W6" s="1">
        <f>VLOOKUP(B6,[1]机型数据!$B$2:$AQ$5976,28,FALSE)</f>
        <v>0</v>
      </c>
      <c r="X6" s="1">
        <f>VLOOKUP(B6,[1]机型数据!$B$2:$AQ$5976,27,FALSE)</f>
        <v>7</v>
      </c>
      <c r="Y6" s="1" t="str">
        <f>IF(VLOOKUP(B6,[1]机型数据!$B$2:$AQ$5976,23,FALSE)="","",VLOOKUP(B6,[1]机型数据!$B$2:$AQ$5976,23,FALSE))</f>
        <v/>
      </c>
      <c r="Z6" s="1" t="str">
        <f>IF(VLOOKUP(B6,[1]机型数据!$B$2:$AQ$5976,42,FALSE)="","",VLOOKUP(B6,[1]机型数据!$B$2:$AQ$5976,42,FALSE))</f>
        <v>501-1000</v>
      </c>
      <c r="AA6" s="1">
        <f>IF(VLOOKUP(B6,[1]机型数据!$B$2:$AQ$5976,34,FALSE)="","",VLOOKUP(B6,[1]机型数据!$B$2:$AQ$5976,34,FALSE))</f>
        <v>0</v>
      </c>
    </row>
    <row r="7" spans="1:27" x14ac:dyDescent="0.25">
      <c r="A7" s="2">
        <v>44075</v>
      </c>
      <c r="B7" s="1">
        <v>1319916</v>
      </c>
      <c r="C7" s="1" t="str">
        <f>VLOOKUP(B7,[1]Sheet5!A:B,2,0)</f>
        <v>OPPO A52</v>
      </c>
      <c r="D7" s="4"/>
      <c r="E7" s="1">
        <f>VLOOKUP(B7,[1]Sheet1!E:G,3,0)</f>
        <v>34969</v>
      </c>
      <c r="F7" s="1">
        <v>2020</v>
      </c>
      <c r="G7" s="1">
        <v>9</v>
      </c>
      <c r="H7" s="1">
        <f>IF(VLOOKUP(B7,[1]机型数据!$B$2:$AQ$5976,37,FALSE)="","",VLOOKUP(B7,[1]机型数据!$B$2:$AQ$5976,37,FALSE)*E7)</f>
        <v>387.07378429500005</v>
      </c>
      <c r="I7" s="1" t="str">
        <f>VLOOKUP(B7,[1]机型数据!$B$2:$AQ$5976,2,FALSE)</f>
        <v>OPPO</v>
      </c>
      <c r="J7" s="1" t="str">
        <f>VLOOKUP(B7,[1]机型数据!$B$2:$AQ$5976,38,FALSE)</f>
        <v>1001-1300</v>
      </c>
      <c r="K7" s="1">
        <f>VLOOKUP(B7,[1]机型数据!$B$2:$AQ$5976,7,FALSE)</f>
        <v>4</v>
      </c>
      <c r="L7" s="1" t="str">
        <f>VLOOKUP(B7,[1]机型数据!$B$2:$AQ$5976,39,FALSE)</f>
        <v>4000-</v>
      </c>
      <c r="M7" s="1" t="str">
        <f>VLOOKUP(B7,[1]机型数据!$B$2:$AQ$5976,20,FALSE)</f>
        <v>高通</v>
      </c>
      <c r="N7" s="1" t="str">
        <f>IF(VLOOKUP(B7,[1]机型数据!$B$2:$AQ$5976,29,FALSE)="","",VLOOKUP(B7,[1]机型数据!$B$2:$AQ$5976,29,FALSE))</f>
        <v>侧面指纹</v>
      </c>
      <c r="O7" s="1">
        <f>VLOOKUP(B7,[1]机型数据!$B$2:$AQ$5976,14,FALSE)</f>
        <v>800</v>
      </c>
      <c r="P7" s="1">
        <f>VLOOKUP(B7,[1]机型数据!$B$2:$AQ$5976,13,FALSE)</f>
        <v>1</v>
      </c>
      <c r="Q7" s="1">
        <f>VLOOKUP(B7,[1]机型数据!$B$2:$AQ$5976,6,FALSE)</f>
        <v>1</v>
      </c>
      <c r="R7" s="1">
        <f>VLOOKUP(B7,[1]机型数据!$B$2:$AQ$5976,5,FALSE)</f>
        <v>0</v>
      </c>
      <c r="S7" s="1" t="str">
        <f>IF(VLOOKUP(B7,[1]机型数据!$B$2:$AQ$5976,40,FALSE)="","",VLOOKUP(B7,[1]机型数据!$B$2:$AQ$5976,40,FALSE))</f>
        <v/>
      </c>
      <c r="T7" s="1">
        <f>VLOOKUP(B7,[1]机型数据!$B$2:$AQ$5976,18,FALSE)</f>
        <v>1</v>
      </c>
      <c r="U7" s="1">
        <f>IF(VLOOKUP(B7,[1]机型数据!$B$2:$AQ$5976,37,FALSE)="","",VLOOKUP(B7,[1]机型数据!$B$2:$AQ$5976,37,FALSE))</f>
        <v>1.1069055000000001E-2</v>
      </c>
      <c r="V7" s="1" t="str">
        <f>IF(VLOOKUP(B7,[1]机型数据!$B$2:$AQ$5976,41,FALSE)="","",VLOOKUP(B7,[1]机型数据!$B$2:$AQ$5976,41,FALSE))</f>
        <v/>
      </c>
      <c r="W7" s="1">
        <f>VLOOKUP(B7,[1]机型数据!$B$2:$AQ$5976,28,FALSE)</f>
        <v>0</v>
      </c>
      <c r="X7" s="1">
        <f>VLOOKUP(B7,[1]机型数据!$B$2:$AQ$5976,27,FALSE)</f>
        <v>7</v>
      </c>
      <c r="Y7" s="1" t="str">
        <f>IF(VLOOKUP(B7,[1]机型数据!$B$2:$AQ$5976,23,FALSE)="","",VLOOKUP(B7,[1]机型数据!$B$2:$AQ$5976,23,FALSE))</f>
        <v/>
      </c>
      <c r="Z7" s="1" t="str">
        <f>IF(VLOOKUP(B7,[1]机型数据!$B$2:$AQ$5976,42,FALSE)="","",VLOOKUP(B7,[1]机型数据!$B$2:$AQ$5976,42,FALSE))</f>
        <v>501-1000</v>
      </c>
      <c r="AA7" s="1">
        <f>IF(VLOOKUP(B7,[1]机型数据!$B$2:$AQ$5976,34,FALSE)="","",VLOOKUP(B7,[1]机型数据!$B$2:$AQ$5976,34,FALSE))</f>
        <v>0</v>
      </c>
    </row>
    <row r="8" spans="1:27" x14ac:dyDescent="0.25">
      <c r="A8" s="2">
        <v>44075</v>
      </c>
      <c r="B8" s="1">
        <v>1232384</v>
      </c>
      <c r="C8" s="1" t="str">
        <f>VLOOKUP(B8,[1]Sheet5!A:B,2,0)</f>
        <v>OPPO A7</v>
      </c>
      <c r="D8" s="3"/>
      <c r="E8" s="1">
        <f>VLOOKUP(B8,[1]Sheet1!E:G,3,0)</f>
        <v>745</v>
      </c>
      <c r="F8" s="1">
        <v>2020</v>
      </c>
      <c r="G8" s="1">
        <v>9</v>
      </c>
      <c r="H8" s="1">
        <f>IF(VLOOKUP(B8,[1]机型数据!$B$2:$AQ$5976,37,FALSE)="","",VLOOKUP(B8,[1]机型数据!$B$2:$AQ$5976,37,FALSE)*E8)</f>
        <v>7.732758328100001</v>
      </c>
      <c r="I8" s="1" t="str">
        <f>VLOOKUP(B8,[1]机型数据!$B$2:$AQ$5976,2,FALSE)</f>
        <v>OPPO</v>
      </c>
      <c r="J8" s="1" t="str">
        <f>VLOOKUP(B8,[1]机型数据!$B$2:$AQ$5976,38,FALSE)</f>
        <v>1001-1300</v>
      </c>
      <c r="K8" s="1">
        <f>VLOOKUP(B8,[1]机型数据!$B$2:$AQ$5976,7,FALSE)</f>
        <v>2</v>
      </c>
      <c r="L8" s="1" t="str">
        <f>VLOOKUP(B8,[1]机型数据!$B$2:$AQ$5976,39,FALSE)</f>
        <v>4000-</v>
      </c>
      <c r="M8" s="1" t="str">
        <f>VLOOKUP(B8,[1]机型数据!$B$2:$AQ$5976,20,FALSE)</f>
        <v>高通</v>
      </c>
      <c r="N8" s="1" t="str">
        <f>IF(VLOOKUP(B8,[1]机型数据!$B$2:$AQ$5976,29,FALSE)="","",VLOOKUP(B8,[1]机型数据!$B$2:$AQ$5976,29,FALSE))</f>
        <v>后置指纹</v>
      </c>
      <c r="O8" s="1">
        <f>VLOOKUP(B8,[1]机型数据!$B$2:$AQ$5976,14,FALSE)</f>
        <v>1600</v>
      </c>
      <c r="P8" s="1">
        <f>VLOOKUP(B8,[1]机型数据!$B$2:$AQ$5976,13,FALSE)</f>
        <v>1</v>
      </c>
      <c r="Q8" s="1">
        <f>VLOOKUP(B8,[1]机型数据!$B$2:$AQ$5976,6,FALSE)</f>
        <v>0</v>
      </c>
      <c r="R8" s="1">
        <f>VLOOKUP(B8,[1]机型数据!$B$2:$AQ$5976,5,FALSE)</f>
        <v>0</v>
      </c>
      <c r="S8" s="1" t="str">
        <f>IF(VLOOKUP(B8,[1]机型数据!$B$2:$AQ$5976,40,FALSE)="","",VLOOKUP(B8,[1]机型数据!$B$2:$AQ$5976,40,FALSE))</f>
        <v>201-300</v>
      </c>
      <c r="T8" s="1">
        <f>VLOOKUP(B8,[1]机型数据!$B$2:$AQ$5976,18,FALSE)</f>
        <v>0</v>
      </c>
      <c r="U8" s="1">
        <f>IF(VLOOKUP(B8,[1]机型数据!$B$2:$AQ$5976,37,FALSE)="","",VLOOKUP(B8,[1]机型数据!$B$2:$AQ$5976,37,FALSE))</f>
        <v>1.0379541380000001E-2</v>
      </c>
      <c r="V8" s="1" t="str">
        <f>IF(VLOOKUP(B8,[1]机型数据!$B$2:$AQ$5976,41,FALSE)="","",VLOOKUP(B8,[1]机型数据!$B$2:$AQ$5976,41,FALSE))</f>
        <v>80-90%</v>
      </c>
      <c r="W8" s="1">
        <f>VLOOKUP(B8,[1]机型数据!$B$2:$AQ$5976,28,FALSE)</f>
        <v>0</v>
      </c>
      <c r="X8" s="1">
        <f>VLOOKUP(B8,[1]机型数据!$B$2:$AQ$5976,27,FALSE)</f>
        <v>6</v>
      </c>
      <c r="Y8" s="1" t="str">
        <f>IF(VLOOKUP(B8,[1]机型数据!$B$2:$AQ$5976,23,FALSE)="","",VLOOKUP(B8,[1]机型数据!$B$2:$AQ$5976,23,FALSE))</f>
        <v/>
      </c>
      <c r="Z8" s="1" t="str">
        <f>IF(VLOOKUP(B8,[1]机型数据!$B$2:$AQ$5976,42,FALSE)="","",VLOOKUP(B8,[1]机型数据!$B$2:$AQ$5976,42,FALSE))</f>
        <v>1301-2000</v>
      </c>
      <c r="AA8" s="1" t="str">
        <f>IF(VLOOKUP(B8,[1]机型数据!$B$2:$AQ$5976,34,FALSE)="","",VLOOKUP(B8,[1]机型数据!$B$2:$AQ$5976,34,FALSE))</f>
        <v/>
      </c>
    </row>
    <row r="9" spans="1:27" x14ac:dyDescent="0.25">
      <c r="A9" s="2">
        <v>44075</v>
      </c>
      <c r="B9" s="1">
        <v>1320397</v>
      </c>
      <c r="C9" s="1" t="str">
        <f>VLOOKUP(B9,[1]Sheet5!A:B,2,0)</f>
        <v>OPPO A72</v>
      </c>
      <c r="D9" s="4"/>
      <c r="E9" s="1">
        <f>VLOOKUP(B9,[1]Sheet1!E:G,3,0)</f>
        <v>125850</v>
      </c>
      <c r="F9" s="1">
        <v>2020</v>
      </c>
      <c r="G9" s="1">
        <v>9</v>
      </c>
      <c r="H9" s="1">
        <f>IF(VLOOKUP(B9,[1]机型数据!$B$2:$AQ$5976,37,FALSE)="","",VLOOKUP(B9,[1]机型数据!$B$2:$AQ$5976,37,FALSE)*E9)</f>
        <v>1385.5235512500001</v>
      </c>
      <c r="I9" s="1" t="str">
        <f>VLOOKUP(B9,[1]机型数据!$B$2:$AQ$5976,2,FALSE)</f>
        <v>OPPO</v>
      </c>
      <c r="J9" s="1" t="str">
        <f>VLOOKUP(B9,[1]机型数据!$B$2:$AQ$5976,38,FALSE)</f>
        <v>1301-2000</v>
      </c>
      <c r="K9" s="1">
        <f>VLOOKUP(B9,[1]机型数据!$B$2:$AQ$5976,7,FALSE)</f>
        <v>3</v>
      </c>
      <c r="L9" s="1" t="str">
        <f>VLOOKUP(B9,[1]机型数据!$B$2:$AQ$5976,39,FALSE)</f>
        <v>4000-</v>
      </c>
      <c r="M9" s="1" t="str">
        <f>VLOOKUP(B9,[1]机型数据!$B$2:$AQ$5976,20,FALSE)</f>
        <v>联发科</v>
      </c>
      <c r="N9" s="1" t="str">
        <f>IF(VLOOKUP(B9,[1]机型数据!$B$2:$AQ$5976,29,FALSE)="","",VLOOKUP(B9,[1]机型数据!$B$2:$AQ$5976,29,FALSE))</f>
        <v>侧面指纹</v>
      </c>
      <c r="O9" s="1">
        <f>VLOOKUP(B9,[1]机型数据!$B$2:$AQ$5976,14,FALSE)</f>
        <v>800</v>
      </c>
      <c r="P9" s="1">
        <f>VLOOKUP(B9,[1]机型数据!$B$2:$AQ$5976,13,FALSE)</f>
        <v>1</v>
      </c>
      <c r="Q9" s="1">
        <f>VLOOKUP(B9,[1]机型数据!$B$2:$AQ$5976,6,FALSE)</f>
        <v>1</v>
      </c>
      <c r="R9" s="1">
        <f>VLOOKUP(B9,[1]机型数据!$B$2:$AQ$5976,5,FALSE)</f>
        <v>0</v>
      </c>
      <c r="S9" s="1" t="str">
        <f>IF(VLOOKUP(B9,[1]机型数据!$B$2:$AQ$5976,40,FALSE)="","",VLOOKUP(B9,[1]机型数据!$B$2:$AQ$5976,40,FALSE))</f>
        <v/>
      </c>
      <c r="T9" s="1">
        <f>VLOOKUP(B9,[1]机型数据!$B$2:$AQ$5976,18,FALSE)</f>
        <v>1</v>
      </c>
      <c r="U9" s="1">
        <f>IF(VLOOKUP(B9,[1]机型数据!$B$2:$AQ$5976,37,FALSE)="","",VLOOKUP(B9,[1]机型数据!$B$2:$AQ$5976,37,FALSE))</f>
        <v>1.1009325E-2</v>
      </c>
      <c r="V9" s="1" t="str">
        <f>IF(VLOOKUP(B9,[1]机型数据!$B$2:$AQ$5976,41,FALSE)="","",VLOOKUP(B9,[1]机型数据!$B$2:$AQ$5976,41,FALSE))</f>
        <v>90%-</v>
      </c>
      <c r="W9" s="1">
        <f>VLOOKUP(B9,[1]机型数据!$B$2:$AQ$5976,28,FALSE)</f>
        <v>0</v>
      </c>
      <c r="X9" s="1">
        <f>VLOOKUP(B9,[1]机型数据!$B$2:$AQ$5976,27,FALSE)</f>
        <v>7</v>
      </c>
      <c r="Y9" s="1" t="str">
        <f>IF(VLOOKUP(B9,[1]机型数据!$B$2:$AQ$5976,23,FALSE)="","",VLOOKUP(B9,[1]机型数据!$B$2:$AQ$5976,23,FALSE))</f>
        <v/>
      </c>
      <c r="Z9" s="1" t="str">
        <f>IF(VLOOKUP(B9,[1]机型数据!$B$2:$AQ$5976,42,FALSE)="","",VLOOKUP(B9,[1]机型数据!$B$2:$AQ$5976,42,FALSE))</f>
        <v>501-1000</v>
      </c>
      <c r="AA9" s="1">
        <f>IF(VLOOKUP(B9,[1]机型数据!$B$2:$AQ$5976,34,FALSE)="","",VLOOKUP(B9,[1]机型数据!$B$2:$AQ$5976,34,FALSE))</f>
        <v>1</v>
      </c>
    </row>
    <row r="10" spans="1:27" x14ac:dyDescent="0.25">
      <c r="A10" s="2">
        <v>44075</v>
      </c>
      <c r="B10" s="1">
        <v>1230724</v>
      </c>
      <c r="C10" s="1" t="str">
        <f>VLOOKUP(B10,[1]Sheet5!A:B,2,0)</f>
        <v>OPPO A7x</v>
      </c>
      <c r="D10" s="3"/>
      <c r="E10" s="1">
        <f>VLOOKUP(B10,[1]Sheet1!E:G,3,0)</f>
        <v>1480</v>
      </c>
      <c r="F10" s="1">
        <v>2020</v>
      </c>
      <c r="G10" s="1">
        <v>9</v>
      </c>
      <c r="H10" s="1">
        <f>IF(VLOOKUP(B10,[1]机型数据!$B$2:$AQ$5976,37,FALSE)="","",VLOOKUP(B10,[1]机型数据!$B$2:$AQ$5976,37,FALSE)*E10)</f>
        <v>15.582899872</v>
      </c>
      <c r="I10" s="1" t="str">
        <f>VLOOKUP(B10,[1]机型数据!$B$2:$AQ$5976,2,FALSE)</f>
        <v>OPPO</v>
      </c>
      <c r="J10" s="1" t="str">
        <f>VLOOKUP(B10,[1]机型数据!$B$2:$AQ$5976,38,FALSE)</f>
        <v>1301-2000</v>
      </c>
      <c r="K10" s="1">
        <f>VLOOKUP(B10,[1]机型数据!$B$2:$AQ$5976,7,FALSE)</f>
        <v>2</v>
      </c>
      <c r="L10" s="1" t="str">
        <f>VLOOKUP(B10,[1]机型数据!$B$2:$AQ$5976,39,FALSE)</f>
        <v>3001-4000</v>
      </c>
      <c r="M10" s="1" t="str">
        <f>VLOOKUP(B10,[1]机型数据!$B$2:$AQ$5976,20,FALSE)</f>
        <v>联发科</v>
      </c>
      <c r="N10" s="1" t="str">
        <f>IF(VLOOKUP(B10,[1]机型数据!$B$2:$AQ$5976,29,FALSE)="","",VLOOKUP(B10,[1]机型数据!$B$2:$AQ$5976,29,FALSE))</f>
        <v>后置指纹</v>
      </c>
      <c r="O10" s="1">
        <f>VLOOKUP(B10,[1]机型数据!$B$2:$AQ$5976,14,FALSE)</f>
        <v>1600</v>
      </c>
      <c r="P10" s="1">
        <f>VLOOKUP(B10,[1]机型数据!$B$2:$AQ$5976,13,FALSE)</f>
        <v>1</v>
      </c>
      <c r="Q10" s="1">
        <f>VLOOKUP(B10,[1]机型数据!$B$2:$AQ$5976,6,FALSE)</f>
        <v>0</v>
      </c>
      <c r="R10" s="1">
        <f>VLOOKUP(B10,[1]机型数据!$B$2:$AQ$5976,5,FALSE)</f>
        <v>0</v>
      </c>
      <c r="S10" s="1" t="str">
        <f>IF(VLOOKUP(B10,[1]机型数据!$B$2:$AQ$5976,40,FALSE)="","",VLOOKUP(B10,[1]机型数据!$B$2:$AQ$5976,40,FALSE))</f>
        <v>401-500</v>
      </c>
      <c r="T10" s="1">
        <f>VLOOKUP(B10,[1]机型数据!$B$2:$AQ$5976,18,FALSE)</f>
        <v>0</v>
      </c>
      <c r="U10" s="1">
        <f>IF(VLOOKUP(B10,[1]机型数据!$B$2:$AQ$5976,37,FALSE)="","",VLOOKUP(B10,[1]机型数据!$B$2:$AQ$5976,37,FALSE))</f>
        <v>1.0528986400000001E-2</v>
      </c>
      <c r="V10" s="1" t="str">
        <f>IF(VLOOKUP(B10,[1]机型数据!$B$2:$AQ$5976,41,FALSE)="","",VLOOKUP(B10,[1]机型数据!$B$2:$AQ$5976,41,FALSE))</f>
        <v>90%-</v>
      </c>
      <c r="W10" s="1">
        <f>VLOOKUP(B10,[1]机型数据!$B$2:$AQ$5976,28,FALSE)</f>
        <v>0</v>
      </c>
      <c r="X10" s="1">
        <f>VLOOKUP(B10,[1]机型数据!$B$2:$AQ$5976,27,FALSE)</f>
        <v>6</v>
      </c>
      <c r="Y10" s="1" t="str">
        <f>IF(VLOOKUP(B10,[1]机型数据!$B$2:$AQ$5976,23,FALSE)="","",VLOOKUP(B10,[1]机型数据!$B$2:$AQ$5976,23,FALSE))</f>
        <v/>
      </c>
      <c r="Z10" s="1" t="str">
        <f>IF(VLOOKUP(B10,[1]机型数据!$B$2:$AQ$5976,42,FALSE)="","",VLOOKUP(B10,[1]机型数据!$B$2:$AQ$5976,42,FALSE))</f>
        <v>1301-2000</v>
      </c>
      <c r="AA10" s="1" t="str">
        <f>IF(VLOOKUP(B10,[1]机型数据!$B$2:$AQ$5976,34,FALSE)="","",VLOOKUP(B10,[1]机型数据!$B$2:$AQ$5976,34,FALSE))</f>
        <v/>
      </c>
    </row>
    <row r="11" spans="1:27" x14ac:dyDescent="0.25">
      <c r="A11" s="2">
        <v>44075</v>
      </c>
      <c r="B11" s="1">
        <v>1305856</v>
      </c>
      <c r="C11" s="1" t="str">
        <f>VLOOKUP(B11,[1]Sheet5!A:B,2,0)</f>
        <v>OPPO A8</v>
      </c>
      <c r="D11" s="3"/>
      <c r="E11" s="1">
        <f>VLOOKUP(B11,[1]Sheet1!E:G,3,0)</f>
        <v>30896</v>
      </c>
      <c r="F11" s="1">
        <v>2020</v>
      </c>
      <c r="G11" s="1">
        <v>9</v>
      </c>
      <c r="H11" s="1" t="str">
        <f>IF(VLOOKUP(B11,[1]机型数据!$B$2:$AQ$5976,37,FALSE)="","",VLOOKUP(B11,[1]机型数据!$B$2:$AQ$5976,37,FALSE)*E11)</f>
        <v/>
      </c>
      <c r="I11" s="1" t="str">
        <f>VLOOKUP(B11,[1]机型数据!$B$2:$AQ$5976,2,FALSE)</f>
        <v>OPPO</v>
      </c>
      <c r="J11" s="1" t="str">
        <f>VLOOKUP(B11,[1]机型数据!$B$2:$AQ$5976,38,FALSE)</f>
        <v>1001-1300</v>
      </c>
      <c r="K11" s="1">
        <f>VLOOKUP(B11,[1]机型数据!$B$2:$AQ$5976,7,FALSE)</f>
        <v>3</v>
      </c>
      <c r="L11" s="1" t="str">
        <f>VLOOKUP(B11,[1]机型数据!$B$2:$AQ$5976,39,FALSE)</f>
        <v>4000-</v>
      </c>
      <c r="M11" s="1" t="str">
        <f>VLOOKUP(B11,[1]机型数据!$B$2:$AQ$5976,20,FALSE)</f>
        <v>联发科</v>
      </c>
      <c r="N11" s="1" t="str">
        <f>IF(VLOOKUP(B11,[1]机型数据!$B$2:$AQ$5976,29,FALSE)="","",VLOOKUP(B11,[1]机型数据!$B$2:$AQ$5976,29,FALSE))</f>
        <v>后置指纹</v>
      </c>
      <c r="O11" s="1">
        <f>VLOOKUP(B11,[1]机型数据!$B$2:$AQ$5976,14,FALSE)</f>
        <v>800</v>
      </c>
      <c r="P11" s="1">
        <f>VLOOKUP(B11,[1]机型数据!$B$2:$AQ$5976,13,FALSE)</f>
        <v>1</v>
      </c>
      <c r="Q11" s="1">
        <f>VLOOKUP(B11,[1]机型数据!$B$2:$AQ$5976,6,FALSE)</f>
        <v>0</v>
      </c>
      <c r="R11" s="1">
        <f>VLOOKUP(B11,[1]机型数据!$B$2:$AQ$5976,5,FALSE)</f>
        <v>0</v>
      </c>
      <c r="S11" s="1" t="str">
        <f>IF(VLOOKUP(B11,[1]机型数据!$B$2:$AQ$5976,40,FALSE)="","",VLOOKUP(B11,[1]机型数据!$B$2:$AQ$5976,40,FALSE))</f>
        <v/>
      </c>
      <c r="T11" s="1">
        <f>VLOOKUP(B11,[1]机型数据!$B$2:$AQ$5976,18,FALSE)</f>
        <v>0</v>
      </c>
      <c r="U11" s="1" t="str">
        <f>IF(VLOOKUP(B11,[1]机型数据!$B$2:$AQ$5976,37,FALSE)="","",VLOOKUP(B11,[1]机型数据!$B$2:$AQ$5976,37,FALSE))</f>
        <v/>
      </c>
      <c r="V11" s="1" t="str">
        <f>IF(VLOOKUP(B11,[1]机型数据!$B$2:$AQ$5976,41,FALSE)="","",VLOOKUP(B11,[1]机型数据!$B$2:$AQ$5976,41,FALSE))</f>
        <v/>
      </c>
      <c r="W11" s="1">
        <f>VLOOKUP(B11,[1]机型数据!$B$2:$AQ$5976,28,FALSE)</f>
        <v>0</v>
      </c>
      <c r="X11" s="1">
        <f>VLOOKUP(B11,[1]机型数据!$B$2:$AQ$5976,27,FALSE)</f>
        <v>6</v>
      </c>
      <c r="Y11" s="1" t="str">
        <f>IF(VLOOKUP(B11,[1]机型数据!$B$2:$AQ$5976,23,FALSE)="","",VLOOKUP(B11,[1]机型数据!$B$2:$AQ$5976,23,FALSE))</f>
        <v/>
      </c>
      <c r="Z11" s="1" t="str">
        <f>IF(VLOOKUP(B11,[1]机型数据!$B$2:$AQ$5976,42,FALSE)="","",VLOOKUP(B11,[1]机型数据!$B$2:$AQ$5976,42,FALSE))</f>
        <v>501-1000</v>
      </c>
      <c r="AA11" s="1">
        <f>IF(VLOOKUP(B11,[1]机型数据!$B$2:$AQ$5976,34,FALSE)="","",VLOOKUP(B11,[1]机型数据!$B$2:$AQ$5976,34,FALSE))</f>
        <v>0</v>
      </c>
    </row>
    <row r="12" spans="1:27" x14ac:dyDescent="0.25">
      <c r="A12" s="2">
        <v>44075</v>
      </c>
      <c r="B12" s="1">
        <v>1270291</v>
      </c>
      <c r="C12" s="1" t="str">
        <f>VLOOKUP(B12,[1]Sheet5!A:B,2,0)</f>
        <v>OPPO A9</v>
      </c>
      <c r="D12" s="3"/>
      <c r="E12" s="1">
        <f>VLOOKUP(B12,[1]Sheet1!E:G,3,0)</f>
        <v>316</v>
      </c>
      <c r="F12" s="1">
        <v>2020</v>
      </c>
      <c r="G12" s="1">
        <v>9</v>
      </c>
      <c r="H12" s="1" t="str">
        <f>IF(VLOOKUP(B12,[1]机型数据!$B$2:$AQ$5976,37,FALSE)="","",VLOOKUP(B12,[1]机型数据!$B$2:$AQ$5976,37,FALSE)*E12)</f>
        <v/>
      </c>
      <c r="I12" s="1" t="str">
        <f>VLOOKUP(B12,[1]机型数据!$B$2:$AQ$5976,2,FALSE)</f>
        <v>OPPO</v>
      </c>
      <c r="J12" s="1" t="str">
        <f>VLOOKUP(B12,[1]机型数据!$B$2:$AQ$5976,38,FALSE)</f>
        <v>1301-2000</v>
      </c>
      <c r="K12" s="1">
        <f>VLOOKUP(B12,[1]机型数据!$B$2:$AQ$5976,7,FALSE)</f>
        <v>2</v>
      </c>
      <c r="L12" s="1" t="str">
        <f>VLOOKUP(B12,[1]机型数据!$B$2:$AQ$5976,39,FALSE)</f>
        <v>4000-</v>
      </c>
      <c r="M12" s="1" t="str">
        <f>VLOOKUP(B12,[1]机型数据!$B$2:$AQ$5976,20,FALSE)</f>
        <v>联发科</v>
      </c>
      <c r="N12" s="1" t="str">
        <f>IF(VLOOKUP(B12,[1]机型数据!$B$2:$AQ$5976,29,FALSE)="","",VLOOKUP(B12,[1]机型数据!$B$2:$AQ$5976,29,FALSE))</f>
        <v>后置指纹</v>
      </c>
      <c r="O12" s="1">
        <f>VLOOKUP(B12,[1]机型数据!$B$2:$AQ$5976,14,FALSE)</f>
        <v>1600</v>
      </c>
      <c r="P12" s="1">
        <f>VLOOKUP(B12,[1]机型数据!$B$2:$AQ$5976,13,FALSE)</f>
        <v>1</v>
      </c>
      <c r="Q12" s="1">
        <f>VLOOKUP(B12,[1]机型数据!$B$2:$AQ$5976,6,FALSE)</f>
        <v>0</v>
      </c>
      <c r="R12" s="1">
        <f>VLOOKUP(B12,[1]机型数据!$B$2:$AQ$5976,5,FALSE)</f>
        <v>0</v>
      </c>
      <c r="S12" s="1" t="str">
        <f>IF(VLOOKUP(B12,[1]机型数据!$B$2:$AQ$5976,40,FALSE)="","",VLOOKUP(B12,[1]机型数据!$B$2:$AQ$5976,40,FALSE))</f>
        <v/>
      </c>
      <c r="T12" s="1">
        <f>VLOOKUP(B12,[1]机型数据!$B$2:$AQ$5976,18,FALSE)</f>
        <v>1</v>
      </c>
      <c r="U12" s="1" t="str">
        <f>IF(VLOOKUP(B12,[1]机型数据!$B$2:$AQ$5976,37,FALSE)="","",VLOOKUP(B12,[1]机型数据!$B$2:$AQ$5976,37,FALSE))</f>
        <v/>
      </c>
      <c r="V12" s="1" t="str">
        <f>IF(VLOOKUP(B12,[1]机型数据!$B$2:$AQ$5976,41,FALSE)="","",VLOOKUP(B12,[1]机型数据!$B$2:$AQ$5976,41,FALSE))</f>
        <v>90%-</v>
      </c>
      <c r="W12" s="1">
        <f>VLOOKUP(B12,[1]机型数据!$B$2:$AQ$5976,28,FALSE)</f>
        <v>0</v>
      </c>
      <c r="X12" s="1">
        <f>VLOOKUP(B12,[1]机型数据!$B$2:$AQ$5976,27,FALSE)</f>
        <v>6</v>
      </c>
      <c r="Y12" s="1" t="str">
        <f>IF(VLOOKUP(B12,[1]机型数据!$B$2:$AQ$5976,23,FALSE)="","",VLOOKUP(B12,[1]机型数据!$B$2:$AQ$5976,23,FALSE))</f>
        <v/>
      </c>
      <c r="Z12" s="1" t="str">
        <f>IF(VLOOKUP(B12,[1]机型数据!$B$2:$AQ$5976,42,FALSE)="","",VLOOKUP(B12,[1]机型数据!$B$2:$AQ$5976,42,FALSE))</f>
        <v>1301-2000</v>
      </c>
      <c r="AA12" s="1" t="str">
        <f>IF(VLOOKUP(B12,[1]机型数据!$B$2:$AQ$5976,34,FALSE)="","",VLOOKUP(B12,[1]机型数据!$B$2:$AQ$5976,34,FALSE))</f>
        <v/>
      </c>
    </row>
    <row r="13" spans="1:27" x14ac:dyDescent="0.25">
      <c r="A13" s="2">
        <v>44075</v>
      </c>
      <c r="B13" s="1">
        <v>1305852</v>
      </c>
      <c r="C13" s="1" t="str">
        <f>VLOOKUP(B13,[1]Sheet5!A:B,2,0)</f>
        <v>OPPO A91</v>
      </c>
      <c r="D13" s="3"/>
      <c r="E13" s="1">
        <f>VLOOKUP(B13,[1]Sheet1!E:G,3,0)</f>
        <v>270</v>
      </c>
      <c r="F13" s="1">
        <v>2020</v>
      </c>
      <c r="G13" s="1">
        <v>9</v>
      </c>
      <c r="H13" s="1" t="str">
        <f>IF(VLOOKUP(B13,[1]机型数据!$B$2:$AQ$5976,37,FALSE)="","",VLOOKUP(B13,[1]机型数据!$B$2:$AQ$5976,37,FALSE)*E13)</f>
        <v/>
      </c>
      <c r="I13" s="1" t="str">
        <f>VLOOKUP(B13,[1]机型数据!$B$2:$AQ$5976,2,FALSE)</f>
        <v>OPPO</v>
      </c>
      <c r="J13" s="1" t="str">
        <f>VLOOKUP(B13,[1]机型数据!$B$2:$AQ$5976,38,FALSE)</f>
        <v>4800-6399</v>
      </c>
      <c r="K13" s="1">
        <f>VLOOKUP(B13,[1]机型数据!$B$2:$AQ$5976,7,FALSE)</f>
        <v>4</v>
      </c>
      <c r="L13" s="1" t="str">
        <f>VLOOKUP(B13,[1]机型数据!$B$2:$AQ$5976,39,FALSE)</f>
        <v>3001-4000</v>
      </c>
      <c r="M13" s="1" t="str">
        <f>VLOOKUP(B13,[1]机型数据!$B$2:$AQ$5976,20,FALSE)</f>
        <v>联发科</v>
      </c>
      <c r="N13" s="1" t="str">
        <f>IF(VLOOKUP(B13,[1]机型数据!$B$2:$AQ$5976,29,FALSE)="","",VLOOKUP(B13,[1]机型数据!$B$2:$AQ$5976,29,FALSE))</f>
        <v>屏幕指纹</v>
      </c>
      <c r="O13" s="1">
        <f>VLOOKUP(B13,[1]机型数据!$B$2:$AQ$5976,14,FALSE)</f>
        <v>1600</v>
      </c>
      <c r="P13" s="1">
        <f>VLOOKUP(B13,[1]机型数据!$B$2:$AQ$5976,13,FALSE)</f>
        <v>1</v>
      </c>
      <c r="Q13" s="1">
        <f>VLOOKUP(B13,[1]机型数据!$B$2:$AQ$5976,6,FALSE)</f>
        <v>0</v>
      </c>
      <c r="R13" s="1">
        <f>VLOOKUP(B13,[1]机型数据!$B$2:$AQ$5976,5,FALSE)</f>
        <v>1</v>
      </c>
      <c r="S13" s="1" t="str">
        <f>IF(VLOOKUP(B13,[1]机型数据!$B$2:$AQ$5976,40,FALSE)="","",VLOOKUP(B13,[1]机型数据!$B$2:$AQ$5976,40,FALSE))</f>
        <v/>
      </c>
      <c r="T13" s="1">
        <f>VLOOKUP(B13,[1]机型数据!$B$2:$AQ$5976,18,FALSE)</f>
        <v>1</v>
      </c>
      <c r="U13" s="1" t="str">
        <f>IF(VLOOKUP(B13,[1]机型数据!$B$2:$AQ$5976,37,FALSE)="","",VLOOKUP(B13,[1]机型数据!$B$2:$AQ$5976,37,FALSE))</f>
        <v/>
      </c>
      <c r="V13" s="1" t="str">
        <f>IF(VLOOKUP(B13,[1]机型数据!$B$2:$AQ$5976,41,FALSE)="","",VLOOKUP(B13,[1]机型数据!$B$2:$AQ$5976,41,FALSE))</f>
        <v/>
      </c>
      <c r="W13" s="1">
        <f>VLOOKUP(B13,[1]机型数据!$B$2:$AQ$5976,28,FALSE)</f>
        <v>0</v>
      </c>
      <c r="X13" s="1">
        <f>VLOOKUP(B13,[1]机型数据!$B$2:$AQ$5976,27,FALSE)</f>
        <v>6</v>
      </c>
      <c r="Y13" s="1" t="str">
        <f>IF(VLOOKUP(B13,[1]机型数据!$B$2:$AQ$5976,23,FALSE)="","",VLOOKUP(B13,[1]机型数据!$B$2:$AQ$5976,23,FALSE))</f>
        <v/>
      </c>
      <c r="Z13" s="1" t="str">
        <f>IF(VLOOKUP(B13,[1]机型数据!$B$2:$AQ$5976,42,FALSE)="","",VLOOKUP(B13,[1]机型数据!$B$2:$AQ$5976,42,FALSE))</f>
        <v>1301-2000</v>
      </c>
      <c r="AA13" s="1">
        <f>IF(VLOOKUP(B13,[1]机型数据!$B$2:$AQ$5976,34,FALSE)="","",VLOOKUP(B13,[1]机型数据!$B$2:$AQ$5976,34,FALSE))</f>
        <v>0</v>
      </c>
    </row>
    <row r="14" spans="1:27" x14ac:dyDescent="0.25">
      <c r="A14" s="2">
        <v>44075</v>
      </c>
      <c r="B14" s="1">
        <v>1318728</v>
      </c>
      <c r="C14" s="1" t="str">
        <f>VLOOKUP(B14,[1]Sheet5!A:B,2,0)</f>
        <v>OPPO A92s 5G</v>
      </c>
      <c r="D14" s="5"/>
      <c r="E14" s="1">
        <f>VLOOKUP(B14,[1]Sheet1!E:G,3,0)</f>
        <v>41282</v>
      </c>
      <c r="F14" s="1">
        <v>2020</v>
      </c>
      <c r="G14" s="1">
        <v>9</v>
      </c>
      <c r="H14" s="1" t="str">
        <f>IF(VLOOKUP(B14,[1]机型数据!$B$2:$AQ$5976,37,FALSE)="","",VLOOKUP(B14,[1]机型数据!$B$2:$AQ$5976,37,FALSE)*E14)</f>
        <v/>
      </c>
      <c r="I14" s="1" t="str">
        <f>VLOOKUP(B14,[1]机型数据!$B$2:$AQ$5976,2,FALSE)</f>
        <v>OPPO</v>
      </c>
      <c r="J14" s="1" t="str">
        <f>VLOOKUP(B14,[1]机型数据!$B$2:$AQ$5976,38,FALSE)</f>
        <v>4800-6399</v>
      </c>
      <c r="K14" s="1">
        <f>VLOOKUP(B14,[1]机型数据!$B$2:$AQ$5976,7,FALSE)</f>
        <v>4</v>
      </c>
      <c r="L14" s="1" t="str">
        <f>VLOOKUP(B14,[1]机型数据!$B$2:$AQ$5976,39,FALSE)</f>
        <v>3001-4000</v>
      </c>
      <c r="M14" s="1" t="str">
        <f>VLOOKUP(B14,[1]机型数据!$B$2:$AQ$5976,20,FALSE)</f>
        <v>联发科</v>
      </c>
      <c r="N14" s="1" t="str">
        <f>IF(VLOOKUP(B14,[1]机型数据!$B$2:$AQ$5976,29,FALSE)="","",VLOOKUP(B14,[1]机型数据!$B$2:$AQ$5976,29,FALSE))</f>
        <v>侧面指纹</v>
      </c>
      <c r="O14" s="1">
        <f>VLOOKUP(B14,[1]机型数据!$B$2:$AQ$5976,14,FALSE)</f>
        <v>1600</v>
      </c>
      <c r="P14" s="1">
        <f>VLOOKUP(B14,[1]机型数据!$B$2:$AQ$5976,13,FALSE)</f>
        <v>2</v>
      </c>
      <c r="Q14" s="1">
        <f>VLOOKUP(B14,[1]机型数据!$B$2:$AQ$5976,6,FALSE)</f>
        <v>1</v>
      </c>
      <c r="R14" s="1">
        <f>VLOOKUP(B14,[1]机型数据!$B$2:$AQ$5976,5,FALSE)</f>
        <v>0</v>
      </c>
      <c r="S14" s="1" t="str">
        <f>IF(VLOOKUP(B14,[1]机型数据!$B$2:$AQ$5976,40,FALSE)="","",VLOOKUP(B14,[1]机型数据!$B$2:$AQ$5976,40,FALSE))</f>
        <v/>
      </c>
      <c r="T14" s="1">
        <f>VLOOKUP(B14,[1]机型数据!$B$2:$AQ$5976,18,FALSE)</f>
        <v>1</v>
      </c>
      <c r="U14" s="1" t="str">
        <f>IF(VLOOKUP(B14,[1]机型数据!$B$2:$AQ$5976,37,FALSE)="","",VLOOKUP(B14,[1]机型数据!$B$2:$AQ$5976,37,FALSE))</f>
        <v/>
      </c>
      <c r="V14" s="1" t="str">
        <f>IF(VLOOKUP(B14,[1]机型数据!$B$2:$AQ$5976,41,FALSE)="","",VLOOKUP(B14,[1]机型数据!$B$2:$AQ$5976,41,FALSE))</f>
        <v/>
      </c>
      <c r="W14" s="1">
        <f>VLOOKUP(B14,[1]机型数据!$B$2:$AQ$5976,28,FALSE)</f>
        <v>0</v>
      </c>
      <c r="X14" s="1">
        <f>VLOOKUP(B14,[1]机型数据!$B$2:$AQ$5976,27,FALSE)</f>
        <v>7</v>
      </c>
      <c r="Y14" s="1" t="str">
        <f>IF(VLOOKUP(B14,[1]机型数据!$B$2:$AQ$5976,23,FALSE)="","",VLOOKUP(B14,[1]机型数据!$B$2:$AQ$5976,23,FALSE))</f>
        <v/>
      </c>
      <c r="Z14" s="1" t="str">
        <f>IF(VLOOKUP(B14,[1]机型数据!$B$2:$AQ$5976,42,FALSE)="","",VLOOKUP(B14,[1]机型数据!$B$2:$AQ$5976,42,FALSE))</f>
        <v>1301-2000</v>
      </c>
      <c r="AA14" s="1">
        <f>IF(VLOOKUP(B14,[1]机型数据!$B$2:$AQ$5976,34,FALSE)="","",VLOOKUP(B14,[1]机型数据!$B$2:$AQ$5976,34,FALSE))</f>
        <v>1</v>
      </c>
    </row>
    <row r="15" spans="1:27" x14ac:dyDescent="0.25">
      <c r="A15" s="2">
        <v>44075</v>
      </c>
      <c r="B15" s="1">
        <v>1273495</v>
      </c>
      <c r="C15" s="1" t="str">
        <f>VLOOKUP(B15,[1]Sheet5!A:B,2,0)</f>
        <v>OPPO A9x</v>
      </c>
      <c r="D15" s="3"/>
      <c r="E15" s="1">
        <f>VLOOKUP(B15,[1]Sheet1!E:G,3,0)</f>
        <v>235</v>
      </c>
      <c r="F15" s="1">
        <v>2020</v>
      </c>
      <c r="G15" s="1">
        <v>9</v>
      </c>
      <c r="H15" s="1" t="str">
        <f>IF(VLOOKUP(B15,[1]机型数据!$B$2:$AQ$5976,37,FALSE)="","",VLOOKUP(B15,[1]机型数据!$B$2:$AQ$5976,37,FALSE)*E15)</f>
        <v/>
      </c>
      <c r="I15" s="1" t="str">
        <f>VLOOKUP(B15,[1]机型数据!$B$2:$AQ$5976,2,FALSE)</f>
        <v>OPPO</v>
      </c>
      <c r="J15" s="1" t="str">
        <f>VLOOKUP(B15,[1]机型数据!$B$2:$AQ$5976,38,FALSE)</f>
        <v>4800-6399</v>
      </c>
      <c r="K15" s="1">
        <f>VLOOKUP(B15,[1]机型数据!$B$2:$AQ$5976,7,FALSE)</f>
        <v>2</v>
      </c>
      <c r="L15" s="1" t="str">
        <f>VLOOKUP(B15,[1]机型数据!$B$2:$AQ$5976,39,FALSE)</f>
        <v>4000-</v>
      </c>
      <c r="M15" s="1" t="str">
        <f>VLOOKUP(B15,[1]机型数据!$B$2:$AQ$5976,20,FALSE)</f>
        <v>联发科</v>
      </c>
      <c r="N15" s="1" t="str">
        <f>IF(VLOOKUP(B15,[1]机型数据!$B$2:$AQ$5976,29,FALSE)="","",VLOOKUP(B15,[1]机型数据!$B$2:$AQ$5976,29,FALSE))</f>
        <v>后置指纹</v>
      </c>
      <c r="O15" s="1">
        <f>VLOOKUP(B15,[1]机型数据!$B$2:$AQ$5976,14,FALSE)</f>
        <v>1600</v>
      </c>
      <c r="P15" s="1">
        <f>VLOOKUP(B15,[1]机型数据!$B$2:$AQ$5976,13,FALSE)</f>
        <v>1</v>
      </c>
      <c r="Q15" s="1">
        <f>VLOOKUP(B15,[1]机型数据!$B$2:$AQ$5976,6,FALSE)</f>
        <v>0</v>
      </c>
      <c r="R15" s="1">
        <f>VLOOKUP(B15,[1]机型数据!$B$2:$AQ$5976,5,FALSE)</f>
        <v>0</v>
      </c>
      <c r="S15" s="1" t="str">
        <f>IF(VLOOKUP(B15,[1]机型数据!$B$2:$AQ$5976,40,FALSE)="","",VLOOKUP(B15,[1]机型数据!$B$2:$AQ$5976,40,FALSE))</f>
        <v/>
      </c>
      <c r="T15" s="1">
        <f>VLOOKUP(B15,[1]机型数据!$B$2:$AQ$5976,18,FALSE)</f>
        <v>1</v>
      </c>
      <c r="U15" s="1" t="str">
        <f>IF(VLOOKUP(B15,[1]机型数据!$B$2:$AQ$5976,37,FALSE)="","",VLOOKUP(B15,[1]机型数据!$B$2:$AQ$5976,37,FALSE))</f>
        <v/>
      </c>
      <c r="V15" s="1" t="str">
        <f>IF(VLOOKUP(B15,[1]机型数据!$B$2:$AQ$5976,41,FALSE)="","",VLOOKUP(B15,[1]机型数据!$B$2:$AQ$5976,41,FALSE))</f>
        <v>90%-</v>
      </c>
      <c r="W15" s="1">
        <f>VLOOKUP(B15,[1]机型数据!$B$2:$AQ$5976,28,FALSE)</f>
        <v>0</v>
      </c>
      <c r="X15" s="1">
        <f>VLOOKUP(B15,[1]机型数据!$B$2:$AQ$5976,27,FALSE)</f>
        <v>6</v>
      </c>
      <c r="Y15" s="1" t="str">
        <f>IF(VLOOKUP(B15,[1]机型数据!$B$2:$AQ$5976,23,FALSE)="","",VLOOKUP(B15,[1]机型数据!$B$2:$AQ$5976,23,FALSE))</f>
        <v/>
      </c>
      <c r="Z15" s="1" t="str">
        <f>IF(VLOOKUP(B15,[1]机型数据!$B$2:$AQ$5976,42,FALSE)="","",VLOOKUP(B15,[1]机型数据!$B$2:$AQ$5976,42,FALSE))</f>
        <v>1301-2000</v>
      </c>
      <c r="AA15" s="1" t="str">
        <f>IF(VLOOKUP(B15,[1]机型数据!$B$2:$AQ$5976,34,FALSE)="","",VLOOKUP(B15,[1]机型数据!$B$2:$AQ$5976,34,FALSE))</f>
        <v/>
      </c>
    </row>
    <row r="16" spans="1:27" x14ac:dyDescent="0.25">
      <c r="A16" s="2">
        <v>44075</v>
      </c>
      <c r="B16" s="1">
        <v>1318293</v>
      </c>
      <c r="C16" s="1" t="str">
        <f>VLOOKUP(B16,[1]Sheet5!A:B,2,0)</f>
        <v>OPPO ACE2</v>
      </c>
      <c r="D16" s="4"/>
      <c r="E16" s="1">
        <f>VLOOKUP(B16,[1]Sheet1!E:G,3,0)</f>
        <v>11877</v>
      </c>
      <c r="F16" s="1">
        <v>2020</v>
      </c>
      <c r="G16" s="1">
        <v>9</v>
      </c>
      <c r="H16" s="1">
        <f>IF(VLOOKUP(B16,[1]机型数据!$B$2:$AQ$5976,37,FALSE)="","",VLOOKUP(B16,[1]机型数据!$B$2:$AQ$5976,37,FALSE)*E16)</f>
        <v>131.53482950400002</v>
      </c>
      <c r="I16" s="1" t="str">
        <f>VLOOKUP(B16,[1]机型数据!$B$2:$AQ$5976,2,FALSE)</f>
        <v>OPPO</v>
      </c>
      <c r="J16" s="1" t="str">
        <f>VLOOKUP(B16,[1]机型数据!$B$2:$AQ$5976,38,FALSE)</f>
        <v>4800-6399</v>
      </c>
      <c r="K16" s="1">
        <f>VLOOKUP(B16,[1]机型数据!$B$2:$AQ$5976,7,FALSE)</f>
        <v>4</v>
      </c>
      <c r="L16" s="1" t="str">
        <f>VLOOKUP(B16,[1]机型数据!$B$2:$AQ$5976,39,FALSE)</f>
        <v>3001-4000</v>
      </c>
      <c r="M16" s="1" t="str">
        <f>VLOOKUP(B16,[1]机型数据!$B$2:$AQ$5976,20,FALSE)</f>
        <v>高通</v>
      </c>
      <c r="N16" s="1" t="str">
        <f>IF(VLOOKUP(B16,[1]机型数据!$B$2:$AQ$5976,29,FALSE)="","",VLOOKUP(B16,[1]机型数据!$B$2:$AQ$5976,29,FALSE))</f>
        <v>屏幕指纹</v>
      </c>
      <c r="O16" s="1">
        <f>VLOOKUP(B16,[1]机型数据!$B$2:$AQ$5976,14,FALSE)</f>
        <v>1600</v>
      </c>
      <c r="P16" s="1">
        <f>VLOOKUP(B16,[1]机型数据!$B$2:$AQ$5976,13,FALSE)</f>
        <v>1</v>
      </c>
      <c r="Q16" s="1">
        <f>VLOOKUP(B16,[1]机型数据!$B$2:$AQ$5976,6,FALSE)</f>
        <v>1</v>
      </c>
      <c r="R16" s="1">
        <f>VLOOKUP(B16,[1]机型数据!$B$2:$AQ$5976,5,FALSE)</f>
        <v>1</v>
      </c>
      <c r="S16" s="1" t="str">
        <f>IF(VLOOKUP(B16,[1]机型数据!$B$2:$AQ$5976,40,FALSE)="","",VLOOKUP(B16,[1]机型数据!$B$2:$AQ$5976,40,FALSE))</f>
        <v/>
      </c>
      <c r="T16" s="1">
        <f>VLOOKUP(B16,[1]机型数据!$B$2:$AQ$5976,18,FALSE)</f>
        <v>1</v>
      </c>
      <c r="U16" s="1">
        <f>IF(VLOOKUP(B16,[1]机型数据!$B$2:$AQ$5976,37,FALSE)="","",VLOOKUP(B16,[1]机型数据!$B$2:$AQ$5976,37,FALSE))</f>
        <v>1.1074752E-2</v>
      </c>
      <c r="V16" s="1" t="str">
        <f>IF(VLOOKUP(B16,[1]机型数据!$B$2:$AQ$5976,41,FALSE)="","",VLOOKUP(B16,[1]机型数据!$B$2:$AQ$5976,41,FALSE))</f>
        <v/>
      </c>
      <c r="W16" s="1">
        <f>VLOOKUP(B16,[1]机型数据!$B$2:$AQ$5976,28,FALSE)</f>
        <v>1</v>
      </c>
      <c r="X16" s="1">
        <f>VLOOKUP(B16,[1]机型数据!$B$2:$AQ$5976,27,FALSE)</f>
        <v>7</v>
      </c>
      <c r="Y16" s="1" t="str">
        <f>IF(VLOOKUP(B16,[1]机型数据!$B$2:$AQ$5976,23,FALSE)="","",VLOOKUP(B16,[1]机型数据!$B$2:$AQ$5976,23,FALSE))</f>
        <v/>
      </c>
      <c r="Z16" s="1" t="str">
        <f>IF(VLOOKUP(B16,[1]机型数据!$B$2:$AQ$5976,42,FALSE)="","",VLOOKUP(B16,[1]机型数据!$B$2:$AQ$5976,42,FALSE))</f>
        <v>1301-2000</v>
      </c>
      <c r="AA16" s="1">
        <f>IF(VLOOKUP(B16,[1]机型数据!$B$2:$AQ$5976,34,FALSE)="","",VLOOKUP(B16,[1]机型数据!$B$2:$AQ$5976,34,FALSE))</f>
        <v>1</v>
      </c>
    </row>
    <row r="17" spans="1:27" x14ac:dyDescent="0.25">
      <c r="A17" s="2">
        <v>44075</v>
      </c>
      <c r="B17" s="1">
        <v>1213467</v>
      </c>
      <c r="C17" s="1" t="str">
        <f>VLOOKUP(B17,[1]Sheet5!A:B,2,0)</f>
        <v>OPPO Find X</v>
      </c>
      <c r="D17" s="3"/>
      <c r="E17" s="1">
        <f>VLOOKUP(B17,[1]Sheet1!E:G,3,0)</f>
        <v>1203</v>
      </c>
      <c r="F17" s="1">
        <v>2020</v>
      </c>
      <c r="G17" s="1">
        <v>9</v>
      </c>
      <c r="H17" s="1">
        <f>IF(VLOOKUP(B17,[1]机型数据!$B$2:$AQ$5976,37,FALSE)="","",VLOOKUP(B17,[1]机型数据!$B$2:$AQ$5976,37,FALSE)*E17)</f>
        <v>13.12022755596</v>
      </c>
      <c r="I17" s="1" t="str">
        <f>VLOOKUP(B17,[1]机型数据!$B$2:$AQ$5976,2,FALSE)</f>
        <v>OPPO</v>
      </c>
      <c r="J17" s="1" t="str">
        <f>VLOOKUP(B17,[1]机型数据!$B$2:$AQ$5976,38,FALSE)</f>
        <v>1301-2000</v>
      </c>
      <c r="K17" s="1">
        <f>VLOOKUP(B17,[1]机型数据!$B$2:$AQ$5976,7,FALSE)</f>
        <v>2</v>
      </c>
      <c r="L17" s="1" t="str">
        <f>VLOOKUP(B17,[1]机型数据!$B$2:$AQ$5976,39,FALSE)</f>
        <v>3001-4000</v>
      </c>
      <c r="M17" s="1" t="str">
        <f>VLOOKUP(B17,[1]机型数据!$B$2:$AQ$5976,20,FALSE)</f>
        <v>高通</v>
      </c>
      <c r="N17" s="1" t="str">
        <f>IF(VLOOKUP(B17,[1]机型数据!$B$2:$AQ$5976,29,FALSE)="","",VLOOKUP(B17,[1]机型数据!$B$2:$AQ$5976,29,FALSE))</f>
        <v/>
      </c>
      <c r="O17" s="1">
        <f>VLOOKUP(B17,[1]机型数据!$B$2:$AQ$5976,14,FALSE)</f>
        <v>2500</v>
      </c>
      <c r="P17" s="1">
        <f>VLOOKUP(B17,[1]机型数据!$B$2:$AQ$5976,13,FALSE)</f>
        <v>1</v>
      </c>
      <c r="Q17" s="1">
        <f>VLOOKUP(B17,[1]机型数据!$B$2:$AQ$5976,6,FALSE)</f>
        <v>0</v>
      </c>
      <c r="R17" s="1">
        <f>VLOOKUP(B17,[1]机型数据!$B$2:$AQ$5976,5,FALSE)</f>
        <v>1</v>
      </c>
      <c r="S17" s="1" t="str">
        <f>IF(VLOOKUP(B17,[1]机型数据!$B$2:$AQ$5976,40,FALSE)="","",VLOOKUP(B17,[1]机型数据!$B$2:$AQ$5976,40,FALSE))</f>
        <v>401-500</v>
      </c>
      <c r="T17" s="1">
        <f>VLOOKUP(B17,[1]机型数据!$B$2:$AQ$5976,18,FALSE)</f>
        <v>1</v>
      </c>
      <c r="U17" s="1">
        <f>IF(VLOOKUP(B17,[1]机型数据!$B$2:$AQ$5976,37,FALSE)="","",VLOOKUP(B17,[1]机型数据!$B$2:$AQ$5976,37,FALSE))</f>
        <v>1.090625732E-2</v>
      </c>
      <c r="V17" s="1" t="str">
        <f>IF(VLOOKUP(B17,[1]机型数据!$B$2:$AQ$5976,41,FALSE)="","",VLOOKUP(B17,[1]机型数据!$B$2:$AQ$5976,41,FALSE))</f>
        <v>90%-</v>
      </c>
      <c r="W17" s="1">
        <f>VLOOKUP(B17,[1]机型数据!$B$2:$AQ$5976,28,FALSE)</f>
        <v>0</v>
      </c>
      <c r="X17" s="1">
        <f>VLOOKUP(B17,[1]机型数据!$B$2:$AQ$5976,27,FALSE)</f>
        <v>6</v>
      </c>
      <c r="Y17" s="1" t="str">
        <f>IF(VLOOKUP(B17,[1]机型数据!$B$2:$AQ$5976,23,FALSE)="","",VLOOKUP(B17,[1]机型数据!$B$2:$AQ$5976,23,FALSE))</f>
        <v/>
      </c>
      <c r="Z17" s="1" t="str">
        <f>IF(VLOOKUP(B17,[1]机型数据!$B$2:$AQ$5976,42,FALSE)="","",VLOOKUP(B17,[1]机型数据!$B$2:$AQ$5976,42,FALSE))</f>
        <v>2001-</v>
      </c>
      <c r="AA17" s="1" t="str">
        <f>IF(VLOOKUP(B17,[1]机型数据!$B$2:$AQ$5976,34,FALSE)="","",VLOOKUP(B17,[1]机型数据!$B$2:$AQ$5976,34,FALSE))</f>
        <v/>
      </c>
    </row>
    <row r="18" spans="1:27" x14ac:dyDescent="0.25">
      <c r="A18" s="2">
        <v>44075</v>
      </c>
      <c r="B18" s="1">
        <v>1313856</v>
      </c>
      <c r="C18" s="1" t="str">
        <f>VLOOKUP(B18,[1]Sheet5!A:B,2,0)</f>
        <v>OPPO Find X2</v>
      </c>
      <c r="D18" s="5"/>
      <c r="E18" s="1">
        <f>VLOOKUP(B18,[1]Sheet1!E:G,3,0)</f>
        <v>10007</v>
      </c>
      <c r="F18" s="1">
        <v>2020</v>
      </c>
      <c r="G18" s="1">
        <v>9</v>
      </c>
      <c r="H18" s="1" t="str">
        <f>IF(VLOOKUP(B18,[1]机型数据!$B$2:$AQ$5976,37,FALSE)="","",VLOOKUP(B18,[1]机型数据!$B$2:$AQ$5976,37,FALSE)*E18)</f>
        <v/>
      </c>
      <c r="I18" s="1" t="str">
        <f>VLOOKUP(B18,[1]机型数据!$B$2:$AQ$5976,2,FALSE)</f>
        <v>OPPO</v>
      </c>
      <c r="J18" s="1" t="str">
        <f>VLOOKUP(B18,[1]机型数据!$B$2:$AQ$5976,38,FALSE)</f>
        <v>4800-6399</v>
      </c>
      <c r="K18" s="1">
        <f>VLOOKUP(B18,[1]机型数据!$B$2:$AQ$5976,7,FALSE)</f>
        <v>4</v>
      </c>
      <c r="L18" s="1" t="str">
        <f>VLOOKUP(B18,[1]机型数据!$B$2:$AQ$5976,39,FALSE)</f>
        <v>4000-</v>
      </c>
      <c r="M18" s="1" t="str">
        <f>VLOOKUP(B18,[1]机型数据!$B$2:$AQ$5976,20,FALSE)</f>
        <v>高通</v>
      </c>
      <c r="N18" s="1" t="str">
        <f>IF(VLOOKUP(B18,[1]机型数据!$B$2:$AQ$5976,29,FALSE)="","",VLOOKUP(B18,[1]机型数据!$B$2:$AQ$5976,29,FALSE))</f>
        <v>屏幕指纹</v>
      </c>
      <c r="O18" s="1">
        <f>VLOOKUP(B18,[1]机型数据!$B$2:$AQ$5976,14,FALSE)</f>
        <v>3200</v>
      </c>
      <c r="P18" s="1">
        <f>VLOOKUP(B18,[1]机型数据!$B$2:$AQ$5976,13,FALSE)</f>
        <v>1</v>
      </c>
      <c r="Q18" s="1">
        <f>VLOOKUP(B18,[1]机型数据!$B$2:$AQ$5976,6,FALSE)</f>
        <v>0</v>
      </c>
      <c r="R18" s="1">
        <f>VLOOKUP(B18,[1]机型数据!$B$2:$AQ$5976,5,FALSE)</f>
        <v>1</v>
      </c>
      <c r="S18" s="1" t="str">
        <f>IF(VLOOKUP(B18,[1]机型数据!$B$2:$AQ$5976,40,FALSE)="","",VLOOKUP(B18,[1]机型数据!$B$2:$AQ$5976,40,FALSE))</f>
        <v>500-</v>
      </c>
      <c r="T18" s="1">
        <f>VLOOKUP(B18,[1]机型数据!$B$2:$AQ$5976,18,FALSE)</f>
        <v>1</v>
      </c>
      <c r="U18" s="1" t="str">
        <f>IF(VLOOKUP(B18,[1]机型数据!$B$2:$AQ$5976,37,FALSE)="","",VLOOKUP(B18,[1]机型数据!$B$2:$AQ$5976,37,FALSE))</f>
        <v/>
      </c>
      <c r="V18" s="1" t="str">
        <f>IF(VLOOKUP(B18,[1]机型数据!$B$2:$AQ$5976,41,FALSE)="","",VLOOKUP(B18,[1]机型数据!$B$2:$AQ$5976,41,FALSE))</f>
        <v>90%-</v>
      </c>
      <c r="W18" s="1">
        <f>VLOOKUP(B18,[1]机型数据!$B$2:$AQ$5976,28,FALSE)</f>
        <v>0</v>
      </c>
      <c r="X18" s="1">
        <f>VLOOKUP(B18,[1]机型数据!$B$2:$AQ$5976,27,FALSE)</f>
        <v>6</v>
      </c>
      <c r="Y18" s="1" t="str">
        <f>IF(VLOOKUP(B18,[1]机型数据!$B$2:$AQ$5976,23,FALSE)="","",VLOOKUP(B18,[1]机型数据!$B$2:$AQ$5976,23,FALSE))</f>
        <v>IP54</v>
      </c>
      <c r="Z18" s="1" t="str">
        <f>IF(VLOOKUP(B18,[1]机型数据!$B$2:$AQ$5976,42,FALSE)="","",VLOOKUP(B18,[1]机型数据!$B$2:$AQ$5976,42,FALSE))</f>
        <v>2001-</v>
      </c>
      <c r="AA18" s="1">
        <f>IF(VLOOKUP(B18,[1]机型数据!$B$2:$AQ$5976,34,FALSE)="","",VLOOKUP(B18,[1]机型数据!$B$2:$AQ$5976,34,FALSE))</f>
        <v>0</v>
      </c>
    </row>
    <row r="19" spans="1:27" x14ac:dyDescent="0.25">
      <c r="A19" s="2">
        <v>44075</v>
      </c>
      <c r="B19" s="1">
        <v>1313854</v>
      </c>
      <c r="C19" s="1" t="str">
        <f>VLOOKUP(B19,[1]Sheet5!A:B,2,0)</f>
        <v>OPPO Find X2 Pro</v>
      </c>
      <c r="D19" s="4"/>
      <c r="E19" s="1">
        <f>VLOOKUP(B19,[1]Sheet1!E:G,3,0)</f>
        <v>5460</v>
      </c>
      <c r="F19" s="1">
        <v>2020</v>
      </c>
      <c r="G19" s="1">
        <v>9</v>
      </c>
      <c r="H19" s="1" t="str">
        <f>IF(VLOOKUP(B19,[1]机型数据!$B$2:$AQ$5976,37,FALSE)="","",VLOOKUP(B19,[1]机型数据!$B$2:$AQ$5976,37,FALSE)*E19)</f>
        <v/>
      </c>
      <c r="I19" s="1" t="str">
        <f>VLOOKUP(B19,[1]机型数据!$B$2:$AQ$5976,2,FALSE)</f>
        <v>OPPO</v>
      </c>
      <c r="J19" s="1" t="str">
        <f>VLOOKUP(B19,[1]机型数据!$B$2:$AQ$5976,38,FALSE)</f>
        <v>4800-6399</v>
      </c>
      <c r="K19" s="1">
        <f>VLOOKUP(B19,[1]机型数据!$B$2:$AQ$5976,7,FALSE)</f>
        <v>3</v>
      </c>
      <c r="L19" s="1" t="str">
        <f>VLOOKUP(B19,[1]机型数据!$B$2:$AQ$5976,39,FALSE)</f>
        <v>4000-</v>
      </c>
      <c r="M19" s="1" t="str">
        <f>VLOOKUP(B19,[1]机型数据!$B$2:$AQ$5976,20,FALSE)</f>
        <v>高通</v>
      </c>
      <c r="N19" s="1" t="str">
        <f>IF(VLOOKUP(B19,[1]机型数据!$B$2:$AQ$5976,29,FALSE)="","",VLOOKUP(B19,[1]机型数据!$B$2:$AQ$5976,29,FALSE))</f>
        <v>屏幕指纹</v>
      </c>
      <c r="O19" s="1">
        <f>VLOOKUP(B19,[1]机型数据!$B$2:$AQ$5976,14,FALSE)</f>
        <v>3200</v>
      </c>
      <c r="P19" s="1">
        <f>VLOOKUP(B19,[1]机型数据!$B$2:$AQ$5976,13,FALSE)</f>
        <v>1</v>
      </c>
      <c r="Q19" s="1">
        <f>VLOOKUP(B19,[1]机型数据!$B$2:$AQ$5976,6,FALSE)</f>
        <v>0</v>
      </c>
      <c r="R19" s="1">
        <f>VLOOKUP(B19,[1]机型数据!$B$2:$AQ$5976,5,FALSE)</f>
        <v>1</v>
      </c>
      <c r="S19" s="1" t="str">
        <f>IF(VLOOKUP(B19,[1]机型数据!$B$2:$AQ$5976,40,FALSE)="","",VLOOKUP(B19,[1]机型数据!$B$2:$AQ$5976,40,FALSE))</f>
        <v>500-</v>
      </c>
      <c r="T19" s="1">
        <f>VLOOKUP(B19,[1]机型数据!$B$2:$AQ$5976,18,FALSE)</f>
        <v>1</v>
      </c>
      <c r="U19" s="1" t="str">
        <f>IF(VLOOKUP(B19,[1]机型数据!$B$2:$AQ$5976,37,FALSE)="","",VLOOKUP(B19,[1]机型数据!$B$2:$AQ$5976,37,FALSE))</f>
        <v/>
      </c>
      <c r="V19" s="1" t="str">
        <f>IF(VLOOKUP(B19,[1]机型数据!$B$2:$AQ$5976,41,FALSE)="","",VLOOKUP(B19,[1]机型数据!$B$2:$AQ$5976,41,FALSE))</f>
        <v>90%-</v>
      </c>
      <c r="W19" s="1">
        <f>VLOOKUP(B19,[1]机型数据!$B$2:$AQ$5976,28,FALSE)</f>
        <v>0</v>
      </c>
      <c r="X19" s="1">
        <f>VLOOKUP(B19,[1]机型数据!$B$2:$AQ$5976,27,FALSE)</f>
        <v>6</v>
      </c>
      <c r="Y19" s="1" t="str">
        <f>IF(VLOOKUP(B19,[1]机型数据!$B$2:$AQ$5976,23,FALSE)="","",VLOOKUP(B19,[1]机型数据!$B$2:$AQ$5976,23,FALSE))</f>
        <v>IP68</v>
      </c>
      <c r="Z19" s="1" t="str">
        <f>IF(VLOOKUP(B19,[1]机型数据!$B$2:$AQ$5976,42,FALSE)="","",VLOOKUP(B19,[1]机型数据!$B$2:$AQ$5976,42,FALSE))</f>
        <v>2001-</v>
      </c>
      <c r="AA19" s="1">
        <f>IF(VLOOKUP(B19,[1]机型数据!$B$2:$AQ$5976,34,FALSE)="","",VLOOKUP(B19,[1]机型数据!$B$2:$AQ$5976,34,FALSE))</f>
        <v>0</v>
      </c>
    </row>
    <row r="20" spans="1:27" x14ac:dyDescent="0.25">
      <c r="A20" s="2">
        <v>44075</v>
      </c>
      <c r="B20" s="1">
        <v>1220645</v>
      </c>
      <c r="C20" s="1" t="str">
        <f>VLOOKUP(B20,[1]Sheet5!A:B,2,0)</f>
        <v>OPPO Find X兰博基尼版</v>
      </c>
      <c r="D20" s="3"/>
      <c r="E20" s="1">
        <f>VLOOKUP(B20,[1]Sheet1!E:G,3,0)</f>
        <v>1</v>
      </c>
      <c r="F20" s="1">
        <v>2020</v>
      </c>
      <c r="G20" s="1">
        <v>9</v>
      </c>
      <c r="H20" s="1">
        <f>IF(VLOOKUP(B20,[1]机型数据!$B$2:$AQ$5976,37,FALSE)="","",VLOOKUP(B20,[1]机型数据!$B$2:$AQ$5976,37,FALSE)*E20)</f>
        <v>1.090625732E-2</v>
      </c>
      <c r="I20" s="1" t="str">
        <f>VLOOKUP(B20,[1]机型数据!$B$2:$AQ$5976,2,FALSE)</f>
        <v>OPPO</v>
      </c>
      <c r="J20" s="1" t="str">
        <f>VLOOKUP(B20,[1]机型数据!$B$2:$AQ$5976,38,FALSE)</f>
        <v>1301-2000</v>
      </c>
      <c r="K20" s="1">
        <f>VLOOKUP(B20,[1]机型数据!$B$2:$AQ$5976,7,FALSE)</f>
        <v>2</v>
      </c>
      <c r="L20" s="1" t="str">
        <f>VLOOKUP(B20,[1]机型数据!$B$2:$AQ$5976,39,FALSE)</f>
        <v>3001-4000</v>
      </c>
      <c r="M20" s="1" t="str">
        <f>VLOOKUP(B20,[1]机型数据!$B$2:$AQ$5976,20,FALSE)</f>
        <v>高通</v>
      </c>
      <c r="N20" s="1" t="str">
        <f>IF(VLOOKUP(B20,[1]机型数据!$B$2:$AQ$5976,29,FALSE)="","",VLOOKUP(B20,[1]机型数据!$B$2:$AQ$5976,29,FALSE))</f>
        <v/>
      </c>
      <c r="O20" s="1">
        <f>VLOOKUP(B20,[1]机型数据!$B$2:$AQ$5976,14,FALSE)</f>
        <v>2500</v>
      </c>
      <c r="P20" s="1">
        <f>VLOOKUP(B20,[1]机型数据!$B$2:$AQ$5976,13,FALSE)</f>
        <v>1</v>
      </c>
      <c r="Q20" s="1">
        <f>VLOOKUP(B20,[1]机型数据!$B$2:$AQ$5976,6,FALSE)</f>
        <v>1</v>
      </c>
      <c r="R20" s="1">
        <f>VLOOKUP(B20,[1]机型数据!$B$2:$AQ$5976,5,FALSE)</f>
        <v>1</v>
      </c>
      <c r="S20" s="1" t="str">
        <f>IF(VLOOKUP(B20,[1]机型数据!$B$2:$AQ$5976,40,FALSE)="","",VLOOKUP(B20,[1]机型数据!$B$2:$AQ$5976,40,FALSE))</f>
        <v>401-500</v>
      </c>
      <c r="T20" s="1">
        <f>VLOOKUP(B20,[1]机型数据!$B$2:$AQ$5976,18,FALSE)</f>
        <v>1</v>
      </c>
      <c r="U20" s="1">
        <f>IF(VLOOKUP(B20,[1]机型数据!$B$2:$AQ$5976,37,FALSE)="","",VLOOKUP(B20,[1]机型数据!$B$2:$AQ$5976,37,FALSE))</f>
        <v>1.090625732E-2</v>
      </c>
      <c r="V20" s="1" t="str">
        <f>IF(VLOOKUP(B20,[1]机型数据!$B$2:$AQ$5976,41,FALSE)="","",VLOOKUP(B20,[1]机型数据!$B$2:$AQ$5976,41,FALSE))</f>
        <v>90%-</v>
      </c>
      <c r="W20" s="1">
        <f>VLOOKUP(B20,[1]机型数据!$B$2:$AQ$5976,28,FALSE)</f>
        <v>0</v>
      </c>
      <c r="X20" s="1">
        <f>VLOOKUP(B20,[1]机型数据!$B$2:$AQ$5976,27,FALSE)</f>
        <v>6</v>
      </c>
      <c r="Y20" s="1" t="str">
        <f>IF(VLOOKUP(B20,[1]机型数据!$B$2:$AQ$5976,23,FALSE)="","",VLOOKUP(B20,[1]机型数据!$B$2:$AQ$5976,23,FALSE))</f>
        <v/>
      </c>
      <c r="Z20" s="1" t="str">
        <f>IF(VLOOKUP(B20,[1]机型数据!$B$2:$AQ$5976,42,FALSE)="","",VLOOKUP(B20,[1]机型数据!$B$2:$AQ$5976,42,FALSE))</f>
        <v>2001-</v>
      </c>
      <c r="AA20" s="1" t="str">
        <f>IF(VLOOKUP(B20,[1]机型数据!$B$2:$AQ$5976,34,FALSE)="","",VLOOKUP(B20,[1]机型数据!$B$2:$AQ$5976,34,FALSE))</f>
        <v/>
      </c>
    </row>
    <row r="21" spans="1:27" x14ac:dyDescent="0.25">
      <c r="A21" s="2">
        <v>44075</v>
      </c>
      <c r="B21" s="1">
        <v>1233423</v>
      </c>
      <c r="C21" s="1" t="str">
        <f>VLOOKUP(B21,[1]Sheet5!A:B,2,0)</f>
        <v>OPPO K1</v>
      </c>
      <c r="D21" s="3"/>
      <c r="E21" s="1">
        <f>VLOOKUP(B21,[1]Sheet1!E:G,3,0)</f>
        <v>1238</v>
      </c>
      <c r="F21" s="1">
        <v>2020</v>
      </c>
      <c r="G21" s="1">
        <v>9</v>
      </c>
      <c r="H21" s="1" t="str">
        <f>IF(VLOOKUP(B21,[1]机型数据!$B$2:$AQ$5976,37,FALSE)="","",VLOOKUP(B21,[1]机型数据!$B$2:$AQ$5976,37,FALSE)*E21)</f>
        <v/>
      </c>
      <c r="I21" s="1" t="str">
        <f>VLOOKUP(B21,[1]机型数据!$B$2:$AQ$5976,2,FALSE)</f>
        <v>OPPO</v>
      </c>
      <c r="J21" s="1" t="str">
        <f>VLOOKUP(B21,[1]机型数据!$B$2:$AQ$5976,38,FALSE)</f>
        <v>1301-2000</v>
      </c>
      <c r="K21" s="1">
        <f>VLOOKUP(B21,[1]机型数据!$B$2:$AQ$5976,7,FALSE)</f>
        <v>2</v>
      </c>
      <c r="L21" s="1" t="str">
        <f>VLOOKUP(B21,[1]机型数据!$B$2:$AQ$5976,39,FALSE)</f>
        <v>3001-4000</v>
      </c>
      <c r="M21" s="1" t="str">
        <f>VLOOKUP(B21,[1]机型数据!$B$2:$AQ$5976,20,FALSE)</f>
        <v>高通</v>
      </c>
      <c r="N21" s="1" t="str">
        <f>IF(VLOOKUP(B21,[1]机型数据!$B$2:$AQ$5976,29,FALSE)="","",VLOOKUP(B21,[1]机型数据!$B$2:$AQ$5976,29,FALSE))</f>
        <v>屏幕指纹</v>
      </c>
      <c r="O21" s="1">
        <f>VLOOKUP(B21,[1]机型数据!$B$2:$AQ$5976,14,FALSE)</f>
        <v>2500</v>
      </c>
      <c r="P21" s="1">
        <f>VLOOKUP(B21,[1]机型数据!$B$2:$AQ$5976,13,FALSE)</f>
        <v>1</v>
      </c>
      <c r="Q21" s="1">
        <f>VLOOKUP(B21,[1]机型数据!$B$2:$AQ$5976,6,FALSE)</f>
        <v>0</v>
      </c>
      <c r="R21" s="1">
        <f>VLOOKUP(B21,[1]机型数据!$B$2:$AQ$5976,5,FALSE)</f>
        <v>1</v>
      </c>
      <c r="S21" s="1" t="str">
        <f>IF(VLOOKUP(B21,[1]机型数据!$B$2:$AQ$5976,40,FALSE)="","",VLOOKUP(B21,[1]机型数据!$B$2:$AQ$5976,40,FALSE))</f>
        <v>401-500</v>
      </c>
      <c r="T21" s="1">
        <f>VLOOKUP(B21,[1]机型数据!$B$2:$AQ$5976,18,FALSE)</f>
        <v>0</v>
      </c>
      <c r="U21" s="1" t="str">
        <f>IF(VLOOKUP(B21,[1]机型数据!$B$2:$AQ$5976,37,FALSE)="","",VLOOKUP(B21,[1]机型数据!$B$2:$AQ$5976,37,FALSE))</f>
        <v/>
      </c>
      <c r="V21" s="1" t="str">
        <f>IF(VLOOKUP(B21,[1]机型数据!$B$2:$AQ$5976,41,FALSE)="","",VLOOKUP(B21,[1]机型数据!$B$2:$AQ$5976,41,FALSE))</f>
        <v/>
      </c>
      <c r="W21" s="1">
        <f>VLOOKUP(B21,[1]机型数据!$B$2:$AQ$5976,28,FALSE)</f>
        <v>0</v>
      </c>
      <c r="X21" s="1">
        <f>VLOOKUP(B21,[1]机型数据!$B$2:$AQ$5976,27,FALSE)</f>
        <v>6</v>
      </c>
      <c r="Y21" s="1" t="str">
        <f>IF(VLOOKUP(B21,[1]机型数据!$B$2:$AQ$5976,23,FALSE)="","",VLOOKUP(B21,[1]机型数据!$B$2:$AQ$5976,23,FALSE))</f>
        <v/>
      </c>
      <c r="Z21" s="1" t="str">
        <f>IF(VLOOKUP(B21,[1]机型数据!$B$2:$AQ$5976,42,FALSE)="","",VLOOKUP(B21,[1]机型数据!$B$2:$AQ$5976,42,FALSE))</f>
        <v>2001-</v>
      </c>
      <c r="AA21" s="1" t="str">
        <f>IF(VLOOKUP(B21,[1]机型数据!$B$2:$AQ$5976,34,FALSE)="","",VLOOKUP(B21,[1]机型数据!$B$2:$AQ$5976,34,FALSE))</f>
        <v/>
      </c>
    </row>
    <row r="22" spans="1:27" x14ac:dyDescent="0.25">
      <c r="A22" s="2">
        <v>44075</v>
      </c>
      <c r="B22" s="1">
        <v>1249492</v>
      </c>
      <c r="C22" s="1" t="str">
        <f>VLOOKUP(B22,[1]Sheet5!A:B,2,0)</f>
        <v>OPPO K3</v>
      </c>
      <c r="D22" s="3"/>
      <c r="E22" s="1">
        <f>VLOOKUP(B22,[1]Sheet1!E:G,3,0)</f>
        <v>235</v>
      </c>
      <c r="F22" s="1">
        <v>2020</v>
      </c>
      <c r="G22" s="1">
        <v>9</v>
      </c>
      <c r="H22" s="1">
        <f>IF(VLOOKUP(B22,[1]机型数据!$B$2:$AQ$5976,37,FALSE)="","",VLOOKUP(B22,[1]机型数据!$B$2:$AQ$5976,37,FALSE)*E22)</f>
        <v>2.6227981519999997</v>
      </c>
      <c r="I22" s="1" t="str">
        <f>VLOOKUP(B22,[1]机型数据!$B$2:$AQ$5976,2,FALSE)</f>
        <v>OPPO</v>
      </c>
      <c r="J22" s="1" t="str">
        <f>VLOOKUP(B22,[1]机型数据!$B$2:$AQ$5976,38,FALSE)</f>
        <v>1301-2000</v>
      </c>
      <c r="K22" s="1">
        <f>VLOOKUP(B22,[1]机型数据!$B$2:$AQ$5976,7,FALSE)</f>
        <v>2</v>
      </c>
      <c r="L22" s="1" t="str">
        <f>VLOOKUP(B22,[1]机型数据!$B$2:$AQ$5976,39,FALSE)</f>
        <v>3001-4000</v>
      </c>
      <c r="M22" s="1" t="str">
        <f>VLOOKUP(B22,[1]机型数据!$B$2:$AQ$5976,20,FALSE)</f>
        <v>高通</v>
      </c>
      <c r="N22" s="1" t="str">
        <f>IF(VLOOKUP(B22,[1]机型数据!$B$2:$AQ$5976,29,FALSE)="","",VLOOKUP(B22,[1]机型数据!$B$2:$AQ$5976,29,FALSE))</f>
        <v>屏幕指纹</v>
      </c>
      <c r="O22" s="1">
        <f>VLOOKUP(B22,[1]机型数据!$B$2:$AQ$5976,14,FALSE)</f>
        <v>1600</v>
      </c>
      <c r="P22" s="1">
        <f>VLOOKUP(B22,[1]机型数据!$B$2:$AQ$5976,13,FALSE)</f>
        <v>1</v>
      </c>
      <c r="Q22" s="1">
        <f>VLOOKUP(B22,[1]机型数据!$B$2:$AQ$5976,6,FALSE)</f>
        <v>0</v>
      </c>
      <c r="R22" s="1">
        <f>VLOOKUP(B22,[1]机型数据!$B$2:$AQ$5976,5,FALSE)</f>
        <v>1</v>
      </c>
      <c r="S22" s="1" t="str">
        <f>IF(VLOOKUP(B22,[1]机型数据!$B$2:$AQ$5976,40,FALSE)="","",VLOOKUP(B22,[1]机型数据!$B$2:$AQ$5976,40,FALSE))</f>
        <v>301-400</v>
      </c>
      <c r="T22" s="1">
        <f>VLOOKUP(B22,[1]机型数据!$B$2:$AQ$5976,18,FALSE)</f>
        <v>1</v>
      </c>
      <c r="U22" s="1">
        <f>IF(VLOOKUP(B22,[1]机型数据!$B$2:$AQ$5976,37,FALSE)="","",VLOOKUP(B22,[1]机型数据!$B$2:$AQ$5976,37,FALSE))</f>
        <v>1.1160843199999999E-2</v>
      </c>
      <c r="V22" s="1" t="str">
        <f>IF(VLOOKUP(B22,[1]机型数据!$B$2:$AQ$5976,41,FALSE)="","",VLOOKUP(B22,[1]机型数据!$B$2:$AQ$5976,41,FALSE))</f>
        <v>90%-</v>
      </c>
      <c r="W22" s="1">
        <f>VLOOKUP(B22,[1]机型数据!$B$2:$AQ$5976,28,FALSE)</f>
        <v>0</v>
      </c>
      <c r="X22" s="1">
        <f>VLOOKUP(B22,[1]机型数据!$B$2:$AQ$5976,27,FALSE)</f>
        <v>6</v>
      </c>
      <c r="Y22" s="1" t="str">
        <f>IF(VLOOKUP(B22,[1]机型数据!$B$2:$AQ$5976,23,FALSE)="","",VLOOKUP(B22,[1]机型数据!$B$2:$AQ$5976,23,FALSE))</f>
        <v/>
      </c>
      <c r="Z22" s="1" t="str">
        <f>IF(VLOOKUP(B22,[1]机型数据!$B$2:$AQ$5976,42,FALSE)="","",VLOOKUP(B22,[1]机型数据!$B$2:$AQ$5976,42,FALSE))</f>
        <v>1301-2000</v>
      </c>
      <c r="AA22" s="1" t="str">
        <f>IF(VLOOKUP(B22,[1]机型数据!$B$2:$AQ$5976,34,FALSE)="","",VLOOKUP(B22,[1]机型数据!$B$2:$AQ$5976,34,FALSE))</f>
        <v/>
      </c>
    </row>
    <row r="23" spans="1:27" x14ac:dyDescent="0.25">
      <c r="A23" s="2">
        <v>44075</v>
      </c>
      <c r="B23" s="1">
        <v>1294112</v>
      </c>
      <c r="C23" s="1" t="str">
        <f>VLOOKUP(B23,[1]Sheet5!A:B,2,0)</f>
        <v>OPPO K5</v>
      </c>
      <c r="D23" s="3"/>
      <c r="E23" s="1">
        <f>VLOOKUP(B23,[1]Sheet1!E:G,3,0)</f>
        <v>62</v>
      </c>
      <c r="F23" s="1">
        <v>2020</v>
      </c>
      <c r="G23" s="1">
        <v>9</v>
      </c>
      <c r="H23" s="1">
        <f>IF(VLOOKUP(B23,[1]机型数据!$B$2:$AQ$5976,37,FALSE)="","",VLOOKUP(B23,[1]机型数据!$B$2:$AQ$5976,37,FALSE)*E23)</f>
        <v>0.67962743037599982</v>
      </c>
      <c r="I23" s="1" t="str">
        <f>VLOOKUP(B23,[1]机型数据!$B$2:$AQ$5976,2,FALSE)</f>
        <v>OPPO</v>
      </c>
      <c r="J23" s="1" t="str">
        <f>VLOOKUP(B23,[1]机型数据!$B$2:$AQ$5976,38,FALSE)</f>
        <v>6400-10799</v>
      </c>
      <c r="K23" s="1">
        <f>VLOOKUP(B23,[1]机型数据!$B$2:$AQ$5976,7,FALSE)</f>
        <v>4</v>
      </c>
      <c r="L23" s="1" t="str">
        <f>VLOOKUP(B23,[1]机型数据!$B$2:$AQ$5976,39,FALSE)</f>
        <v>3001-4000</v>
      </c>
      <c r="M23" s="1" t="str">
        <f>VLOOKUP(B23,[1]机型数据!$B$2:$AQ$5976,20,FALSE)</f>
        <v>高通</v>
      </c>
      <c r="N23" s="1" t="str">
        <f>IF(VLOOKUP(B23,[1]机型数据!$B$2:$AQ$5976,29,FALSE)="","",VLOOKUP(B23,[1]机型数据!$B$2:$AQ$5976,29,FALSE))</f>
        <v>屏幕指纹</v>
      </c>
      <c r="O23" s="1">
        <f>VLOOKUP(B23,[1]机型数据!$B$2:$AQ$5976,14,FALSE)</f>
        <v>3200</v>
      </c>
      <c r="P23" s="1">
        <f>VLOOKUP(B23,[1]机型数据!$B$2:$AQ$5976,13,FALSE)</f>
        <v>1</v>
      </c>
      <c r="Q23" s="1">
        <f>VLOOKUP(B23,[1]机型数据!$B$2:$AQ$5976,6,FALSE)</f>
        <v>0</v>
      </c>
      <c r="R23" s="1">
        <f>VLOOKUP(B23,[1]机型数据!$B$2:$AQ$5976,5,FALSE)</f>
        <v>1</v>
      </c>
      <c r="S23" s="1" t="str">
        <f>IF(VLOOKUP(B23,[1]机型数据!$B$2:$AQ$5976,40,FALSE)="","",VLOOKUP(B23,[1]机型数据!$B$2:$AQ$5976,40,FALSE))</f>
        <v>401-500</v>
      </c>
      <c r="T23" s="1">
        <f>VLOOKUP(B23,[1]机型数据!$B$2:$AQ$5976,18,FALSE)</f>
        <v>1</v>
      </c>
      <c r="U23" s="1">
        <f>IF(VLOOKUP(B23,[1]机型数据!$B$2:$AQ$5976,37,FALSE)="","",VLOOKUP(B23,[1]机型数据!$B$2:$AQ$5976,37,FALSE))</f>
        <v>1.0961732747999997E-2</v>
      </c>
      <c r="V23" s="1" t="str">
        <f>IF(VLOOKUP(B23,[1]机型数据!$B$2:$AQ$5976,41,FALSE)="","",VLOOKUP(B23,[1]机型数据!$B$2:$AQ$5976,41,FALSE))</f>
        <v>90%-</v>
      </c>
      <c r="W23" s="1">
        <f>VLOOKUP(B23,[1]机型数据!$B$2:$AQ$5976,28,FALSE)</f>
        <v>0</v>
      </c>
      <c r="X23" s="1">
        <f>VLOOKUP(B23,[1]机型数据!$B$2:$AQ$5976,27,FALSE)</f>
        <v>6</v>
      </c>
      <c r="Y23" s="1" t="str">
        <f>IF(VLOOKUP(B23,[1]机型数据!$B$2:$AQ$5976,23,FALSE)="","",VLOOKUP(B23,[1]机型数据!$B$2:$AQ$5976,23,FALSE))</f>
        <v/>
      </c>
      <c r="Z23" s="1" t="str">
        <f>IF(VLOOKUP(B23,[1]机型数据!$B$2:$AQ$5976,42,FALSE)="","",VLOOKUP(B23,[1]机型数据!$B$2:$AQ$5976,42,FALSE))</f>
        <v>2001-</v>
      </c>
      <c r="AA23" s="1">
        <f>IF(VLOOKUP(B23,[1]机型数据!$B$2:$AQ$5976,34,FALSE)="","",VLOOKUP(B23,[1]机型数据!$B$2:$AQ$5976,34,FALSE))</f>
        <v>0</v>
      </c>
    </row>
    <row r="24" spans="1:27" x14ac:dyDescent="0.25">
      <c r="A24" s="2">
        <v>44075</v>
      </c>
      <c r="B24" s="1">
        <v>1334225</v>
      </c>
      <c r="C24" s="1" t="str">
        <f>VLOOKUP(B24,[1]Sheet5!A:B,2,0)</f>
        <v>OPPO K7</v>
      </c>
      <c r="D24" s="4"/>
      <c r="E24" s="1">
        <f>VLOOKUP(B24,[1]Sheet1!E:G,3,0)</f>
        <v>31391</v>
      </c>
      <c r="F24" s="1">
        <v>2020</v>
      </c>
      <c r="G24" s="1">
        <v>9</v>
      </c>
      <c r="H24" s="1">
        <f>IF(VLOOKUP(B24,[1]机型数据!$B$2:$AQ$5976,37,FALSE)="","",VLOOKUP(B24,[1]机型数据!$B$2:$AQ$5976,37,FALSE)*E24)</f>
        <v>339.47932935812003</v>
      </c>
      <c r="I24" s="1" t="str">
        <f>VLOOKUP(B24,[1]机型数据!$B$2:$AQ$5976,2,FALSE)</f>
        <v>OPPO</v>
      </c>
      <c r="J24" s="1" t="str">
        <f>VLOOKUP(B24,[1]机型数据!$B$2:$AQ$5976,38,FALSE)</f>
        <v>4800-6399</v>
      </c>
      <c r="K24" s="1">
        <f>VLOOKUP(B24,[1]机型数据!$B$2:$AQ$5976,7,FALSE)</f>
        <v>4</v>
      </c>
      <c r="L24" s="1">
        <f>VLOOKUP(B24,[1]机型数据!$B$2:$AQ$5976,39,FALSE)</f>
        <v>0</v>
      </c>
      <c r="M24" s="1" t="str">
        <f>VLOOKUP(B24,[1]机型数据!$B$2:$AQ$5976,20,FALSE)</f>
        <v>高通</v>
      </c>
      <c r="N24" s="1" t="str">
        <f>IF(VLOOKUP(B24,[1]机型数据!$B$2:$AQ$5976,29,FALSE)="","",VLOOKUP(B24,[1]机型数据!$B$2:$AQ$5976,29,FALSE))</f>
        <v>屏幕指纹</v>
      </c>
      <c r="O24" s="1">
        <f>VLOOKUP(B24,[1]机型数据!$B$2:$AQ$5976,14,FALSE)</f>
        <v>3200</v>
      </c>
      <c r="P24" s="1">
        <f>VLOOKUP(B24,[1]机型数据!$B$2:$AQ$5976,13,FALSE)</f>
        <v>1</v>
      </c>
      <c r="Q24" s="1">
        <f>VLOOKUP(B24,[1]机型数据!$B$2:$AQ$5976,6,FALSE)</f>
        <v>1</v>
      </c>
      <c r="R24" s="1">
        <f>VLOOKUP(B24,[1]机型数据!$B$2:$AQ$5976,5,FALSE)</f>
        <v>1</v>
      </c>
      <c r="S24" s="1" t="str">
        <f>IF(VLOOKUP(B24,[1]机型数据!$B$2:$AQ$5976,40,FALSE)="","",VLOOKUP(B24,[1]机型数据!$B$2:$AQ$5976,40,FALSE))</f>
        <v/>
      </c>
      <c r="T24" s="1">
        <f>VLOOKUP(B24,[1]机型数据!$B$2:$AQ$5976,18,FALSE)</f>
        <v>1</v>
      </c>
      <c r="U24" s="1">
        <f>IF(VLOOKUP(B24,[1]机型数据!$B$2:$AQ$5976,37,FALSE)="","",VLOOKUP(B24,[1]机型数据!$B$2:$AQ$5976,37,FALSE))</f>
        <v>1.0814543320000002E-2</v>
      </c>
      <c r="V24" s="1" t="str">
        <f>IF(VLOOKUP(B24,[1]机型数据!$B$2:$AQ$5976,41,FALSE)="","",VLOOKUP(B24,[1]机型数据!$B$2:$AQ$5976,41,FALSE))</f>
        <v>90%-</v>
      </c>
      <c r="W24" s="1">
        <f>VLOOKUP(B24,[1]机型数据!$B$2:$AQ$5976,28,FALSE)</f>
        <v>0</v>
      </c>
      <c r="X24" s="1">
        <f>VLOOKUP(B24,[1]机型数据!$B$2:$AQ$5976,27,FALSE)</f>
        <v>6</v>
      </c>
      <c r="Y24" s="1" t="str">
        <f>IF(VLOOKUP(B24,[1]机型数据!$B$2:$AQ$5976,23,FALSE)="","",VLOOKUP(B24,[1]机型数据!$B$2:$AQ$5976,23,FALSE))</f>
        <v/>
      </c>
      <c r="Z24" s="1" t="str">
        <f>IF(VLOOKUP(B24,[1]机型数据!$B$2:$AQ$5976,42,FALSE)="","",VLOOKUP(B24,[1]机型数据!$B$2:$AQ$5976,42,FALSE))</f>
        <v>2001-</v>
      </c>
      <c r="AA24" s="1">
        <f>IF(VLOOKUP(B24,[1]机型数据!$B$2:$AQ$5976,34,FALSE)="","",VLOOKUP(B24,[1]机型数据!$B$2:$AQ$5976,34,FALSE))</f>
        <v>1</v>
      </c>
    </row>
    <row r="25" spans="1:27" x14ac:dyDescent="0.25">
      <c r="A25" s="2">
        <v>44075</v>
      </c>
      <c r="B25" s="1">
        <v>1234956</v>
      </c>
      <c r="C25" s="1" t="str">
        <f>VLOOKUP(B25,[1]Sheet5!A:B,2,0)</f>
        <v>OPPO R15x</v>
      </c>
      <c r="D25" s="3"/>
      <c r="E25" s="1">
        <f>VLOOKUP(B25,[1]Sheet1!E:G,3,0)</f>
        <v>663</v>
      </c>
      <c r="F25" s="1">
        <v>2020</v>
      </c>
      <c r="G25" s="1">
        <v>9</v>
      </c>
      <c r="H25" s="1" t="str">
        <f>IF(VLOOKUP(B25,[1]机型数据!$B$2:$AQ$5976,37,FALSE)="","",VLOOKUP(B25,[1]机型数据!$B$2:$AQ$5976,37,FALSE)*E25)</f>
        <v/>
      </c>
      <c r="I25" s="1" t="str">
        <f>VLOOKUP(B25,[1]机型数据!$B$2:$AQ$5976,2,FALSE)</f>
        <v>OPPO</v>
      </c>
      <c r="J25" s="1" t="str">
        <f>VLOOKUP(B25,[1]机型数据!$B$2:$AQ$5976,38,FALSE)</f>
        <v>1301-2000</v>
      </c>
      <c r="K25" s="1">
        <f>VLOOKUP(B25,[1]机型数据!$B$2:$AQ$5976,7,FALSE)</f>
        <v>2</v>
      </c>
      <c r="L25" s="1" t="str">
        <f>VLOOKUP(B25,[1]机型数据!$B$2:$AQ$5976,39,FALSE)</f>
        <v>3001-4000</v>
      </c>
      <c r="M25" s="1" t="str">
        <f>VLOOKUP(B25,[1]机型数据!$B$2:$AQ$5976,20,FALSE)</f>
        <v>高通</v>
      </c>
      <c r="N25" s="1" t="str">
        <f>IF(VLOOKUP(B25,[1]机型数据!$B$2:$AQ$5976,29,FALSE)="","",VLOOKUP(B25,[1]机型数据!$B$2:$AQ$5976,29,FALSE))</f>
        <v>前置指纹</v>
      </c>
      <c r="O25" s="1">
        <f>VLOOKUP(B25,[1]机型数据!$B$2:$AQ$5976,14,FALSE)</f>
        <v>2500</v>
      </c>
      <c r="P25" s="1">
        <f>VLOOKUP(B25,[1]机型数据!$B$2:$AQ$5976,13,FALSE)</f>
        <v>1</v>
      </c>
      <c r="Q25" s="1">
        <f>VLOOKUP(B25,[1]机型数据!$B$2:$AQ$5976,6,FALSE)</f>
        <v>0</v>
      </c>
      <c r="R25" s="1">
        <f>VLOOKUP(B25,[1]机型数据!$B$2:$AQ$5976,5,FALSE)</f>
        <v>1</v>
      </c>
      <c r="S25" s="1" t="str">
        <f>IF(VLOOKUP(B25,[1]机型数据!$B$2:$AQ$5976,40,FALSE)="","",VLOOKUP(B25,[1]机型数据!$B$2:$AQ$5976,40,FALSE))</f>
        <v>401-500</v>
      </c>
      <c r="T25" s="1">
        <f>VLOOKUP(B25,[1]机型数据!$B$2:$AQ$5976,18,FALSE)</f>
        <v>0</v>
      </c>
      <c r="U25" s="1" t="str">
        <f>IF(VLOOKUP(B25,[1]机型数据!$B$2:$AQ$5976,37,FALSE)="","",VLOOKUP(B25,[1]机型数据!$B$2:$AQ$5976,37,FALSE))</f>
        <v/>
      </c>
      <c r="V25" s="1" t="str">
        <f>IF(VLOOKUP(B25,[1]机型数据!$B$2:$AQ$5976,41,FALSE)="","",VLOOKUP(B25,[1]机型数据!$B$2:$AQ$5976,41,FALSE))</f>
        <v/>
      </c>
      <c r="W25" s="1">
        <f>VLOOKUP(B25,[1]机型数据!$B$2:$AQ$5976,28,FALSE)</f>
        <v>0</v>
      </c>
      <c r="X25" s="1">
        <f>VLOOKUP(B25,[1]机型数据!$B$2:$AQ$5976,27,FALSE)</f>
        <v>6</v>
      </c>
      <c r="Y25" s="1" t="str">
        <f>IF(VLOOKUP(B25,[1]机型数据!$B$2:$AQ$5976,23,FALSE)="","",VLOOKUP(B25,[1]机型数据!$B$2:$AQ$5976,23,FALSE))</f>
        <v/>
      </c>
      <c r="Z25" s="1" t="str">
        <f>IF(VLOOKUP(B25,[1]机型数据!$B$2:$AQ$5976,42,FALSE)="","",VLOOKUP(B25,[1]机型数据!$B$2:$AQ$5976,42,FALSE))</f>
        <v>2001-</v>
      </c>
      <c r="AA25" s="1" t="str">
        <f>IF(VLOOKUP(B25,[1]机型数据!$B$2:$AQ$5976,34,FALSE)="","",VLOOKUP(B25,[1]机型数据!$B$2:$AQ$5976,34,FALSE))</f>
        <v/>
      </c>
    </row>
    <row r="26" spans="1:27" x14ac:dyDescent="0.25">
      <c r="A26" s="2">
        <v>44075</v>
      </c>
      <c r="B26" s="1">
        <v>1225806</v>
      </c>
      <c r="C26" s="1" t="str">
        <f>VLOOKUP(B26,[1]Sheet5!A:B,2,0)</f>
        <v>OPPO R17</v>
      </c>
      <c r="D26" s="3"/>
      <c r="E26" s="1">
        <f>VLOOKUP(B26,[1]Sheet1!E:G,3,0)</f>
        <v>9232</v>
      </c>
      <c r="F26" s="1">
        <v>2020</v>
      </c>
      <c r="G26" s="1">
        <v>9</v>
      </c>
      <c r="H26" s="1">
        <f>IF(VLOOKUP(B26,[1]机型数据!$B$2:$AQ$5976,37,FALSE)="","",VLOOKUP(B26,[1]机型数据!$B$2:$AQ$5976,37,FALSE)*E26)</f>
        <v>99.650450339999992</v>
      </c>
      <c r="I26" s="1" t="str">
        <f>VLOOKUP(B26,[1]机型数据!$B$2:$AQ$5976,2,FALSE)</f>
        <v>OPPO</v>
      </c>
      <c r="J26" s="1" t="str">
        <f>VLOOKUP(B26,[1]机型数据!$B$2:$AQ$5976,38,FALSE)</f>
        <v>1301-2000</v>
      </c>
      <c r="K26" s="1">
        <f>VLOOKUP(B26,[1]机型数据!$B$2:$AQ$5976,7,FALSE)</f>
        <v>2</v>
      </c>
      <c r="L26" s="1" t="str">
        <f>VLOOKUP(B26,[1]机型数据!$B$2:$AQ$5976,39,FALSE)</f>
        <v>3001-4000</v>
      </c>
      <c r="M26" s="1" t="str">
        <f>VLOOKUP(B26,[1]机型数据!$B$2:$AQ$5976,20,FALSE)</f>
        <v>高通</v>
      </c>
      <c r="N26" s="1" t="str">
        <f>IF(VLOOKUP(B26,[1]机型数据!$B$2:$AQ$5976,29,FALSE)="","",VLOOKUP(B26,[1]机型数据!$B$2:$AQ$5976,29,FALSE))</f>
        <v>屏幕指纹</v>
      </c>
      <c r="O26" s="1">
        <f>VLOOKUP(B26,[1]机型数据!$B$2:$AQ$5976,14,FALSE)</f>
        <v>2500</v>
      </c>
      <c r="P26" s="1">
        <f>VLOOKUP(B26,[1]机型数据!$B$2:$AQ$5976,13,FALSE)</f>
        <v>1</v>
      </c>
      <c r="Q26" s="1">
        <f>VLOOKUP(B26,[1]机型数据!$B$2:$AQ$5976,6,FALSE)</f>
        <v>0</v>
      </c>
      <c r="R26" s="1">
        <f>VLOOKUP(B26,[1]机型数据!$B$2:$AQ$5976,5,FALSE)</f>
        <v>1</v>
      </c>
      <c r="S26" s="1" t="str">
        <f>IF(VLOOKUP(B26,[1]机型数据!$B$2:$AQ$5976,40,FALSE)="","",VLOOKUP(B26,[1]机型数据!$B$2:$AQ$5976,40,FALSE))</f>
        <v>401-500</v>
      </c>
      <c r="T26" s="1">
        <f>VLOOKUP(B26,[1]机型数据!$B$2:$AQ$5976,18,FALSE)</f>
        <v>1</v>
      </c>
      <c r="U26" s="1">
        <f>IF(VLOOKUP(B26,[1]机型数据!$B$2:$AQ$5976,37,FALSE)="","",VLOOKUP(B26,[1]机型数据!$B$2:$AQ$5976,37,FALSE))</f>
        <v>1.079402625E-2</v>
      </c>
      <c r="V26" s="1" t="str">
        <f>IF(VLOOKUP(B26,[1]机型数据!$B$2:$AQ$5976,41,FALSE)="","",VLOOKUP(B26,[1]机型数据!$B$2:$AQ$5976,41,FALSE))</f>
        <v>90%-</v>
      </c>
      <c r="W26" s="1">
        <f>VLOOKUP(B26,[1]机型数据!$B$2:$AQ$5976,28,FALSE)</f>
        <v>0</v>
      </c>
      <c r="X26" s="1">
        <f>VLOOKUP(B26,[1]机型数据!$B$2:$AQ$5976,27,FALSE)</f>
        <v>6</v>
      </c>
      <c r="Y26" s="1" t="str">
        <f>IF(VLOOKUP(B26,[1]机型数据!$B$2:$AQ$5976,23,FALSE)="","",VLOOKUP(B26,[1]机型数据!$B$2:$AQ$5976,23,FALSE))</f>
        <v/>
      </c>
      <c r="Z26" s="1" t="str">
        <f>IF(VLOOKUP(B26,[1]机型数据!$B$2:$AQ$5976,42,FALSE)="","",VLOOKUP(B26,[1]机型数据!$B$2:$AQ$5976,42,FALSE))</f>
        <v>2001-</v>
      </c>
      <c r="AA26" s="1" t="str">
        <f>IF(VLOOKUP(B26,[1]机型数据!$B$2:$AQ$5976,34,FALSE)="","",VLOOKUP(B26,[1]机型数据!$B$2:$AQ$5976,34,FALSE))</f>
        <v/>
      </c>
    </row>
    <row r="27" spans="1:27" x14ac:dyDescent="0.25">
      <c r="A27" s="2">
        <v>44075</v>
      </c>
      <c r="B27" s="1">
        <v>1225826</v>
      </c>
      <c r="C27" s="1" t="str">
        <f>VLOOKUP(B27,[1]Sheet5!A:B,2,0)</f>
        <v>OPPO R17 Pro</v>
      </c>
      <c r="D27" s="3"/>
      <c r="E27" s="1">
        <f>VLOOKUP(B27,[1]Sheet1!E:G,3,0)</f>
        <v>1125</v>
      </c>
      <c r="F27" s="1">
        <v>2020</v>
      </c>
      <c r="G27" s="1">
        <v>9</v>
      </c>
      <c r="H27" s="1">
        <f>IF(VLOOKUP(B27,[1]机型数据!$B$2:$AQ$5976,37,FALSE)="","",VLOOKUP(B27,[1]机型数据!$B$2:$AQ$5976,37,FALSE)*E27)</f>
        <v>12.102320699999998</v>
      </c>
      <c r="I27" s="1" t="str">
        <f>VLOOKUP(B27,[1]机型数据!$B$2:$AQ$5976,2,FALSE)</f>
        <v>OPPO</v>
      </c>
      <c r="J27" s="1" t="str">
        <f>VLOOKUP(B27,[1]机型数据!$B$2:$AQ$5976,38,FALSE)</f>
        <v>1301-2000</v>
      </c>
      <c r="K27" s="1">
        <f>VLOOKUP(B27,[1]机型数据!$B$2:$AQ$5976,7,FALSE)</f>
        <v>3</v>
      </c>
      <c r="L27" s="1" t="str">
        <f>VLOOKUP(B27,[1]机型数据!$B$2:$AQ$5976,39,FALSE)</f>
        <v>3001-4000</v>
      </c>
      <c r="M27" s="1" t="str">
        <f>VLOOKUP(B27,[1]机型数据!$B$2:$AQ$5976,20,FALSE)</f>
        <v>高通</v>
      </c>
      <c r="N27" s="1" t="str">
        <f>IF(VLOOKUP(B27,[1]机型数据!$B$2:$AQ$5976,29,FALSE)="","",VLOOKUP(B27,[1]机型数据!$B$2:$AQ$5976,29,FALSE))</f>
        <v>屏幕指纹</v>
      </c>
      <c r="O27" s="1">
        <f>VLOOKUP(B27,[1]机型数据!$B$2:$AQ$5976,14,FALSE)</f>
        <v>2500</v>
      </c>
      <c r="P27" s="1">
        <f>VLOOKUP(B27,[1]机型数据!$B$2:$AQ$5976,13,FALSE)</f>
        <v>1</v>
      </c>
      <c r="Q27" s="1">
        <f>VLOOKUP(B27,[1]机型数据!$B$2:$AQ$5976,6,FALSE)</f>
        <v>0</v>
      </c>
      <c r="R27" s="1">
        <f>VLOOKUP(B27,[1]机型数据!$B$2:$AQ$5976,5,FALSE)</f>
        <v>1</v>
      </c>
      <c r="S27" s="1" t="str">
        <f>IF(VLOOKUP(B27,[1]机型数据!$B$2:$AQ$5976,40,FALSE)="","",VLOOKUP(B27,[1]机型数据!$B$2:$AQ$5976,40,FALSE))</f>
        <v>401-500</v>
      </c>
      <c r="T27" s="1">
        <f>VLOOKUP(B27,[1]机型数据!$B$2:$AQ$5976,18,FALSE)</f>
        <v>1</v>
      </c>
      <c r="U27" s="1">
        <f>IF(VLOOKUP(B27,[1]机型数据!$B$2:$AQ$5976,37,FALSE)="","",VLOOKUP(B27,[1]机型数据!$B$2:$AQ$5976,37,FALSE))</f>
        <v>1.0757618399999998E-2</v>
      </c>
      <c r="V27" s="1" t="str">
        <f>IF(VLOOKUP(B27,[1]机型数据!$B$2:$AQ$5976,41,FALSE)="","",VLOOKUP(B27,[1]机型数据!$B$2:$AQ$5976,41,FALSE))</f>
        <v>90%-</v>
      </c>
      <c r="W27" s="1">
        <f>VLOOKUP(B27,[1]机型数据!$B$2:$AQ$5976,28,FALSE)</f>
        <v>0</v>
      </c>
      <c r="X27" s="1">
        <f>VLOOKUP(B27,[1]机型数据!$B$2:$AQ$5976,27,FALSE)</f>
        <v>6</v>
      </c>
      <c r="Y27" s="1" t="str">
        <f>IF(VLOOKUP(B27,[1]机型数据!$B$2:$AQ$5976,23,FALSE)="","",VLOOKUP(B27,[1]机型数据!$B$2:$AQ$5976,23,FALSE))</f>
        <v/>
      </c>
      <c r="Z27" s="1" t="str">
        <f>IF(VLOOKUP(B27,[1]机型数据!$B$2:$AQ$5976,42,FALSE)="","",VLOOKUP(B27,[1]机型数据!$B$2:$AQ$5976,42,FALSE))</f>
        <v>2001-</v>
      </c>
      <c r="AA27" s="1" t="str">
        <f>IF(VLOOKUP(B27,[1]机型数据!$B$2:$AQ$5976,34,FALSE)="","",VLOOKUP(B27,[1]机型数据!$B$2:$AQ$5976,34,FALSE))</f>
        <v/>
      </c>
    </row>
    <row r="28" spans="1:27" x14ac:dyDescent="0.25">
      <c r="A28" s="2">
        <v>44075</v>
      </c>
      <c r="B28" s="1">
        <v>1261155</v>
      </c>
      <c r="C28" s="1" t="str">
        <f>VLOOKUP(B28,[1]Sheet5!A:B,2,0)</f>
        <v>OPPO Reno</v>
      </c>
      <c r="D28" s="3"/>
      <c r="E28" s="1">
        <f>VLOOKUP(B28,[1]Sheet1!E:G,3,0)</f>
        <v>86</v>
      </c>
      <c r="F28" s="1">
        <v>2020</v>
      </c>
      <c r="G28" s="1">
        <v>9</v>
      </c>
      <c r="H28" s="1">
        <f>IF(VLOOKUP(B28,[1]机型数据!$B$2:$AQ$5976,37,FALSE)="","",VLOOKUP(B28,[1]机型数据!$B$2:$AQ$5976,37,FALSE)*E28)</f>
        <v>0.93159833508000001</v>
      </c>
      <c r="I28" s="1" t="str">
        <f>VLOOKUP(B28,[1]机型数据!$B$2:$AQ$5976,2,FALSE)</f>
        <v>OPPO</v>
      </c>
      <c r="J28" s="1" t="str">
        <f>VLOOKUP(B28,[1]机型数据!$B$2:$AQ$5976,38,FALSE)</f>
        <v>4800-6399</v>
      </c>
      <c r="K28" s="1">
        <f>VLOOKUP(B28,[1]机型数据!$B$2:$AQ$5976,7,FALSE)</f>
        <v>2</v>
      </c>
      <c r="L28" s="1" t="str">
        <f>VLOOKUP(B28,[1]机型数据!$B$2:$AQ$5976,39,FALSE)</f>
        <v>3001-4000</v>
      </c>
      <c r="M28" s="1" t="str">
        <f>VLOOKUP(B28,[1]机型数据!$B$2:$AQ$5976,20,FALSE)</f>
        <v>高通</v>
      </c>
      <c r="N28" s="1" t="str">
        <f>IF(VLOOKUP(B28,[1]机型数据!$B$2:$AQ$5976,29,FALSE)="","",VLOOKUP(B28,[1]机型数据!$B$2:$AQ$5976,29,FALSE))</f>
        <v>屏幕指纹</v>
      </c>
      <c r="O28" s="1">
        <f>VLOOKUP(B28,[1]机型数据!$B$2:$AQ$5976,14,FALSE)</f>
        <v>1600</v>
      </c>
      <c r="P28" s="1">
        <f>VLOOKUP(B28,[1]机型数据!$B$2:$AQ$5976,13,FALSE)</f>
        <v>1</v>
      </c>
      <c r="Q28" s="1">
        <f>VLOOKUP(B28,[1]机型数据!$B$2:$AQ$5976,6,FALSE)</f>
        <v>0</v>
      </c>
      <c r="R28" s="1">
        <f>VLOOKUP(B28,[1]机型数据!$B$2:$AQ$5976,5,FALSE)</f>
        <v>1</v>
      </c>
      <c r="S28" s="1" t="str">
        <f>IF(VLOOKUP(B28,[1]机型数据!$B$2:$AQ$5976,40,FALSE)="","",VLOOKUP(B28,[1]机型数据!$B$2:$AQ$5976,40,FALSE))</f>
        <v>401-500</v>
      </c>
      <c r="T28" s="1">
        <f>VLOOKUP(B28,[1]机型数据!$B$2:$AQ$5976,18,FALSE)</f>
        <v>1</v>
      </c>
      <c r="U28" s="1">
        <f>IF(VLOOKUP(B28,[1]机型数据!$B$2:$AQ$5976,37,FALSE)="","",VLOOKUP(B28,[1]机型数据!$B$2:$AQ$5976,37,FALSE))</f>
        <v>1.083253878E-2</v>
      </c>
      <c r="V28" s="1" t="str">
        <f>IF(VLOOKUP(B28,[1]机型数据!$B$2:$AQ$5976,41,FALSE)="","",VLOOKUP(B28,[1]机型数据!$B$2:$AQ$5976,41,FALSE))</f>
        <v>90%-</v>
      </c>
      <c r="W28" s="1">
        <f>VLOOKUP(B28,[1]机型数据!$B$2:$AQ$5976,28,FALSE)</f>
        <v>0</v>
      </c>
      <c r="X28" s="1">
        <f>VLOOKUP(B28,[1]机型数据!$B$2:$AQ$5976,27,FALSE)</f>
        <v>6</v>
      </c>
      <c r="Y28" s="1" t="str">
        <f>IF(VLOOKUP(B28,[1]机型数据!$B$2:$AQ$5976,23,FALSE)="","",VLOOKUP(B28,[1]机型数据!$B$2:$AQ$5976,23,FALSE))</f>
        <v/>
      </c>
      <c r="Z28" s="1" t="str">
        <f>IF(VLOOKUP(B28,[1]机型数据!$B$2:$AQ$5976,42,FALSE)="","",VLOOKUP(B28,[1]机型数据!$B$2:$AQ$5976,42,FALSE))</f>
        <v>1301-2000</v>
      </c>
      <c r="AA28" s="1" t="str">
        <f>IF(VLOOKUP(B28,[1]机型数据!$B$2:$AQ$5976,34,FALSE)="","",VLOOKUP(B28,[1]机型数据!$B$2:$AQ$5976,34,FALSE))</f>
        <v/>
      </c>
    </row>
    <row r="29" spans="1:27" x14ac:dyDescent="0.25">
      <c r="A29" s="2">
        <v>44075</v>
      </c>
      <c r="B29" s="1">
        <v>1266990</v>
      </c>
      <c r="C29" s="1" t="str">
        <f>VLOOKUP(B29,[1]Sheet5!A:B,2,0)</f>
        <v>OPPO Reno 10倍变焦版</v>
      </c>
      <c r="D29" s="3"/>
      <c r="E29" s="1">
        <f>VLOOKUP(B29,[1]Sheet1!E:G,3,0)</f>
        <v>59</v>
      </c>
      <c r="F29" s="1">
        <v>2020</v>
      </c>
      <c r="G29" s="1">
        <v>9</v>
      </c>
      <c r="H29" s="1">
        <f>IF(VLOOKUP(B29,[1]机型数据!$B$2:$AQ$5976,37,FALSE)="","",VLOOKUP(B29,[1]机型数据!$B$2:$AQ$5976,37,FALSE)*E29)</f>
        <v>0.68696404559999991</v>
      </c>
      <c r="I29" s="1" t="str">
        <f>VLOOKUP(B29,[1]机型数据!$B$2:$AQ$5976,2,FALSE)</f>
        <v>OPPO</v>
      </c>
      <c r="J29" s="1" t="str">
        <f>VLOOKUP(B29,[1]机型数据!$B$2:$AQ$5976,38,FALSE)</f>
        <v>4800-6399</v>
      </c>
      <c r="K29" s="1">
        <f>VLOOKUP(B29,[1]机型数据!$B$2:$AQ$5976,7,FALSE)</f>
        <v>3</v>
      </c>
      <c r="L29" s="1" t="str">
        <f>VLOOKUP(B29,[1]机型数据!$B$2:$AQ$5976,39,FALSE)</f>
        <v>4000-</v>
      </c>
      <c r="M29" s="1" t="str">
        <f>VLOOKUP(B29,[1]机型数据!$B$2:$AQ$5976,20,FALSE)</f>
        <v>高通</v>
      </c>
      <c r="N29" s="1" t="str">
        <f>IF(VLOOKUP(B29,[1]机型数据!$B$2:$AQ$5976,29,FALSE)="","",VLOOKUP(B29,[1]机型数据!$B$2:$AQ$5976,29,FALSE))</f>
        <v>屏幕指纹</v>
      </c>
      <c r="O29" s="1">
        <f>VLOOKUP(B29,[1]机型数据!$B$2:$AQ$5976,14,FALSE)</f>
        <v>1600</v>
      </c>
      <c r="P29" s="1">
        <f>VLOOKUP(B29,[1]机型数据!$B$2:$AQ$5976,13,FALSE)</f>
        <v>1</v>
      </c>
      <c r="Q29" s="1">
        <f>VLOOKUP(B29,[1]机型数据!$B$2:$AQ$5976,6,FALSE)</f>
        <v>0</v>
      </c>
      <c r="R29" s="1">
        <f>VLOOKUP(B29,[1]机型数据!$B$2:$AQ$5976,5,FALSE)</f>
        <v>1</v>
      </c>
      <c r="S29" s="1" t="str">
        <f>IF(VLOOKUP(B29,[1]机型数据!$B$2:$AQ$5976,40,FALSE)="","",VLOOKUP(B29,[1]机型数据!$B$2:$AQ$5976,40,FALSE))</f>
        <v>301-400</v>
      </c>
      <c r="T29" s="1">
        <f>VLOOKUP(B29,[1]机型数据!$B$2:$AQ$5976,18,FALSE)</f>
        <v>1</v>
      </c>
      <c r="U29" s="1">
        <f>IF(VLOOKUP(B29,[1]机型数据!$B$2:$AQ$5976,37,FALSE)="","",VLOOKUP(B29,[1]机型数据!$B$2:$AQ$5976,37,FALSE))</f>
        <v>1.1643458399999999E-2</v>
      </c>
      <c r="V29" s="1" t="str">
        <f>IF(VLOOKUP(B29,[1]机型数据!$B$2:$AQ$5976,41,FALSE)="","",VLOOKUP(B29,[1]机型数据!$B$2:$AQ$5976,41,FALSE))</f>
        <v>90%-</v>
      </c>
      <c r="W29" s="1">
        <f>VLOOKUP(B29,[1]机型数据!$B$2:$AQ$5976,28,FALSE)</f>
        <v>0</v>
      </c>
      <c r="X29" s="1">
        <f>VLOOKUP(B29,[1]机型数据!$B$2:$AQ$5976,27,FALSE)</f>
        <v>6</v>
      </c>
      <c r="Y29" s="1" t="str">
        <f>IF(VLOOKUP(B29,[1]机型数据!$B$2:$AQ$5976,23,FALSE)="","",VLOOKUP(B29,[1]机型数据!$B$2:$AQ$5976,23,FALSE))</f>
        <v/>
      </c>
      <c r="Z29" s="1" t="str">
        <f>IF(VLOOKUP(B29,[1]机型数据!$B$2:$AQ$5976,42,FALSE)="","",VLOOKUP(B29,[1]机型数据!$B$2:$AQ$5976,42,FALSE))</f>
        <v>1301-2000</v>
      </c>
      <c r="AA29" s="1" t="str">
        <f>IF(VLOOKUP(B29,[1]机型数据!$B$2:$AQ$5976,34,FALSE)="","",VLOOKUP(B29,[1]机型数据!$B$2:$AQ$5976,34,FALSE))</f>
        <v/>
      </c>
    </row>
    <row r="30" spans="1:27" x14ac:dyDescent="0.25">
      <c r="A30" s="2">
        <v>44075</v>
      </c>
      <c r="B30" s="1">
        <v>1292109</v>
      </c>
      <c r="C30" s="1" t="str">
        <f>VLOOKUP(B30,[1]Sheet5!A:B,2,0)</f>
        <v>OPPO Reno Ace</v>
      </c>
      <c r="D30" s="3"/>
      <c r="E30" s="1">
        <f>VLOOKUP(B30,[1]Sheet1!E:G,3,0)</f>
        <v>593</v>
      </c>
      <c r="F30" s="1">
        <v>2020</v>
      </c>
      <c r="G30" s="1">
        <v>9</v>
      </c>
      <c r="H30" s="1" t="str">
        <f>IF(VLOOKUP(B30,[1]机型数据!$B$2:$AQ$5976,37,FALSE)="","",VLOOKUP(B30,[1]机型数据!$B$2:$AQ$5976,37,FALSE)*E30)</f>
        <v/>
      </c>
      <c r="I30" s="1" t="str">
        <f>VLOOKUP(B30,[1]机型数据!$B$2:$AQ$5976,2,FALSE)</f>
        <v>OPPO</v>
      </c>
      <c r="J30" s="1" t="str">
        <f>VLOOKUP(B30,[1]机型数据!$B$2:$AQ$5976,38,FALSE)</f>
        <v>4800-6399</v>
      </c>
      <c r="K30" s="1">
        <f>VLOOKUP(B30,[1]机型数据!$B$2:$AQ$5976,7,FALSE)</f>
        <v>4</v>
      </c>
      <c r="L30" s="1" t="str">
        <f>VLOOKUP(B30,[1]机型数据!$B$2:$AQ$5976,39,FALSE)</f>
        <v>3001-4000</v>
      </c>
      <c r="M30" s="1" t="str">
        <f>VLOOKUP(B30,[1]机型数据!$B$2:$AQ$5976,20,FALSE)</f>
        <v>高通</v>
      </c>
      <c r="N30" s="1" t="str">
        <f>IF(VLOOKUP(B30,[1]机型数据!$B$2:$AQ$5976,29,FALSE)="","",VLOOKUP(B30,[1]机型数据!$B$2:$AQ$5976,29,FALSE))</f>
        <v>屏幕指纹</v>
      </c>
      <c r="O30" s="1">
        <f>VLOOKUP(B30,[1]机型数据!$B$2:$AQ$5976,14,FALSE)</f>
        <v>1600</v>
      </c>
      <c r="P30" s="1">
        <f>VLOOKUP(B30,[1]机型数据!$B$2:$AQ$5976,13,FALSE)</f>
        <v>1</v>
      </c>
      <c r="Q30" s="1">
        <f>VLOOKUP(B30,[1]机型数据!$B$2:$AQ$5976,6,FALSE)</f>
        <v>0</v>
      </c>
      <c r="R30" s="1">
        <f>VLOOKUP(B30,[1]机型数据!$B$2:$AQ$5976,5,FALSE)</f>
        <v>1</v>
      </c>
      <c r="S30" s="1" t="str">
        <f>IF(VLOOKUP(B30,[1]机型数据!$B$2:$AQ$5976,40,FALSE)="","",VLOOKUP(B30,[1]机型数据!$B$2:$AQ$5976,40,FALSE))</f>
        <v>401-500</v>
      </c>
      <c r="T30" s="1">
        <f>VLOOKUP(B30,[1]机型数据!$B$2:$AQ$5976,18,FALSE)</f>
        <v>1</v>
      </c>
      <c r="U30" s="1" t="str">
        <f>IF(VLOOKUP(B30,[1]机型数据!$B$2:$AQ$5976,37,FALSE)="","",VLOOKUP(B30,[1]机型数据!$B$2:$AQ$5976,37,FALSE))</f>
        <v/>
      </c>
      <c r="V30" s="1" t="str">
        <f>IF(VLOOKUP(B30,[1]机型数据!$B$2:$AQ$5976,41,FALSE)="","",VLOOKUP(B30,[1]机型数据!$B$2:$AQ$5976,41,FALSE))</f>
        <v>90%-</v>
      </c>
      <c r="W30" s="1">
        <f>VLOOKUP(B30,[1]机型数据!$B$2:$AQ$5976,28,FALSE)</f>
        <v>0</v>
      </c>
      <c r="X30" s="1">
        <f>VLOOKUP(B30,[1]机型数据!$B$2:$AQ$5976,27,FALSE)</f>
        <v>6</v>
      </c>
      <c r="Y30" s="1" t="str">
        <f>IF(VLOOKUP(B30,[1]机型数据!$B$2:$AQ$5976,23,FALSE)="","",VLOOKUP(B30,[1]机型数据!$B$2:$AQ$5976,23,FALSE))</f>
        <v/>
      </c>
      <c r="Z30" s="1" t="str">
        <f>IF(VLOOKUP(B30,[1]机型数据!$B$2:$AQ$5976,42,FALSE)="","",VLOOKUP(B30,[1]机型数据!$B$2:$AQ$5976,42,FALSE))</f>
        <v>1301-2000</v>
      </c>
      <c r="AA30" s="1">
        <f>IF(VLOOKUP(B30,[1]机型数据!$B$2:$AQ$5976,34,FALSE)="","",VLOOKUP(B30,[1]机型数据!$B$2:$AQ$5976,34,FALSE))</f>
        <v>0</v>
      </c>
    </row>
    <row r="31" spans="1:27" x14ac:dyDescent="0.25">
      <c r="A31" s="2">
        <v>44075</v>
      </c>
      <c r="B31" s="1">
        <v>1273752</v>
      </c>
      <c r="C31" s="1" t="str">
        <f>VLOOKUP(B31,[1]Sheet5!A:B,2,0)</f>
        <v>OPPO Reno Z</v>
      </c>
      <c r="D31" s="3"/>
      <c r="E31" s="1">
        <f>VLOOKUP(B31,[1]Sheet1!E:G,3,0)</f>
        <v>116</v>
      </c>
      <c r="F31" s="1">
        <v>2020</v>
      </c>
      <c r="G31" s="1">
        <v>9</v>
      </c>
      <c r="H31" s="1" t="str">
        <f>IF(VLOOKUP(B31,[1]机型数据!$B$2:$AQ$5976,37,FALSE)="","",VLOOKUP(B31,[1]机型数据!$B$2:$AQ$5976,37,FALSE)*E31)</f>
        <v/>
      </c>
      <c r="I31" s="1" t="str">
        <f>VLOOKUP(B31,[1]机型数据!$B$2:$AQ$5976,2,FALSE)</f>
        <v>OPPO</v>
      </c>
      <c r="J31" s="1" t="str">
        <f>VLOOKUP(B31,[1]机型数据!$B$2:$AQ$5976,38,FALSE)</f>
        <v>4800-6399</v>
      </c>
      <c r="K31" s="1">
        <f>VLOOKUP(B31,[1]机型数据!$B$2:$AQ$5976,7,FALSE)</f>
        <v>2</v>
      </c>
      <c r="L31" s="1" t="str">
        <f>VLOOKUP(B31,[1]机型数据!$B$2:$AQ$5976,39,FALSE)</f>
        <v>4000-</v>
      </c>
      <c r="M31" s="1" t="str">
        <f>VLOOKUP(B31,[1]机型数据!$B$2:$AQ$5976,20,FALSE)</f>
        <v>联发科</v>
      </c>
      <c r="N31" s="1" t="str">
        <f>IF(VLOOKUP(B31,[1]机型数据!$B$2:$AQ$5976,29,FALSE)="","",VLOOKUP(B31,[1]机型数据!$B$2:$AQ$5976,29,FALSE))</f>
        <v>屏幕指纹</v>
      </c>
      <c r="O31" s="1">
        <f>VLOOKUP(B31,[1]机型数据!$B$2:$AQ$5976,14,FALSE)</f>
        <v>3200</v>
      </c>
      <c r="P31" s="1">
        <f>VLOOKUP(B31,[1]机型数据!$B$2:$AQ$5976,13,FALSE)</f>
        <v>1</v>
      </c>
      <c r="Q31" s="1">
        <f>VLOOKUP(B31,[1]机型数据!$B$2:$AQ$5976,6,FALSE)</f>
        <v>0</v>
      </c>
      <c r="R31" s="1">
        <f>VLOOKUP(B31,[1]机型数据!$B$2:$AQ$5976,5,FALSE)</f>
        <v>1</v>
      </c>
      <c r="S31" s="1" t="str">
        <f>IF(VLOOKUP(B31,[1]机型数据!$B$2:$AQ$5976,40,FALSE)="","",VLOOKUP(B31,[1]机型数据!$B$2:$AQ$5976,40,FALSE))</f>
        <v>401-500</v>
      </c>
      <c r="T31" s="1">
        <f>VLOOKUP(B31,[1]机型数据!$B$2:$AQ$5976,18,FALSE)</f>
        <v>1</v>
      </c>
      <c r="U31" s="1" t="str">
        <f>IF(VLOOKUP(B31,[1]机型数据!$B$2:$AQ$5976,37,FALSE)="","",VLOOKUP(B31,[1]机型数据!$B$2:$AQ$5976,37,FALSE))</f>
        <v/>
      </c>
      <c r="V31" s="1" t="str">
        <f>IF(VLOOKUP(B31,[1]机型数据!$B$2:$AQ$5976,41,FALSE)="","",VLOOKUP(B31,[1]机型数据!$B$2:$AQ$5976,41,FALSE))</f>
        <v/>
      </c>
      <c r="W31" s="1">
        <f>VLOOKUP(B31,[1]机型数据!$B$2:$AQ$5976,28,FALSE)</f>
        <v>0</v>
      </c>
      <c r="X31" s="1">
        <f>VLOOKUP(B31,[1]机型数据!$B$2:$AQ$5976,27,FALSE)</f>
        <v>6</v>
      </c>
      <c r="Y31" s="1" t="str">
        <f>IF(VLOOKUP(B31,[1]机型数据!$B$2:$AQ$5976,23,FALSE)="","",VLOOKUP(B31,[1]机型数据!$B$2:$AQ$5976,23,FALSE))</f>
        <v/>
      </c>
      <c r="Z31" s="1" t="str">
        <f>IF(VLOOKUP(B31,[1]机型数据!$B$2:$AQ$5976,42,FALSE)="","",VLOOKUP(B31,[1]机型数据!$B$2:$AQ$5976,42,FALSE))</f>
        <v>2001-</v>
      </c>
      <c r="AA31" s="1" t="str">
        <f>IF(VLOOKUP(B31,[1]机型数据!$B$2:$AQ$5976,34,FALSE)="","",VLOOKUP(B31,[1]机型数据!$B$2:$AQ$5976,34,FALSE))</f>
        <v/>
      </c>
    </row>
    <row r="32" spans="1:27" x14ac:dyDescent="0.25">
      <c r="A32" s="2">
        <v>44075</v>
      </c>
      <c r="B32" s="1">
        <v>1288887</v>
      </c>
      <c r="C32" s="1" t="str">
        <f>VLOOKUP(B32,[1]Sheet5!A:B,2,0)</f>
        <v>OPPO Reno2</v>
      </c>
      <c r="D32" s="4"/>
      <c r="E32" s="1">
        <f>VLOOKUP(B32,[1]Sheet1!E:G,3,0)</f>
        <v>189</v>
      </c>
      <c r="F32" s="1">
        <v>2020</v>
      </c>
      <c r="G32" s="1">
        <v>9</v>
      </c>
      <c r="H32" s="1" t="str">
        <f>IF(VLOOKUP(B32,[1]机型数据!$B$2:$AQ$5976,37,FALSE)="","",VLOOKUP(B32,[1]机型数据!$B$2:$AQ$5976,37,FALSE)*E32)</f>
        <v/>
      </c>
      <c r="I32" s="1" t="str">
        <f>VLOOKUP(B32,[1]机型数据!$B$2:$AQ$5976,2,FALSE)</f>
        <v>OPPO</v>
      </c>
      <c r="J32" s="1" t="str">
        <f>VLOOKUP(B32,[1]机型数据!$B$2:$AQ$5976,38,FALSE)</f>
        <v>4800-6399</v>
      </c>
      <c r="K32" s="1">
        <f>VLOOKUP(B32,[1]机型数据!$B$2:$AQ$5976,7,FALSE)</f>
        <v>4</v>
      </c>
      <c r="L32" s="1" t="str">
        <f>VLOOKUP(B32,[1]机型数据!$B$2:$AQ$5976,39,FALSE)</f>
        <v>3001-4000</v>
      </c>
      <c r="M32" s="1" t="str">
        <f>VLOOKUP(B32,[1]机型数据!$B$2:$AQ$5976,20,FALSE)</f>
        <v>高通</v>
      </c>
      <c r="N32" s="1" t="str">
        <f>IF(VLOOKUP(B32,[1]机型数据!$B$2:$AQ$5976,29,FALSE)="","",VLOOKUP(B32,[1]机型数据!$B$2:$AQ$5976,29,FALSE))</f>
        <v>屏幕指纹</v>
      </c>
      <c r="O32" s="1">
        <f>VLOOKUP(B32,[1]机型数据!$B$2:$AQ$5976,14,FALSE)</f>
        <v>1600</v>
      </c>
      <c r="P32" s="1">
        <f>VLOOKUP(B32,[1]机型数据!$B$2:$AQ$5976,13,FALSE)</f>
        <v>1</v>
      </c>
      <c r="Q32" s="1">
        <f>VLOOKUP(B32,[1]机型数据!$B$2:$AQ$5976,6,FALSE)</f>
        <v>0</v>
      </c>
      <c r="R32" s="1">
        <f>VLOOKUP(B32,[1]机型数据!$B$2:$AQ$5976,5,FALSE)</f>
        <v>1</v>
      </c>
      <c r="S32" s="1" t="str">
        <f>IF(VLOOKUP(B32,[1]机型数据!$B$2:$AQ$5976,40,FALSE)="","",VLOOKUP(B32,[1]机型数据!$B$2:$AQ$5976,40,FALSE))</f>
        <v>401-500</v>
      </c>
      <c r="T32" s="1">
        <f>VLOOKUP(B32,[1]机型数据!$B$2:$AQ$5976,18,FALSE)</f>
        <v>1</v>
      </c>
      <c r="U32" s="1" t="str">
        <f>IF(VLOOKUP(B32,[1]机型数据!$B$2:$AQ$5976,37,FALSE)="","",VLOOKUP(B32,[1]机型数据!$B$2:$AQ$5976,37,FALSE))</f>
        <v/>
      </c>
      <c r="V32" s="1" t="str">
        <f>IF(VLOOKUP(B32,[1]机型数据!$B$2:$AQ$5976,41,FALSE)="","",VLOOKUP(B32,[1]机型数据!$B$2:$AQ$5976,41,FALSE))</f>
        <v>90%-</v>
      </c>
      <c r="W32" s="1">
        <f>VLOOKUP(B32,[1]机型数据!$B$2:$AQ$5976,28,FALSE)</f>
        <v>0</v>
      </c>
      <c r="X32" s="1">
        <f>VLOOKUP(B32,[1]机型数据!$B$2:$AQ$5976,27,FALSE)</f>
        <v>6</v>
      </c>
      <c r="Y32" s="1" t="str">
        <f>IF(VLOOKUP(B32,[1]机型数据!$B$2:$AQ$5976,23,FALSE)="","",VLOOKUP(B32,[1]机型数据!$B$2:$AQ$5976,23,FALSE))</f>
        <v/>
      </c>
      <c r="Z32" s="1" t="str">
        <f>IF(VLOOKUP(B32,[1]机型数据!$B$2:$AQ$5976,42,FALSE)="","",VLOOKUP(B32,[1]机型数据!$B$2:$AQ$5976,42,FALSE))</f>
        <v>1301-2000</v>
      </c>
      <c r="AA32" s="1">
        <f>IF(VLOOKUP(B32,[1]机型数据!$B$2:$AQ$5976,34,FALSE)="","",VLOOKUP(B32,[1]机型数据!$B$2:$AQ$5976,34,FALSE))</f>
        <v>0</v>
      </c>
    </row>
    <row r="33" spans="1:27" x14ac:dyDescent="0.25">
      <c r="A33" s="2">
        <v>44075</v>
      </c>
      <c r="B33" s="1">
        <v>1290000</v>
      </c>
      <c r="C33" s="1" t="str">
        <f>VLOOKUP(B33,[1]Sheet5!A:B,2,0)</f>
        <v>OPPO Reno2 Z</v>
      </c>
      <c r="D33" s="4"/>
      <c r="E33" s="1">
        <f>VLOOKUP(B33,[1]Sheet1!E:G,3,0)</f>
        <v>30</v>
      </c>
      <c r="F33" s="1">
        <v>2020</v>
      </c>
      <c r="G33" s="1">
        <v>9</v>
      </c>
      <c r="H33" s="1">
        <f>IF(VLOOKUP(B33,[1]机型数据!$B$2:$AQ$5976,37,FALSE)="","",VLOOKUP(B33,[1]机型数据!$B$2:$AQ$5976,37,FALSE)*E33)</f>
        <v>0.33518714520000004</v>
      </c>
      <c r="I33" s="1" t="str">
        <f>VLOOKUP(B33,[1]机型数据!$B$2:$AQ$5976,2,FALSE)</f>
        <v>OPPO</v>
      </c>
      <c r="J33" s="1" t="str">
        <f>VLOOKUP(B33,[1]机型数据!$B$2:$AQ$5976,38,FALSE)</f>
        <v>4800-6399</v>
      </c>
      <c r="K33" s="1">
        <f>VLOOKUP(B33,[1]机型数据!$B$2:$AQ$5976,7,FALSE)</f>
        <v>4</v>
      </c>
      <c r="L33" s="1" t="str">
        <f>VLOOKUP(B33,[1]机型数据!$B$2:$AQ$5976,39,FALSE)</f>
        <v>3001-4000</v>
      </c>
      <c r="M33" s="1" t="str">
        <f>VLOOKUP(B33,[1]机型数据!$B$2:$AQ$5976,20,FALSE)</f>
        <v>联发科</v>
      </c>
      <c r="N33" s="1" t="str">
        <f>IF(VLOOKUP(B33,[1]机型数据!$B$2:$AQ$5976,29,FALSE)="","",VLOOKUP(B33,[1]机型数据!$B$2:$AQ$5976,29,FALSE))</f>
        <v>屏幕指纹</v>
      </c>
      <c r="O33" s="1">
        <f>VLOOKUP(B33,[1]机型数据!$B$2:$AQ$5976,14,FALSE)</f>
        <v>1600</v>
      </c>
      <c r="P33" s="1">
        <f>VLOOKUP(B33,[1]机型数据!$B$2:$AQ$5976,13,FALSE)</f>
        <v>1</v>
      </c>
      <c r="Q33" s="1">
        <f>VLOOKUP(B33,[1]机型数据!$B$2:$AQ$5976,6,FALSE)</f>
        <v>0</v>
      </c>
      <c r="R33" s="1">
        <f>VLOOKUP(B33,[1]机型数据!$B$2:$AQ$5976,5,FALSE)</f>
        <v>1</v>
      </c>
      <c r="S33" s="1" t="str">
        <f>IF(VLOOKUP(B33,[1]机型数据!$B$2:$AQ$5976,40,FALSE)="","",VLOOKUP(B33,[1]机型数据!$B$2:$AQ$5976,40,FALSE))</f>
        <v/>
      </c>
      <c r="T33" s="1">
        <f>VLOOKUP(B33,[1]机型数据!$B$2:$AQ$5976,18,FALSE)</f>
        <v>1</v>
      </c>
      <c r="U33" s="1">
        <f>IF(VLOOKUP(B33,[1]机型数据!$B$2:$AQ$5976,37,FALSE)="","",VLOOKUP(B33,[1]机型数据!$B$2:$AQ$5976,37,FALSE))</f>
        <v>1.1172904840000001E-2</v>
      </c>
      <c r="V33" s="1" t="str">
        <f>IF(VLOOKUP(B33,[1]机型数据!$B$2:$AQ$5976,41,FALSE)="","",VLOOKUP(B33,[1]机型数据!$B$2:$AQ$5976,41,FALSE))</f>
        <v>90%-</v>
      </c>
      <c r="W33" s="1">
        <f>VLOOKUP(B33,[1]机型数据!$B$2:$AQ$5976,28,FALSE)</f>
        <v>0</v>
      </c>
      <c r="X33" s="1">
        <f>VLOOKUP(B33,[1]机型数据!$B$2:$AQ$5976,27,FALSE)</f>
        <v>6</v>
      </c>
      <c r="Y33" s="1" t="str">
        <f>IF(VLOOKUP(B33,[1]机型数据!$B$2:$AQ$5976,23,FALSE)="","",VLOOKUP(B33,[1]机型数据!$B$2:$AQ$5976,23,FALSE))</f>
        <v/>
      </c>
      <c r="Z33" s="1" t="str">
        <f>IF(VLOOKUP(B33,[1]机型数据!$B$2:$AQ$5976,42,FALSE)="","",VLOOKUP(B33,[1]机型数据!$B$2:$AQ$5976,42,FALSE))</f>
        <v>1301-2000</v>
      </c>
      <c r="AA33" s="1">
        <f>IF(VLOOKUP(B33,[1]机型数据!$B$2:$AQ$5976,34,FALSE)="","",VLOOKUP(B33,[1]机型数据!$B$2:$AQ$5976,34,FALSE))</f>
        <v>0</v>
      </c>
    </row>
    <row r="34" spans="1:27" x14ac:dyDescent="0.25">
      <c r="A34" s="2">
        <v>44075</v>
      </c>
      <c r="B34" s="1">
        <v>1300919</v>
      </c>
      <c r="C34" s="1" t="str">
        <f>VLOOKUP(B34,[1]Sheet5!A:B,2,0)</f>
        <v>OPPO Reno3 元气版</v>
      </c>
      <c r="D34" s="4"/>
      <c r="E34" s="1">
        <f>VLOOKUP(B34,[1]Sheet1!E:G,3,0)</f>
        <v>21384</v>
      </c>
      <c r="F34" s="1">
        <v>2020</v>
      </c>
      <c r="G34" s="1">
        <v>9</v>
      </c>
      <c r="H34" s="1">
        <f>IF(VLOOKUP(B34,[1]机型数据!$B$2:$AQ$5976,37,FALSE)="","",VLOOKUP(B34,[1]机型数据!$B$2:$AQ$5976,37,FALSE)*E34)</f>
        <v>214.44867802511999</v>
      </c>
      <c r="I34" s="1" t="str">
        <f>VLOOKUP(B34,[1]机型数据!$B$2:$AQ$5976,2,FALSE)</f>
        <v>OPPO</v>
      </c>
      <c r="J34" s="1" t="str">
        <f>VLOOKUP(B34,[1]机型数据!$B$2:$AQ$5976,38,FALSE)</f>
        <v>6400-10799</v>
      </c>
      <c r="K34" s="1">
        <f>VLOOKUP(B34,[1]机型数据!$B$2:$AQ$5976,7,FALSE)</f>
        <v>4</v>
      </c>
      <c r="L34" s="1" t="str">
        <f>VLOOKUP(B34,[1]机型数据!$B$2:$AQ$5976,39,FALSE)</f>
        <v>4000-</v>
      </c>
      <c r="M34" s="1" t="str">
        <f>VLOOKUP(B34,[1]机型数据!$B$2:$AQ$5976,20,FALSE)</f>
        <v>联发科</v>
      </c>
      <c r="N34" s="1" t="str">
        <f>IF(VLOOKUP(B34,[1]机型数据!$B$2:$AQ$5976,29,FALSE)="","",VLOOKUP(B34,[1]机型数据!$B$2:$AQ$5976,29,FALSE))</f>
        <v>屏幕指纹</v>
      </c>
      <c r="O34" s="1">
        <f>VLOOKUP(B34,[1]机型数据!$B$2:$AQ$5976,14,FALSE)</f>
        <v>3200</v>
      </c>
      <c r="P34" s="1">
        <f>VLOOKUP(B34,[1]机型数据!$B$2:$AQ$5976,13,FALSE)</f>
        <v>1</v>
      </c>
      <c r="Q34" s="1">
        <f>VLOOKUP(B34,[1]机型数据!$B$2:$AQ$5976,6,FALSE)</f>
        <v>0</v>
      </c>
      <c r="R34" s="1">
        <f>VLOOKUP(B34,[1]机型数据!$B$2:$AQ$5976,5,FALSE)</f>
        <v>1</v>
      </c>
      <c r="S34" s="1" t="str">
        <f>IF(VLOOKUP(B34,[1]机型数据!$B$2:$AQ$5976,40,FALSE)="","",VLOOKUP(B34,[1]机型数据!$B$2:$AQ$5976,40,FALSE))</f>
        <v>401-500</v>
      </c>
      <c r="T34" s="1">
        <f>VLOOKUP(B34,[1]机型数据!$B$2:$AQ$5976,18,FALSE)</f>
        <v>1</v>
      </c>
      <c r="U34" s="1">
        <f>IF(VLOOKUP(B34,[1]机型数据!$B$2:$AQ$5976,37,FALSE)="","",VLOOKUP(B34,[1]机型数据!$B$2:$AQ$5976,37,FALSE))</f>
        <v>1.002846418E-2</v>
      </c>
      <c r="V34" s="1" t="str">
        <f>IF(VLOOKUP(B34,[1]机型数据!$B$2:$AQ$5976,41,FALSE)="","",VLOOKUP(B34,[1]机型数据!$B$2:$AQ$5976,41,FALSE))</f>
        <v>80-90%</v>
      </c>
      <c r="W34" s="1">
        <f>VLOOKUP(B34,[1]机型数据!$B$2:$AQ$5976,28,FALSE)</f>
        <v>0</v>
      </c>
      <c r="X34" s="1">
        <f>VLOOKUP(B34,[1]机型数据!$B$2:$AQ$5976,27,FALSE)</f>
        <v>6</v>
      </c>
      <c r="Y34" s="1" t="str">
        <f>IF(VLOOKUP(B34,[1]机型数据!$B$2:$AQ$5976,23,FALSE)="","",VLOOKUP(B34,[1]机型数据!$B$2:$AQ$5976,23,FALSE))</f>
        <v/>
      </c>
      <c r="Z34" s="1" t="str">
        <f>IF(VLOOKUP(B34,[1]机型数据!$B$2:$AQ$5976,42,FALSE)="","",VLOOKUP(B34,[1]机型数据!$B$2:$AQ$5976,42,FALSE))</f>
        <v>2001-</v>
      </c>
      <c r="AA34" s="1">
        <f>IF(VLOOKUP(B34,[1]机型数据!$B$2:$AQ$5976,34,FALSE)="","",VLOOKUP(B34,[1]机型数据!$B$2:$AQ$5976,34,FALSE))</f>
        <v>1</v>
      </c>
    </row>
    <row r="35" spans="1:27" x14ac:dyDescent="0.25">
      <c r="A35" s="2">
        <v>44075</v>
      </c>
      <c r="B35" s="1">
        <v>1302451</v>
      </c>
      <c r="C35" s="1" t="str">
        <f>VLOOKUP(B35,[1]Sheet5!A:B,2,0)</f>
        <v>OPPO Reno3 Pro 5G</v>
      </c>
      <c r="D35" s="4"/>
      <c r="E35" s="1">
        <f>VLOOKUP(B35,[1]Sheet1!E:G,3,0)</f>
        <v>27728</v>
      </c>
      <c r="F35" s="1">
        <v>2020</v>
      </c>
      <c r="G35" s="1">
        <v>9</v>
      </c>
      <c r="H35" s="1">
        <f>IF(VLOOKUP(B35,[1]机型数据!$B$2:$AQ$5976,37,FALSE)="","",VLOOKUP(B35,[1]机型数据!$B$2:$AQ$5976,37,FALSE)*E35)</f>
        <v>294.71691251328002</v>
      </c>
      <c r="I35" s="1" t="str">
        <f>VLOOKUP(B35,[1]机型数据!$B$2:$AQ$5976,2,FALSE)</f>
        <v>OPPO</v>
      </c>
      <c r="J35" s="1" t="str">
        <f>VLOOKUP(B35,[1]机型数据!$B$2:$AQ$5976,38,FALSE)</f>
        <v>4800-6399</v>
      </c>
      <c r="K35" s="1">
        <f>VLOOKUP(B35,[1]机型数据!$B$2:$AQ$5976,7,FALSE)</f>
        <v>4</v>
      </c>
      <c r="L35" s="1" t="str">
        <f>VLOOKUP(B35,[1]机型数据!$B$2:$AQ$5976,39,FALSE)</f>
        <v>4000-</v>
      </c>
      <c r="M35" s="1" t="str">
        <f>VLOOKUP(B35,[1]机型数据!$B$2:$AQ$5976,20,FALSE)</f>
        <v>高通</v>
      </c>
      <c r="N35" s="1" t="str">
        <f>IF(VLOOKUP(B35,[1]机型数据!$B$2:$AQ$5976,29,FALSE)="","",VLOOKUP(B35,[1]机型数据!$B$2:$AQ$5976,29,FALSE))</f>
        <v>屏幕指纹</v>
      </c>
      <c r="O35" s="1">
        <f>VLOOKUP(B35,[1]机型数据!$B$2:$AQ$5976,14,FALSE)</f>
        <v>3200</v>
      </c>
      <c r="P35" s="1">
        <f>VLOOKUP(B35,[1]机型数据!$B$2:$AQ$5976,13,FALSE)</f>
        <v>1</v>
      </c>
      <c r="Q35" s="1">
        <f>VLOOKUP(B35,[1]机型数据!$B$2:$AQ$5976,6,FALSE)</f>
        <v>0</v>
      </c>
      <c r="R35" s="1">
        <f>VLOOKUP(B35,[1]机型数据!$B$2:$AQ$5976,5,FALSE)</f>
        <v>1</v>
      </c>
      <c r="S35" s="1" t="str">
        <f>IF(VLOOKUP(B35,[1]机型数据!$B$2:$AQ$5976,40,FALSE)="","",VLOOKUP(B35,[1]机型数据!$B$2:$AQ$5976,40,FALSE))</f>
        <v/>
      </c>
      <c r="T35" s="1">
        <f>VLOOKUP(B35,[1]机型数据!$B$2:$AQ$5976,18,FALSE)</f>
        <v>1</v>
      </c>
      <c r="U35" s="1">
        <f>IF(VLOOKUP(B35,[1]机型数据!$B$2:$AQ$5976,37,FALSE)="","",VLOOKUP(B35,[1]机型数据!$B$2:$AQ$5976,37,FALSE))</f>
        <v>1.0628855760000002E-2</v>
      </c>
      <c r="V35" s="1" t="str">
        <f>IF(VLOOKUP(B35,[1]机型数据!$B$2:$AQ$5976,41,FALSE)="","",VLOOKUP(B35,[1]机型数据!$B$2:$AQ$5976,41,FALSE))</f>
        <v>90%-</v>
      </c>
      <c r="W35" s="1">
        <f>VLOOKUP(B35,[1]机型数据!$B$2:$AQ$5976,28,FALSE)</f>
        <v>0</v>
      </c>
      <c r="X35" s="1">
        <f>VLOOKUP(B35,[1]机型数据!$B$2:$AQ$5976,27,FALSE)</f>
        <v>6</v>
      </c>
      <c r="Y35" s="1" t="str">
        <f>IF(VLOOKUP(B35,[1]机型数据!$B$2:$AQ$5976,23,FALSE)="","",VLOOKUP(B35,[1]机型数据!$B$2:$AQ$5976,23,FALSE))</f>
        <v/>
      </c>
      <c r="Z35" s="1" t="str">
        <f>IF(VLOOKUP(B35,[1]机型数据!$B$2:$AQ$5976,42,FALSE)="","",VLOOKUP(B35,[1]机型数据!$B$2:$AQ$5976,42,FALSE))</f>
        <v>2001-</v>
      </c>
      <c r="AA35" s="1">
        <f>IF(VLOOKUP(B35,[1]机型数据!$B$2:$AQ$5976,34,FALSE)="","",VLOOKUP(B35,[1]机型数据!$B$2:$AQ$5976,34,FALSE))</f>
        <v>1</v>
      </c>
    </row>
    <row r="36" spans="1:27" x14ac:dyDescent="0.25">
      <c r="A36" s="2">
        <v>44075</v>
      </c>
      <c r="B36" s="1">
        <v>1300919</v>
      </c>
      <c r="C36" s="1" t="str">
        <f>VLOOKUP(B36,[1]Sheet5!A:B,2,0)</f>
        <v>OPPO Reno3 元气版</v>
      </c>
      <c r="D36" s="4"/>
      <c r="E36" s="1">
        <f>VLOOKUP(B36,[1]Sheet1!E:G,3,0)</f>
        <v>21384</v>
      </c>
      <c r="F36" s="1">
        <v>2020</v>
      </c>
      <c r="G36" s="1">
        <v>9</v>
      </c>
      <c r="H36" s="1">
        <f>IF(VLOOKUP(B36,[1]机型数据!$B$2:$AQ$5976,37,FALSE)="","",VLOOKUP(B36,[1]机型数据!$B$2:$AQ$5976,37,FALSE)*E36)</f>
        <v>214.44867802511999</v>
      </c>
      <c r="I36" s="1" t="str">
        <f>VLOOKUP(B36,[1]机型数据!$B$2:$AQ$5976,2,FALSE)</f>
        <v>OPPO</v>
      </c>
      <c r="J36" s="1" t="str">
        <f>VLOOKUP(B36,[1]机型数据!$B$2:$AQ$5976,38,FALSE)</f>
        <v>6400-10799</v>
      </c>
      <c r="K36" s="1">
        <f>VLOOKUP(B36,[1]机型数据!$B$2:$AQ$5976,7,FALSE)</f>
        <v>4</v>
      </c>
      <c r="L36" s="1" t="str">
        <f>VLOOKUP(B36,[1]机型数据!$B$2:$AQ$5976,39,FALSE)</f>
        <v>4000-</v>
      </c>
      <c r="M36" s="1" t="str">
        <f>VLOOKUP(B36,[1]机型数据!$B$2:$AQ$5976,20,FALSE)</f>
        <v>联发科</v>
      </c>
      <c r="N36" s="1" t="str">
        <f>IF(VLOOKUP(B36,[1]机型数据!$B$2:$AQ$5976,29,FALSE)="","",VLOOKUP(B36,[1]机型数据!$B$2:$AQ$5976,29,FALSE))</f>
        <v>屏幕指纹</v>
      </c>
      <c r="O36" s="1">
        <f>VLOOKUP(B36,[1]机型数据!$B$2:$AQ$5976,14,FALSE)</f>
        <v>3200</v>
      </c>
      <c r="P36" s="1">
        <f>VLOOKUP(B36,[1]机型数据!$B$2:$AQ$5976,13,FALSE)</f>
        <v>1</v>
      </c>
      <c r="Q36" s="1">
        <f>VLOOKUP(B36,[1]机型数据!$B$2:$AQ$5976,6,FALSE)</f>
        <v>0</v>
      </c>
      <c r="R36" s="1">
        <f>VLOOKUP(B36,[1]机型数据!$B$2:$AQ$5976,5,FALSE)</f>
        <v>1</v>
      </c>
      <c r="S36" s="1" t="str">
        <f>IF(VLOOKUP(B36,[1]机型数据!$B$2:$AQ$5976,40,FALSE)="","",VLOOKUP(B36,[1]机型数据!$B$2:$AQ$5976,40,FALSE))</f>
        <v>401-500</v>
      </c>
      <c r="T36" s="1">
        <f>VLOOKUP(B36,[1]机型数据!$B$2:$AQ$5976,18,FALSE)</f>
        <v>1</v>
      </c>
      <c r="U36" s="1">
        <f>IF(VLOOKUP(B36,[1]机型数据!$B$2:$AQ$5976,37,FALSE)="","",VLOOKUP(B36,[1]机型数据!$B$2:$AQ$5976,37,FALSE))</f>
        <v>1.002846418E-2</v>
      </c>
      <c r="V36" s="1" t="str">
        <f>IF(VLOOKUP(B36,[1]机型数据!$B$2:$AQ$5976,41,FALSE)="","",VLOOKUP(B36,[1]机型数据!$B$2:$AQ$5976,41,FALSE))</f>
        <v>80-90%</v>
      </c>
      <c r="W36" s="1">
        <f>VLOOKUP(B36,[1]机型数据!$B$2:$AQ$5976,28,FALSE)</f>
        <v>0</v>
      </c>
      <c r="X36" s="1">
        <f>VLOOKUP(B36,[1]机型数据!$B$2:$AQ$5976,27,FALSE)</f>
        <v>6</v>
      </c>
      <c r="Y36" s="1" t="str">
        <f>IF(VLOOKUP(B36,[1]机型数据!$B$2:$AQ$5976,23,FALSE)="","",VLOOKUP(B36,[1]机型数据!$B$2:$AQ$5976,23,FALSE))</f>
        <v/>
      </c>
      <c r="Z36" s="1" t="str">
        <f>IF(VLOOKUP(B36,[1]机型数据!$B$2:$AQ$5976,42,FALSE)="","",VLOOKUP(B36,[1]机型数据!$B$2:$AQ$5976,42,FALSE))</f>
        <v>2001-</v>
      </c>
      <c r="AA36" s="1">
        <f>IF(VLOOKUP(B36,[1]机型数据!$B$2:$AQ$5976,34,FALSE)="","",VLOOKUP(B36,[1]机型数据!$B$2:$AQ$5976,34,FALSE))</f>
        <v>1</v>
      </c>
    </row>
    <row r="37" spans="1:27" x14ac:dyDescent="0.25">
      <c r="A37" s="2">
        <v>44075</v>
      </c>
      <c r="B37" s="1">
        <v>1322834</v>
      </c>
      <c r="C37" s="1" t="str">
        <f>VLOOKUP(B37,[1]Sheet5!A:B,2,0)</f>
        <v>OPPO Reno4 5G</v>
      </c>
      <c r="D37" s="4"/>
      <c r="E37" s="1">
        <f>VLOOKUP(B37,[1]Sheet1!E:G,3,0)</f>
        <v>55809</v>
      </c>
      <c r="F37" s="1">
        <v>2020</v>
      </c>
      <c r="G37" s="1">
        <v>9</v>
      </c>
      <c r="H37" s="1">
        <f>IF(VLOOKUP(B37,[1]机型数据!$B$2:$AQ$5976,37,FALSE)="","",VLOOKUP(B37,[1]机型数据!$B$2:$AQ$5976,37,FALSE)*E37)</f>
        <v>596.7041019966</v>
      </c>
      <c r="I37" s="1" t="str">
        <f>VLOOKUP(B37,[1]机型数据!$B$2:$AQ$5976,2,FALSE)</f>
        <v>OPPO</v>
      </c>
      <c r="J37" s="1" t="str">
        <f>VLOOKUP(B37,[1]机型数据!$B$2:$AQ$5976,38,FALSE)</f>
        <v>4800-6399</v>
      </c>
      <c r="K37" s="1">
        <f>VLOOKUP(B37,[1]机型数据!$B$2:$AQ$5976,7,FALSE)</f>
        <v>3</v>
      </c>
      <c r="L37" s="1">
        <f>VLOOKUP(B37,[1]机型数据!$B$2:$AQ$5976,39,FALSE)</f>
        <v>0</v>
      </c>
      <c r="M37" s="1" t="str">
        <f>VLOOKUP(B37,[1]机型数据!$B$2:$AQ$5976,20,FALSE)</f>
        <v>高通</v>
      </c>
      <c r="N37" s="1" t="str">
        <f>IF(VLOOKUP(B37,[1]机型数据!$B$2:$AQ$5976,29,FALSE)="","",VLOOKUP(B37,[1]机型数据!$B$2:$AQ$5976,29,FALSE))</f>
        <v>屏幕指纹</v>
      </c>
      <c r="O37" s="1">
        <f>VLOOKUP(B37,[1]机型数据!$B$2:$AQ$5976,14,FALSE)</f>
        <v>3200</v>
      </c>
      <c r="P37" s="1">
        <f>VLOOKUP(B37,[1]机型数据!$B$2:$AQ$5976,13,FALSE)</f>
        <v>2</v>
      </c>
      <c r="Q37" s="1">
        <f>VLOOKUP(B37,[1]机型数据!$B$2:$AQ$5976,6,FALSE)</f>
        <v>1</v>
      </c>
      <c r="R37" s="1">
        <f>VLOOKUP(B37,[1]机型数据!$B$2:$AQ$5976,5,FALSE)</f>
        <v>1</v>
      </c>
      <c r="S37" s="1" t="str">
        <f>IF(VLOOKUP(B37,[1]机型数据!$B$2:$AQ$5976,40,FALSE)="","",VLOOKUP(B37,[1]机型数据!$B$2:$AQ$5976,40,FALSE))</f>
        <v>401-500</v>
      </c>
      <c r="T37" s="1">
        <f>VLOOKUP(B37,[1]机型数据!$B$2:$AQ$5976,18,FALSE)</f>
        <v>1</v>
      </c>
      <c r="U37" s="1">
        <f>IF(VLOOKUP(B37,[1]机型数据!$B$2:$AQ$5976,37,FALSE)="","",VLOOKUP(B37,[1]机型数据!$B$2:$AQ$5976,37,FALSE))</f>
        <v>1.0691897400000001E-2</v>
      </c>
      <c r="V37" s="1" t="str">
        <f>IF(VLOOKUP(B37,[1]机型数据!$B$2:$AQ$5976,41,FALSE)="","",VLOOKUP(B37,[1]机型数据!$B$2:$AQ$5976,41,FALSE))</f>
        <v>90%-</v>
      </c>
      <c r="W37" s="1">
        <f>VLOOKUP(B37,[1]机型数据!$B$2:$AQ$5976,28,FALSE)</f>
        <v>0</v>
      </c>
      <c r="X37" s="1">
        <f>VLOOKUP(B37,[1]机型数据!$B$2:$AQ$5976,27,FALSE)</f>
        <v>6</v>
      </c>
      <c r="Y37" s="1" t="str">
        <f>IF(VLOOKUP(B37,[1]机型数据!$B$2:$AQ$5976,23,FALSE)="","",VLOOKUP(B37,[1]机型数据!$B$2:$AQ$5976,23,FALSE))</f>
        <v/>
      </c>
      <c r="Z37" s="1" t="str">
        <f>IF(VLOOKUP(B37,[1]机型数据!$B$2:$AQ$5976,42,FALSE)="","",VLOOKUP(B37,[1]机型数据!$B$2:$AQ$5976,42,FALSE))</f>
        <v>2001-</v>
      </c>
      <c r="AA37" s="1">
        <f>IF(VLOOKUP(B37,[1]机型数据!$B$2:$AQ$5976,34,FALSE)="","",VLOOKUP(B37,[1]机型数据!$B$2:$AQ$5976,34,FALSE))</f>
        <v>1</v>
      </c>
    </row>
    <row r="38" spans="1:27" x14ac:dyDescent="0.25">
      <c r="A38" s="2">
        <v>44075</v>
      </c>
      <c r="B38" s="1">
        <v>1326541</v>
      </c>
      <c r="C38" s="1" t="str">
        <f>VLOOKUP(B38,[1]Sheet5!A:B,2,0)</f>
        <v>OPPO Reno4 Pro 5G</v>
      </c>
      <c r="D38" s="4"/>
      <c r="E38" s="1">
        <f>VLOOKUP(B38,[1]Sheet1!E:G,3,0)</f>
        <v>26674</v>
      </c>
      <c r="F38" s="1">
        <v>2020</v>
      </c>
      <c r="G38" s="1">
        <v>9</v>
      </c>
      <c r="H38" s="1">
        <f>IF(VLOOKUP(B38,[1]机型数据!$B$2:$AQ$5976,37,FALSE)="","",VLOOKUP(B38,[1]机型数据!$B$2:$AQ$5976,37,FALSE)*E38)</f>
        <v>284.26191053399998</v>
      </c>
      <c r="I38" s="1" t="str">
        <f>VLOOKUP(B38,[1]机型数据!$B$2:$AQ$5976,2,FALSE)</f>
        <v>OPPO</v>
      </c>
      <c r="J38" s="1" t="str">
        <f>VLOOKUP(B38,[1]机型数据!$B$2:$AQ$5976,38,FALSE)</f>
        <v>4800-6399</v>
      </c>
      <c r="K38" s="1">
        <f>VLOOKUP(B38,[1]机型数据!$B$2:$AQ$5976,7,FALSE)</f>
        <v>3</v>
      </c>
      <c r="L38" s="1">
        <f>VLOOKUP(B38,[1]机型数据!$B$2:$AQ$5976,39,FALSE)</f>
        <v>0</v>
      </c>
      <c r="M38" s="1" t="str">
        <f>VLOOKUP(B38,[1]机型数据!$B$2:$AQ$5976,20,FALSE)</f>
        <v>高通</v>
      </c>
      <c r="N38" s="1" t="str">
        <f>IF(VLOOKUP(B38,[1]机型数据!$B$2:$AQ$5976,29,FALSE)="","",VLOOKUP(B38,[1]机型数据!$B$2:$AQ$5976,29,FALSE))</f>
        <v>屏幕指纹</v>
      </c>
      <c r="O38" s="1">
        <f>VLOOKUP(B38,[1]机型数据!$B$2:$AQ$5976,14,FALSE)</f>
        <v>3200</v>
      </c>
      <c r="P38" s="1">
        <f>VLOOKUP(B38,[1]机型数据!$B$2:$AQ$5976,13,FALSE)</f>
        <v>1</v>
      </c>
      <c r="Q38" s="1">
        <f>VLOOKUP(B38,[1]机型数据!$B$2:$AQ$5976,6,FALSE)</f>
        <v>1</v>
      </c>
      <c r="R38" s="1">
        <f>VLOOKUP(B38,[1]机型数据!$B$2:$AQ$5976,5,FALSE)</f>
        <v>1</v>
      </c>
      <c r="S38" s="1" t="str">
        <f>IF(VLOOKUP(B38,[1]机型数据!$B$2:$AQ$5976,40,FALSE)="","",VLOOKUP(B38,[1]机型数据!$B$2:$AQ$5976,40,FALSE))</f>
        <v>401-500</v>
      </c>
      <c r="T38" s="1">
        <f>VLOOKUP(B38,[1]机型数据!$B$2:$AQ$5976,18,FALSE)</f>
        <v>1</v>
      </c>
      <c r="U38" s="1">
        <f>IF(VLOOKUP(B38,[1]机型数据!$B$2:$AQ$5976,37,FALSE)="","",VLOOKUP(B38,[1]机型数据!$B$2:$AQ$5976,37,FALSE))</f>
        <v>1.0656891E-2</v>
      </c>
      <c r="V38" s="1" t="str">
        <f>IF(VLOOKUP(B38,[1]机型数据!$B$2:$AQ$5976,41,FALSE)="","",VLOOKUP(B38,[1]机型数据!$B$2:$AQ$5976,41,FALSE))</f>
        <v>90%-</v>
      </c>
      <c r="W38" s="1">
        <f>VLOOKUP(B38,[1]机型数据!$B$2:$AQ$5976,28,FALSE)</f>
        <v>0</v>
      </c>
      <c r="X38" s="1">
        <f>VLOOKUP(B38,[1]机型数据!$B$2:$AQ$5976,27,FALSE)</f>
        <v>7</v>
      </c>
      <c r="Y38" s="1" t="str">
        <f>IF(VLOOKUP(B38,[1]机型数据!$B$2:$AQ$5976,23,FALSE)="","",VLOOKUP(B38,[1]机型数据!$B$2:$AQ$5976,23,FALSE))</f>
        <v/>
      </c>
      <c r="Z38" s="1" t="str">
        <f>IF(VLOOKUP(B38,[1]机型数据!$B$2:$AQ$5976,42,FALSE)="","",VLOOKUP(B38,[1]机型数据!$B$2:$AQ$5976,42,FALSE))</f>
        <v>2001-</v>
      </c>
      <c r="AA38" s="1">
        <f>IF(VLOOKUP(B38,[1]机型数据!$B$2:$AQ$5976,34,FALSE)="","",VLOOKUP(B38,[1]机型数据!$B$2:$AQ$5976,34,FALSE))</f>
        <v>1</v>
      </c>
    </row>
    <row r="39" spans="1:27" x14ac:dyDescent="0.25">
      <c r="A39" s="2">
        <v>44075</v>
      </c>
      <c r="B39" s="1">
        <v>1340370</v>
      </c>
      <c r="C39" s="1" t="str">
        <f>VLOOKUP(B39,[1]Sheet5!A:B,2,0)</f>
        <v>OPPO Reno4 SE</v>
      </c>
      <c r="D39" s="4"/>
      <c r="E39" s="1">
        <f>VLOOKUP(B39,[1]Sheet1!E:G,3,0)</f>
        <v>68370</v>
      </c>
      <c r="F39" s="1">
        <v>2020</v>
      </c>
      <c r="G39" s="1">
        <v>9</v>
      </c>
      <c r="H39" s="1">
        <f>IF(VLOOKUP(B39,[1]机型数据!$B$2:$AQ$5976,37,FALSE)="","",VLOOKUP(B39,[1]机型数据!$B$2:$AQ$5976,37,FALSE)*E39)</f>
        <v>736.327301562</v>
      </c>
      <c r="I39" s="1" t="str">
        <f>VLOOKUP(B39,[1]机型数据!$B$2:$AQ$5976,2,FALSE)</f>
        <v>OPPO</v>
      </c>
      <c r="J39" s="1" t="str">
        <f>VLOOKUP(B39,[1]机型数据!$B$2:$AQ$5976,38,FALSE)</f>
        <v>4800-6399</v>
      </c>
      <c r="K39" s="1">
        <f>VLOOKUP(B39,[1]机型数据!$B$2:$AQ$5976,7,FALSE)</f>
        <v>3</v>
      </c>
      <c r="L39" s="1" t="str">
        <f>VLOOKUP(B39,[1]机型数据!$B$2:$AQ$5976,39,FALSE)</f>
        <v>4000-</v>
      </c>
      <c r="M39" s="1" t="str">
        <f>VLOOKUP(B39,[1]机型数据!$B$2:$AQ$5976,20,FALSE)</f>
        <v>联发科</v>
      </c>
      <c r="N39" s="1" t="str">
        <f>IF(VLOOKUP(B39,[1]机型数据!$B$2:$AQ$5976,29,FALSE)="","",VLOOKUP(B39,[1]机型数据!$B$2:$AQ$5976,29,FALSE))</f>
        <v>屏幕指纹</v>
      </c>
      <c r="O39" s="1">
        <f>VLOOKUP(B39,[1]机型数据!$B$2:$AQ$5976,14,FALSE)</f>
        <v>3200</v>
      </c>
      <c r="P39" s="1">
        <f>VLOOKUP(B39,[1]机型数据!$B$2:$AQ$5976,13,FALSE)</f>
        <v>1</v>
      </c>
      <c r="Q39" s="1">
        <f>VLOOKUP(B39,[1]机型数据!$B$2:$AQ$5976,6,FALSE)</f>
        <v>1</v>
      </c>
      <c r="R39" s="1">
        <f>VLOOKUP(B39,[1]机型数据!$B$2:$AQ$5976,5,FALSE)</f>
        <v>1</v>
      </c>
      <c r="S39" s="1" t="str">
        <f>IF(VLOOKUP(B39,[1]机型数据!$B$2:$AQ$5976,40,FALSE)="","",VLOOKUP(B39,[1]机型数据!$B$2:$AQ$5976,40,FALSE))</f>
        <v>401-500</v>
      </c>
      <c r="T39" s="1">
        <f>VLOOKUP(B39,[1]机型数据!$B$2:$AQ$5976,18,FALSE)</f>
        <v>1</v>
      </c>
      <c r="U39" s="1">
        <f>IF(VLOOKUP(B39,[1]机型数据!$B$2:$AQ$5976,37,FALSE)="","",VLOOKUP(B39,[1]机型数据!$B$2:$AQ$5976,37,FALSE))</f>
        <v>1.07697426E-2</v>
      </c>
      <c r="V39" s="1" t="str">
        <f>IF(VLOOKUP(B39,[1]机型数据!$B$2:$AQ$5976,41,FALSE)="","",VLOOKUP(B39,[1]机型数据!$B$2:$AQ$5976,41,FALSE))</f>
        <v>90%-</v>
      </c>
      <c r="W39" s="1">
        <f>VLOOKUP(B39,[1]机型数据!$B$2:$AQ$5976,28,FALSE)</f>
        <v>1</v>
      </c>
      <c r="X39" s="1">
        <f>VLOOKUP(B39,[1]机型数据!$B$2:$AQ$5976,27,FALSE)</f>
        <v>6</v>
      </c>
      <c r="Y39" s="1" t="str">
        <f>IF(VLOOKUP(B39,[1]机型数据!$B$2:$AQ$5976,23,FALSE)="","",VLOOKUP(B39,[1]机型数据!$B$2:$AQ$5976,23,FALSE))</f>
        <v/>
      </c>
      <c r="Z39" s="1" t="str">
        <f>IF(VLOOKUP(B39,[1]机型数据!$B$2:$AQ$5976,42,FALSE)="","",VLOOKUP(B39,[1]机型数据!$B$2:$AQ$5976,42,FALSE))</f>
        <v>2001-</v>
      </c>
      <c r="AA39" s="1">
        <f>IF(VLOOKUP(B39,[1]机型数据!$B$2:$AQ$5976,34,FALSE)="","",VLOOKUP(B39,[1]机型数据!$B$2:$AQ$5976,34,FALSE))</f>
        <v>1</v>
      </c>
    </row>
    <row r="40" spans="1:27" x14ac:dyDescent="0.25">
      <c r="A40" s="2">
        <v>44075</v>
      </c>
      <c r="B40" s="1">
        <v>1325117</v>
      </c>
      <c r="C40" s="1" t="str">
        <f>VLOOKUP(B40,[1]Sheet5!A:B,2,0)</f>
        <v>Redmi 10X</v>
      </c>
      <c r="D40" s="4"/>
      <c r="E40" s="1">
        <f>VLOOKUP(B40,[1]Sheet1!E:G,3,0)</f>
        <v>51410</v>
      </c>
      <c r="F40" s="1">
        <v>2020</v>
      </c>
      <c r="G40" s="1">
        <v>9</v>
      </c>
      <c r="H40" s="1">
        <f>IF(VLOOKUP(B40,[1]机型数据!$B$2:$AQ$5976,37,FALSE)="","",VLOOKUP(B40,[1]机型数据!$B$2:$AQ$5976,37,FALSE)*E40)</f>
        <v>584.69012567292009</v>
      </c>
      <c r="I40" s="1" t="str">
        <f>VLOOKUP(B40,[1]机型数据!$B$2:$AQ$5976,2,FALSE)</f>
        <v>红米</v>
      </c>
      <c r="J40" s="1" t="str">
        <f>VLOOKUP(B40,[1]机型数据!$B$2:$AQ$5976,38,FALSE)</f>
        <v>4800-6399</v>
      </c>
      <c r="K40" s="1">
        <f>VLOOKUP(B40,[1]机型数据!$B$2:$AQ$5976,7,FALSE)</f>
        <v>4</v>
      </c>
      <c r="L40" s="1">
        <f>VLOOKUP(B40,[1]机型数据!$B$2:$AQ$5976,39,FALSE)</f>
        <v>0</v>
      </c>
      <c r="M40" s="1" t="str">
        <f>VLOOKUP(B40,[1]机型数据!$B$2:$AQ$5976,20,FALSE)</f>
        <v>联发科</v>
      </c>
      <c r="N40" s="1" t="str">
        <f>IF(VLOOKUP(B40,[1]机型数据!$B$2:$AQ$5976,29,FALSE)="","",VLOOKUP(B40,[1]机型数据!$B$2:$AQ$5976,29,FALSE))</f>
        <v>后置指纹</v>
      </c>
      <c r="O40" s="1">
        <f>VLOOKUP(B40,[1]机型数据!$B$2:$AQ$5976,14,FALSE)</f>
        <v>1300</v>
      </c>
      <c r="P40" s="1">
        <f>VLOOKUP(B40,[1]机型数据!$B$2:$AQ$5976,13,FALSE)</f>
        <v>1</v>
      </c>
      <c r="Q40" s="1">
        <f>VLOOKUP(B40,[1]机型数据!$B$2:$AQ$5976,6,FALSE)</f>
        <v>1</v>
      </c>
      <c r="R40" s="1">
        <f>VLOOKUP(B40,[1]机型数据!$B$2:$AQ$5976,5,FALSE)</f>
        <v>0</v>
      </c>
      <c r="S40" s="1" t="str">
        <f>IF(VLOOKUP(B40,[1]机型数据!$B$2:$AQ$5976,40,FALSE)="","",VLOOKUP(B40,[1]机型数据!$B$2:$AQ$5976,40,FALSE))</f>
        <v>301-400</v>
      </c>
      <c r="T40" s="1">
        <f>VLOOKUP(B40,[1]机型数据!$B$2:$AQ$5976,18,FALSE)</f>
        <v>1</v>
      </c>
      <c r="U40" s="1">
        <f>IF(VLOOKUP(B40,[1]机型数据!$B$2:$AQ$5976,37,FALSE)="","",VLOOKUP(B40,[1]机型数据!$B$2:$AQ$5976,37,FALSE))</f>
        <v>1.1373081612000001E-2</v>
      </c>
      <c r="V40" s="1" t="str">
        <f>IF(VLOOKUP(B40,[1]机型数据!$B$2:$AQ$5976,41,FALSE)="","",VLOOKUP(B40,[1]机型数据!$B$2:$AQ$5976,41,FALSE))</f>
        <v>90%-</v>
      </c>
      <c r="W40" s="1">
        <f>VLOOKUP(B40,[1]机型数据!$B$2:$AQ$5976,28,FALSE)</f>
        <v>0</v>
      </c>
      <c r="X40" s="1">
        <f>VLOOKUP(B40,[1]机型数据!$B$2:$AQ$5976,27,FALSE)</f>
        <v>7</v>
      </c>
      <c r="Y40" s="1" t="str">
        <f>IF(VLOOKUP(B40,[1]机型数据!$B$2:$AQ$5976,23,FALSE)="","",VLOOKUP(B40,[1]机型数据!$B$2:$AQ$5976,23,FALSE))</f>
        <v>IP53</v>
      </c>
      <c r="Z40" s="1" t="str">
        <f>IF(VLOOKUP(B40,[1]机型数据!$B$2:$AQ$5976,42,FALSE)="","",VLOOKUP(B40,[1]机型数据!$B$2:$AQ$5976,42,FALSE))</f>
        <v>1001-1300</v>
      </c>
      <c r="AA40" s="1">
        <f>IF(VLOOKUP(B40,[1]机型数据!$B$2:$AQ$5976,34,FALSE)="","",VLOOKUP(B40,[1]机型数据!$B$2:$AQ$5976,34,FALSE))</f>
        <v>0</v>
      </c>
    </row>
    <row r="41" spans="1:27" x14ac:dyDescent="0.25">
      <c r="A41" s="2">
        <v>44075</v>
      </c>
      <c r="B41" s="1">
        <v>1320504</v>
      </c>
      <c r="C41" s="1" t="str">
        <f>VLOOKUP(B41,[1]Sheet5!A:B,2,0)</f>
        <v>Redmi 10X 5G</v>
      </c>
      <c r="D41" s="4"/>
      <c r="E41" s="1">
        <f>VLOOKUP(B41,[1]Sheet1!E:G,3,0)</f>
        <v>71328</v>
      </c>
      <c r="F41" s="1">
        <v>2020</v>
      </c>
      <c r="G41" s="1">
        <v>9</v>
      </c>
      <c r="H41" s="1">
        <f>IF(VLOOKUP(B41,[1]机型数据!$B$2:$AQ$5976,37,FALSE)="","",VLOOKUP(B41,[1]机型数据!$B$2:$AQ$5976,37,FALSE)*E41)</f>
        <v>869.23279457279989</v>
      </c>
      <c r="I41" s="1" t="str">
        <f>VLOOKUP(B41,[1]机型数据!$B$2:$AQ$5976,2,FALSE)</f>
        <v>红米</v>
      </c>
      <c r="J41" s="1" t="str">
        <f>VLOOKUP(B41,[1]机型数据!$B$2:$AQ$5976,38,FALSE)</f>
        <v>4800-6399</v>
      </c>
      <c r="K41" s="1">
        <f>VLOOKUP(B41,[1]机型数据!$B$2:$AQ$5976,7,FALSE)</f>
        <v>3</v>
      </c>
      <c r="L41" s="1" t="str">
        <f>VLOOKUP(B41,[1]机型数据!$B$2:$AQ$5976,39,FALSE)</f>
        <v>4000-</v>
      </c>
      <c r="M41" s="1" t="str">
        <f>VLOOKUP(B41,[1]机型数据!$B$2:$AQ$5976,20,FALSE)</f>
        <v>联发科</v>
      </c>
      <c r="N41" s="1" t="str">
        <f>IF(VLOOKUP(B41,[1]机型数据!$B$2:$AQ$5976,29,FALSE)="","",VLOOKUP(B41,[1]机型数据!$B$2:$AQ$5976,29,FALSE))</f>
        <v>屏幕指纹</v>
      </c>
      <c r="O41" s="1">
        <f>VLOOKUP(B41,[1]机型数据!$B$2:$AQ$5976,14,FALSE)</f>
        <v>1600</v>
      </c>
      <c r="P41" s="1">
        <f>VLOOKUP(B41,[1]机型数据!$B$2:$AQ$5976,13,FALSE)</f>
        <v>1</v>
      </c>
      <c r="Q41" s="1">
        <f>VLOOKUP(B41,[1]机型数据!$B$2:$AQ$5976,6,FALSE)</f>
        <v>1</v>
      </c>
      <c r="R41" s="1">
        <f>VLOOKUP(B41,[1]机型数据!$B$2:$AQ$5976,5,FALSE)</f>
        <v>1</v>
      </c>
      <c r="S41" s="1" t="str">
        <f>IF(VLOOKUP(B41,[1]机型数据!$B$2:$AQ$5976,40,FALSE)="","",VLOOKUP(B41,[1]机型数据!$B$2:$AQ$5976,40,FALSE))</f>
        <v/>
      </c>
      <c r="T41" s="1">
        <f>VLOOKUP(B41,[1]机型数据!$B$2:$AQ$5976,18,FALSE)</f>
        <v>1</v>
      </c>
      <c r="U41" s="1">
        <f>IF(VLOOKUP(B41,[1]机型数据!$B$2:$AQ$5976,37,FALSE)="","",VLOOKUP(B41,[1]机型数据!$B$2:$AQ$5976,37,FALSE))</f>
        <v>1.2186417599999999E-2</v>
      </c>
      <c r="V41" s="1" t="str">
        <f>IF(VLOOKUP(B41,[1]机型数据!$B$2:$AQ$5976,41,FALSE)="","",VLOOKUP(B41,[1]机型数据!$B$2:$AQ$5976,41,FALSE))</f>
        <v>90%-</v>
      </c>
      <c r="W41" s="1">
        <f>VLOOKUP(B41,[1]机型数据!$B$2:$AQ$5976,28,FALSE)</f>
        <v>0</v>
      </c>
      <c r="X41" s="1">
        <f>VLOOKUP(B41,[1]机型数据!$B$2:$AQ$5976,27,FALSE)</f>
        <v>7</v>
      </c>
      <c r="Y41" s="1" t="str">
        <f>IF(VLOOKUP(B41,[1]机型数据!$B$2:$AQ$5976,23,FALSE)="","",VLOOKUP(B41,[1]机型数据!$B$2:$AQ$5976,23,FALSE))</f>
        <v>IP53</v>
      </c>
      <c r="Z41" s="1" t="str">
        <f>IF(VLOOKUP(B41,[1]机型数据!$B$2:$AQ$5976,42,FALSE)="","",VLOOKUP(B41,[1]机型数据!$B$2:$AQ$5976,42,FALSE))</f>
        <v>1301-2000</v>
      </c>
      <c r="AA41" s="1">
        <f>IF(VLOOKUP(B41,[1]机型数据!$B$2:$AQ$5976,34,FALSE)="","",VLOOKUP(B41,[1]机型数据!$B$2:$AQ$5976,34,FALSE))</f>
        <v>1</v>
      </c>
    </row>
    <row r="42" spans="1:27" x14ac:dyDescent="0.25">
      <c r="A42" s="2">
        <v>44075</v>
      </c>
      <c r="B42" s="1">
        <v>1325136</v>
      </c>
      <c r="C42" s="1" t="str">
        <f>VLOOKUP(B42,[1]Sheet5!A:B,2,0)</f>
        <v>Redmi 10X Pro</v>
      </c>
      <c r="D42" s="4"/>
      <c r="E42" s="1">
        <f>VLOOKUP(B42,[1]Sheet1!E:G,3,0)</f>
        <v>12634</v>
      </c>
      <c r="F42" s="1">
        <v>2020</v>
      </c>
      <c r="G42" s="1">
        <v>9</v>
      </c>
      <c r="H42" s="1">
        <f>IF(VLOOKUP(B42,[1]机型数据!$B$2:$AQ$5976,37,FALSE)="","",VLOOKUP(B42,[1]机型数据!$B$2:$AQ$5976,37,FALSE)*E42)</f>
        <v>153.9631999584</v>
      </c>
      <c r="I42" s="1" t="str">
        <f>VLOOKUP(B42,[1]机型数据!$B$2:$AQ$5976,2,FALSE)</f>
        <v>红米</v>
      </c>
      <c r="J42" s="1" t="str">
        <f>VLOOKUP(B42,[1]机型数据!$B$2:$AQ$5976,38,FALSE)</f>
        <v>4800-6399</v>
      </c>
      <c r="K42" s="1">
        <f>VLOOKUP(B42,[1]机型数据!$B$2:$AQ$5976,7,FALSE)</f>
        <v>4</v>
      </c>
      <c r="L42" s="1">
        <f>VLOOKUP(B42,[1]机型数据!$B$2:$AQ$5976,39,FALSE)</f>
        <v>0</v>
      </c>
      <c r="M42" s="1" t="str">
        <f>VLOOKUP(B42,[1]机型数据!$B$2:$AQ$5976,20,FALSE)</f>
        <v>联发科</v>
      </c>
      <c r="N42" s="1" t="str">
        <f>IF(VLOOKUP(B42,[1]机型数据!$B$2:$AQ$5976,29,FALSE)="","",VLOOKUP(B42,[1]机型数据!$B$2:$AQ$5976,29,FALSE))</f>
        <v>屏幕指纹</v>
      </c>
      <c r="O42" s="1">
        <f>VLOOKUP(B42,[1]机型数据!$B$2:$AQ$5976,14,FALSE)</f>
        <v>2000</v>
      </c>
      <c r="P42" s="1">
        <f>VLOOKUP(B42,[1]机型数据!$B$2:$AQ$5976,13,FALSE)</f>
        <v>1</v>
      </c>
      <c r="Q42" s="1">
        <f>VLOOKUP(B42,[1]机型数据!$B$2:$AQ$5976,6,FALSE)</f>
        <v>1</v>
      </c>
      <c r="R42" s="1">
        <f>VLOOKUP(B42,[1]机型数据!$B$2:$AQ$5976,5,FALSE)</f>
        <v>1</v>
      </c>
      <c r="S42" s="1" t="str">
        <f>IF(VLOOKUP(B42,[1]机型数据!$B$2:$AQ$5976,40,FALSE)="","",VLOOKUP(B42,[1]机型数据!$B$2:$AQ$5976,40,FALSE))</f>
        <v/>
      </c>
      <c r="T42" s="1">
        <f>VLOOKUP(B42,[1]机型数据!$B$2:$AQ$5976,18,FALSE)</f>
        <v>1</v>
      </c>
      <c r="U42" s="1">
        <f>IF(VLOOKUP(B42,[1]机型数据!$B$2:$AQ$5976,37,FALSE)="","",VLOOKUP(B42,[1]机型数据!$B$2:$AQ$5976,37,FALSE))</f>
        <v>1.2186417599999999E-2</v>
      </c>
      <c r="V42" s="1" t="str">
        <f>IF(VLOOKUP(B42,[1]机型数据!$B$2:$AQ$5976,41,FALSE)="","",VLOOKUP(B42,[1]机型数据!$B$2:$AQ$5976,41,FALSE))</f>
        <v>90%-</v>
      </c>
      <c r="W42" s="1">
        <f>VLOOKUP(B42,[1]机型数据!$B$2:$AQ$5976,28,FALSE)</f>
        <v>0</v>
      </c>
      <c r="X42" s="1">
        <f>VLOOKUP(B42,[1]机型数据!$B$2:$AQ$5976,27,FALSE)</f>
        <v>7</v>
      </c>
      <c r="Y42" s="1" t="str">
        <f>IF(VLOOKUP(B42,[1]机型数据!$B$2:$AQ$5976,23,FALSE)="","",VLOOKUP(B42,[1]机型数据!$B$2:$AQ$5976,23,FALSE))</f>
        <v>IP53</v>
      </c>
      <c r="Z42" s="1" t="str">
        <f>IF(VLOOKUP(B42,[1]机型数据!$B$2:$AQ$5976,42,FALSE)="","",VLOOKUP(B42,[1]机型数据!$B$2:$AQ$5976,42,FALSE))</f>
        <v>1301-2000</v>
      </c>
      <c r="AA42" s="1">
        <f>IF(VLOOKUP(B42,[1]机型数据!$B$2:$AQ$5976,34,FALSE)="","",VLOOKUP(B42,[1]机型数据!$B$2:$AQ$5976,34,FALSE))</f>
        <v>1</v>
      </c>
    </row>
    <row r="43" spans="1:27" x14ac:dyDescent="0.25">
      <c r="A43" s="2">
        <v>44075</v>
      </c>
      <c r="B43" s="1">
        <v>1252207</v>
      </c>
      <c r="C43" s="1" t="str">
        <f>VLOOKUP(B43,[1]Sheet5!A:B,2,0)</f>
        <v>Redmi 7</v>
      </c>
      <c r="D43" s="4"/>
      <c r="E43" s="1">
        <f>VLOOKUP(B43,[1]Sheet1!E:G,3,0)</f>
        <v>806</v>
      </c>
      <c r="F43" s="1">
        <v>2020</v>
      </c>
      <c r="G43" s="1">
        <v>9</v>
      </c>
      <c r="H43" s="1">
        <f>IF(VLOOKUP(B43,[1]机型数据!$B$2:$AQ$5976,37,FALSE)="","",VLOOKUP(B43,[1]机型数据!$B$2:$AQ$5976,37,FALSE)*E43)</f>
        <v>8.9055465039684005</v>
      </c>
      <c r="I43" s="1" t="str">
        <f>VLOOKUP(B43,[1]机型数据!$B$2:$AQ$5976,2,FALSE)</f>
        <v>红米</v>
      </c>
      <c r="J43" s="1" t="str">
        <f>VLOOKUP(B43,[1]机型数据!$B$2:$AQ$5976,38,FALSE)</f>
        <v>1001-1300</v>
      </c>
      <c r="K43" s="1">
        <f>VLOOKUP(B43,[1]机型数据!$B$2:$AQ$5976,7,FALSE)</f>
        <v>2</v>
      </c>
      <c r="L43" s="1" t="str">
        <f>VLOOKUP(B43,[1]机型数据!$B$2:$AQ$5976,39,FALSE)</f>
        <v>3001-4000</v>
      </c>
      <c r="M43" s="1" t="str">
        <f>VLOOKUP(B43,[1]机型数据!$B$2:$AQ$5976,20,FALSE)</f>
        <v>高通</v>
      </c>
      <c r="N43" s="1" t="str">
        <f>IF(VLOOKUP(B43,[1]机型数据!$B$2:$AQ$5976,29,FALSE)="","",VLOOKUP(B43,[1]机型数据!$B$2:$AQ$5976,29,FALSE))</f>
        <v>后置指纹</v>
      </c>
      <c r="O43" s="1">
        <f>VLOOKUP(B43,[1]机型数据!$B$2:$AQ$5976,14,FALSE)</f>
        <v>800</v>
      </c>
      <c r="P43" s="1">
        <f>VLOOKUP(B43,[1]机型数据!$B$2:$AQ$5976,13,FALSE)</f>
        <v>1</v>
      </c>
      <c r="Q43" s="1">
        <f>VLOOKUP(B43,[1]机型数据!$B$2:$AQ$5976,6,FALSE)</f>
        <v>1</v>
      </c>
      <c r="R43" s="1">
        <f>VLOOKUP(B43,[1]机型数据!$B$2:$AQ$5976,5,FALSE)</f>
        <v>0</v>
      </c>
      <c r="S43" s="1" t="str">
        <f>IF(VLOOKUP(B43,[1]机型数据!$B$2:$AQ$5976,40,FALSE)="","",VLOOKUP(B43,[1]机型数据!$B$2:$AQ$5976,40,FALSE))</f>
        <v>201-300</v>
      </c>
      <c r="T43" s="1">
        <f>VLOOKUP(B43,[1]机型数据!$B$2:$AQ$5976,18,FALSE)</f>
        <v>0</v>
      </c>
      <c r="U43" s="1">
        <f>IF(VLOOKUP(B43,[1]机型数据!$B$2:$AQ$5976,37,FALSE)="","",VLOOKUP(B43,[1]机型数据!$B$2:$AQ$5976,37,FALSE))</f>
        <v>1.10490651414E-2</v>
      </c>
      <c r="V43" s="1" t="str">
        <f>IF(VLOOKUP(B43,[1]机型数据!$B$2:$AQ$5976,41,FALSE)="","",VLOOKUP(B43,[1]机型数据!$B$2:$AQ$5976,41,FALSE))</f>
        <v>90%-</v>
      </c>
      <c r="W43" s="1">
        <f>VLOOKUP(B43,[1]机型数据!$B$2:$AQ$5976,28,FALSE)</f>
        <v>0</v>
      </c>
      <c r="X43" s="1">
        <f>VLOOKUP(B43,[1]机型数据!$B$2:$AQ$5976,27,FALSE)</f>
        <v>6</v>
      </c>
      <c r="Y43" s="1" t="str">
        <f>IF(VLOOKUP(B43,[1]机型数据!$B$2:$AQ$5976,23,FALSE)="","",VLOOKUP(B43,[1]机型数据!$B$2:$AQ$5976,23,FALSE))</f>
        <v/>
      </c>
      <c r="Z43" s="1" t="str">
        <f>IF(VLOOKUP(B43,[1]机型数据!$B$2:$AQ$5976,42,FALSE)="","",VLOOKUP(B43,[1]机型数据!$B$2:$AQ$5976,42,FALSE))</f>
        <v>501-1000</v>
      </c>
      <c r="AA43" s="1" t="str">
        <f>IF(VLOOKUP(B43,[1]机型数据!$B$2:$AQ$5976,34,FALSE)="","",VLOOKUP(B43,[1]机型数据!$B$2:$AQ$5976,34,FALSE))</f>
        <v/>
      </c>
    </row>
    <row r="44" spans="1:27" x14ac:dyDescent="0.25">
      <c r="A44" s="2">
        <v>44075</v>
      </c>
      <c r="B44" s="1">
        <v>1275176</v>
      </c>
      <c r="C44" s="1" t="str">
        <f>VLOOKUP(B44,[1]Sheet5!A:B,2,0)</f>
        <v>Redmi 7A</v>
      </c>
      <c r="D44" s="4"/>
      <c r="E44" s="1">
        <f>VLOOKUP(B44,[1]Sheet1!E:G,3,0)</f>
        <v>1099</v>
      </c>
      <c r="F44" s="1">
        <v>2020</v>
      </c>
      <c r="G44" s="1">
        <v>9</v>
      </c>
      <c r="H44" s="1">
        <f>IF(VLOOKUP(B44,[1]机型数据!$B$2:$AQ$5976,37,FALSE)="","",VLOOKUP(B44,[1]机型数据!$B$2:$AQ$5976,37,FALSE)*E44)</f>
        <v>8.4226605558479992</v>
      </c>
      <c r="I44" s="1" t="str">
        <f>VLOOKUP(B44,[1]机型数据!$B$2:$AQ$5976,2,FALSE)</f>
        <v>红米</v>
      </c>
      <c r="J44" s="1" t="str">
        <f>VLOOKUP(B44,[1]机型数据!$B$2:$AQ$5976,38,FALSE)</f>
        <v>1001-1300</v>
      </c>
      <c r="K44" s="1">
        <f>VLOOKUP(B44,[1]机型数据!$B$2:$AQ$5976,7,FALSE)</f>
        <v>1</v>
      </c>
      <c r="L44" s="1" t="str">
        <f>VLOOKUP(B44,[1]机型数据!$B$2:$AQ$5976,39,FALSE)</f>
        <v>3001-4000</v>
      </c>
      <c r="M44" s="1" t="str">
        <f>VLOOKUP(B44,[1]机型数据!$B$2:$AQ$5976,20,FALSE)</f>
        <v>高通</v>
      </c>
      <c r="N44" s="1" t="str">
        <f>IF(VLOOKUP(B44,[1]机型数据!$B$2:$AQ$5976,29,FALSE)="","",VLOOKUP(B44,[1]机型数据!$B$2:$AQ$5976,29,FALSE))</f>
        <v/>
      </c>
      <c r="O44" s="1">
        <f>VLOOKUP(B44,[1]机型数据!$B$2:$AQ$5976,14,FALSE)</f>
        <v>500</v>
      </c>
      <c r="P44" s="1">
        <f>VLOOKUP(B44,[1]机型数据!$B$2:$AQ$5976,13,FALSE)</f>
        <v>1</v>
      </c>
      <c r="Q44" s="1">
        <f>VLOOKUP(B44,[1]机型数据!$B$2:$AQ$5976,6,FALSE)</f>
        <v>0</v>
      </c>
      <c r="R44" s="1">
        <f>VLOOKUP(B44,[1]机型数据!$B$2:$AQ$5976,5,FALSE)</f>
        <v>0</v>
      </c>
      <c r="S44" s="1" t="str">
        <f>IF(VLOOKUP(B44,[1]机型数据!$B$2:$AQ$5976,40,FALSE)="","",VLOOKUP(B44,[1]机型数据!$B$2:$AQ$5976,40,FALSE))</f>
        <v>201-300</v>
      </c>
      <c r="T44" s="1">
        <f>VLOOKUP(B44,[1]机型数据!$B$2:$AQ$5976,18,FALSE)</f>
        <v>1</v>
      </c>
      <c r="U44" s="1">
        <f>IF(VLOOKUP(B44,[1]机型数据!$B$2:$AQ$5976,37,FALSE)="","",VLOOKUP(B44,[1]机型数据!$B$2:$AQ$5976,37,FALSE))</f>
        <v>7.663931352E-3</v>
      </c>
      <c r="V44" s="1" t="str">
        <f>IF(VLOOKUP(B44,[1]机型数据!$B$2:$AQ$5976,41,FALSE)="","",VLOOKUP(B44,[1]机型数据!$B$2:$AQ$5976,41,FALSE))</f>
        <v>70-80%</v>
      </c>
      <c r="W44" s="1">
        <f>VLOOKUP(B44,[1]机型数据!$B$2:$AQ$5976,28,FALSE)</f>
        <v>0</v>
      </c>
      <c r="X44" s="1">
        <f>VLOOKUP(B44,[1]机型数据!$B$2:$AQ$5976,27,FALSE)</f>
        <v>5</v>
      </c>
      <c r="Y44" s="1" t="str">
        <f>IF(VLOOKUP(B44,[1]机型数据!$B$2:$AQ$5976,23,FALSE)="","",VLOOKUP(B44,[1]机型数据!$B$2:$AQ$5976,23,FALSE))</f>
        <v/>
      </c>
      <c r="Z44" s="1" t="str">
        <f>IF(VLOOKUP(B44,[1]机型数据!$B$2:$AQ$5976,42,FALSE)="","",VLOOKUP(B44,[1]机型数据!$B$2:$AQ$5976,42,FALSE))</f>
        <v>0-500</v>
      </c>
      <c r="AA44" s="1" t="str">
        <f>IF(VLOOKUP(B44,[1]机型数据!$B$2:$AQ$5976,34,FALSE)="","",VLOOKUP(B44,[1]机型数据!$B$2:$AQ$5976,34,FALSE))</f>
        <v/>
      </c>
    </row>
    <row r="45" spans="1:27" x14ac:dyDescent="0.25">
      <c r="A45" s="2">
        <v>44075</v>
      </c>
      <c r="B45" s="1">
        <v>1296328</v>
      </c>
      <c r="C45" s="1" t="str">
        <f>VLOOKUP(B45,[1]Sheet5!A:B,2,0)</f>
        <v>Redmi 8A</v>
      </c>
      <c r="D45" s="4"/>
      <c r="E45" s="1">
        <f>VLOOKUP(B45,[1]Sheet1!E:G,3,0)</f>
        <v>3519</v>
      </c>
      <c r="F45" s="1">
        <v>2020</v>
      </c>
      <c r="G45" s="1">
        <v>9</v>
      </c>
      <c r="H45" s="1">
        <f>IF(VLOOKUP(B45,[1]机型数据!$B$2:$AQ$5976,37,FALSE)="","",VLOOKUP(B45,[1]机型数据!$B$2:$AQ$5976,37,FALSE)*E45)</f>
        <v>29.399382745199997</v>
      </c>
      <c r="I45" s="1" t="str">
        <f>VLOOKUP(B45,[1]机型数据!$B$2:$AQ$5976,2,FALSE)</f>
        <v>红米</v>
      </c>
      <c r="J45" s="1" t="str">
        <f>VLOOKUP(B45,[1]机型数据!$B$2:$AQ$5976,38,FALSE)</f>
        <v>1001-1300</v>
      </c>
      <c r="K45" s="1">
        <f>VLOOKUP(B45,[1]机型数据!$B$2:$AQ$5976,7,FALSE)</f>
        <v>1</v>
      </c>
      <c r="L45" s="1" t="str">
        <f>VLOOKUP(B45,[1]机型数据!$B$2:$AQ$5976,39,FALSE)</f>
        <v>4000-</v>
      </c>
      <c r="M45" s="1" t="str">
        <f>VLOOKUP(B45,[1]机型数据!$B$2:$AQ$5976,20,FALSE)</f>
        <v>高通</v>
      </c>
      <c r="N45" s="1" t="str">
        <f>IF(VLOOKUP(B45,[1]机型数据!$B$2:$AQ$5976,29,FALSE)="","",VLOOKUP(B45,[1]机型数据!$B$2:$AQ$5976,29,FALSE))</f>
        <v/>
      </c>
      <c r="O45" s="1">
        <f>VLOOKUP(B45,[1]机型数据!$B$2:$AQ$5976,14,FALSE)</f>
        <v>800</v>
      </c>
      <c r="P45" s="1">
        <f>VLOOKUP(B45,[1]机型数据!$B$2:$AQ$5976,13,FALSE)</f>
        <v>1</v>
      </c>
      <c r="Q45" s="1">
        <f>VLOOKUP(B45,[1]机型数据!$B$2:$AQ$5976,6,FALSE)</f>
        <v>0</v>
      </c>
      <c r="R45" s="1">
        <f>VLOOKUP(B45,[1]机型数据!$B$2:$AQ$5976,5,FALSE)</f>
        <v>0</v>
      </c>
      <c r="S45" s="1" t="str">
        <f>IF(VLOOKUP(B45,[1]机型数据!$B$2:$AQ$5976,40,FALSE)="","",VLOOKUP(B45,[1]机型数据!$B$2:$AQ$5976,40,FALSE))</f>
        <v>201-300</v>
      </c>
      <c r="T45" s="1">
        <f>VLOOKUP(B45,[1]机型数据!$B$2:$AQ$5976,18,FALSE)</f>
        <v>1</v>
      </c>
      <c r="U45" s="1">
        <f>IF(VLOOKUP(B45,[1]机型数据!$B$2:$AQ$5976,37,FALSE)="","",VLOOKUP(B45,[1]机型数据!$B$2:$AQ$5976,37,FALSE))</f>
        <v>8.3544707999999995E-3</v>
      </c>
      <c r="V45" s="1" t="str">
        <f>IF(VLOOKUP(B45,[1]机型数据!$B$2:$AQ$5976,41,FALSE)="","",VLOOKUP(B45,[1]机型数据!$B$2:$AQ$5976,41,FALSE))</f>
        <v>70-80%</v>
      </c>
      <c r="W45" s="1">
        <f>VLOOKUP(B45,[1]机型数据!$B$2:$AQ$5976,28,FALSE)</f>
        <v>0</v>
      </c>
      <c r="X45" s="1">
        <f>VLOOKUP(B45,[1]机型数据!$B$2:$AQ$5976,27,FALSE)</f>
        <v>6</v>
      </c>
      <c r="Y45" s="1" t="str">
        <f>IF(VLOOKUP(B45,[1]机型数据!$B$2:$AQ$5976,23,FALSE)="","",VLOOKUP(B45,[1]机型数据!$B$2:$AQ$5976,23,FALSE))</f>
        <v/>
      </c>
      <c r="Z45" s="1" t="str">
        <f>IF(VLOOKUP(B45,[1]机型数据!$B$2:$AQ$5976,42,FALSE)="","",VLOOKUP(B45,[1]机型数据!$B$2:$AQ$5976,42,FALSE))</f>
        <v>501-1000</v>
      </c>
      <c r="AA45" s="1">
        <f>IF(VLOOKUP(B45,[1]机型数据!$B$2:$AQ$5976,34,FALSE)="","",VLOOKUP(B45,[1]机型数据!$B$2:$AQ$5976,34,FALSE))</f>
        <v>0</v>
      </c>
    </row>
    <row r="46" spans="1:27" x14ac:dyDescent="0.25">
      <c r="A46" s="2">
        <v>44075</v>
      </c>
      <c r="B46" s="1">
        <v>1305658</v>
      </c>
      <c r="C46" s="1" t="str">
        <f>VLOOKUP(B46,[1]Sheet5!A:B,2,0)</f>
        <v>Redmi 9</v>
      </c>
      <c r="D46" s="4"/>
      <c r="E46" s="1">
        <f>VLOOKUP(B46,[1]Sheet1!E:G,3,0)</f>
        <v>53584</v>
      </c>
      <c r="F46" s="1">
        <v>2020</v>
      </c>
      <c r="G46" s="1">
        <v>9</v>
      </c>
      <c r="H46" s="1">
        <f>IF(VLOOKUP(B46,[1]机型数据!$B$2:$AQ$5976,37,FALSE)="","",VLOOKUP(B46,[1]机型数据!$B$2:$AQ$5976,37,FALSE)*E46)</f>
        <v>605.40084740176701</v>
      </c>
      <c r="I46" s="1" t="str">
        <f>VLOOKUP(B46,[1]机型数据!$B$2:$AQ$5976,2,FALSE)</f>
        <v>红米</v>
      </c>
      <c r="J46" s="1" t="str">
        <f>VLOOKUP(B46,[1]机型数据!$B$2:$AQ$5976,38,FALSE)</f>
        <v>1001-1300</v>
      </c>
      <c r="K46" s="1">
        <f>VLOOKUP(B46,[1]机型数据!$B$2:$AQ$5976,7,FALSE)</f>
        <v>4</v>
      </c>
      <c r="L46" s="1">
        <f>VLOOKUP(B46,[1]机型数据!$B$2:$AQ$5976,39,FALSE)</f>
        <v>0</v>
      </c>
      <c r="M46" s="1" t="str">
        <f>VLOOKUP(B46,[1]机型数据!$B$2:$AQ$5976,20,FALSE)</f>
        <v>联发科</v>
      </c>
      <c r="N46" s="1" t="str">
        <f>IF(VLOOKUP(B46,[1]机型数据!$B$2:$AQ$5976,29,FALSE)="","",VLOOKUP(B46,[1]机型数据!$B$2:$AQ$5976,29,FALSE))</f>
        <v>后置指纹</v>
      </c>
      <c r="O46" s="1">
        <f>VLOOKUP(B46,[1]机型数据!$B$2:$AQ$5976,14,FALSE)</f>
        <v>800</v>
      </c>
      <c r="P46" s="1">
        <f>VLOOKUP(B46,[1]机型数据!$B$2:$AQ$5976,13,FALSE)</f>
        <v>1</v>
      </c>
      <c r="Q46" s="1">
        <f>VLOOKUP(B46,[1]机型数据!$B$2:$AQ$5976,6,FALSE)</f>
        <v>1</v>
      </c>
      <c r="R46" s="1">
        <f>VLOOKUP(B46,[1]机型数据!$B$2:$AQ$5976,5,FALSE)</f>
        <v>0</v>
      </c>
      <c r="S46" s="1" t="str">
        <f>IF(VLOOKUP(B46,[1]机型数据!$B$2:$AQ$5976,40,FALSE)="","",VLOOKUP(B46,[1]机型数据!$B$2:$AQ$5976,40,FALSE))</f>
        <v>301-400</v>
      </c>
      <c r="T46" s="1">
        <f>VLOOKUP(B46,[1]机型数据!$B$2:$AQ$5976,18,FALSE)</f>
        <v>1</v>
      </c>
      <c r="U46" s="1">
        <f>IF(VLOOKUP(B46,[1]机型数据!$B$2:$AQ$5976,37,FALSE)="","",VLOOKUP(B46,[1]机型数据!$B$2:$AQ$5976,37,FALSE))</f>
        <v>1.1298164515559999E-2</v>
      </c>
      <c r="V46" s="1" t="str">
        <f>IF(VLOOKUP(B46,[1]机型数据!$B$2:$AQ$5976,41,FALSE)="","",VLOOKUP(B46,[1]机型数据!$B$2:$AQ$5976,41,FALSE))</f>
        <v>80-90%</v>
      </c>
      <c r="W46" s="1">
        <f>VLOOKUP(B46,[1]机型数据!$B$2:$AQ$5976,28,FALSE)</f>
        <v>0</v>
      </c>
      <c r="X46" s="1">
        <f>VLOOKUP(B46,[1]机型数据!$B$2:$AQ$5976,27,FALSE)</f>
        <v>7</v>
      </c>
      <c r="Y46" s="1" t="str">
        <f>IF(VLOOKUP(B46,[1]机型数据!$B$2:$AQ$5976,23,FALSE)="","",VLOOKUP(B46,[1]机型数据!$B$2:$AQ$5976,23,FALSE))</f>
        <v/>
      </c>
      <c r="Z46" s="1" t="str">
        <f>IF(VLOOKUP(B46,[1]机型数据!$B$2:$AQ$5976,42,FALSE)="","",VLOOKUP(B46,[1]机型数据!$B$2:$AQ$5976,42,FALSE))</f>
        <v>501-1000</v>
      </c>
      <c r="AA46" s="1">
        <f>IF(VLOOKUP(B46,[1]机型数据!$B$2:$AQ$5976,34,FALSE)="","",VLOOKUP(B46,[1]机型数据!$B$2:$AQ$5976,34,FALSE))</f>
        <v>0</v>
      </c>
    </row>
    <row r="47" spans="1:27" x14ac:dyDescent="0.25">
      <c r="A47" s="2">
        <v>44075</v>
      </c>
      <c r="B47" s="1">
        <v>1270952</v>
      </c>
      <c r="C47" s="1" t="str">
        <f>VLOOKUP(B47,[1]Sheet5!A:B,2,0)</f>
        <v>Redmi K20</v>
      </c>
      <c r="D47" s="3"/>
      <c r="E47" s="1">
        <f>VLOOKUP(B47,[1]Sheet1!E:G,3,0)</f>
        <v>123</v>
      </c>
      <c r="F47" s="1">
        <v>2020</v>
      </c>
      <c r="G47" s="1">
        <v>9</v>
      </c>
      <c r="H47" s="1">
        <f>IF(VLOOKUP(B47,[1]机型数据!$B$2:$AQ$5976,37,FALSE)="","",VLOOKUP(B47,[1]机型数据!$B$2:$AQ$5976,37,FALSE)*E47)</f>
        <v>1.31606831397</v>
      </c>
      <c r="I47" s="1" t="str">
        <f>VLOOKUP(B47,[1]机型数据!$B$2:$AQ$5976,2,FALSE)</f>
        <v>红米</v>
      </c>
      <c r="J47" s="1" t="str">
        <f>VLOOKUP(B47,[1]机型数据!$B$2:$AQ$5976,38,FALSE)</f>
        <v>4800-6399</v>
      </c>
      <c r="K47" s="1">
        <f>VLOOKUP(B47,[1]机型数据!$B$2:$AQ$5976,7,FALSE)</f>
        <v>3</v>
      </c>
      <c r="L47" s="1" t="str">
        <f>VLOOKUP(B47,[1]机型数据!$B$2:$AQ$5976,39,FALSE)</f>
        <v>3001-4000</v>
      </c>
      <c r="M47" s="1" t="str">
        <f>VLOOKUP(B47,[1]机型数据!$B$2:$AQ$5976,20,FALSE)</f>
        <v>高通</v>
      </c>
      <c r="N47" s="1" t="str">
        <f>IF(VLOOKUP(B47,[1]机型数据!$B$2:$AQ$5976,29,FALSE)="","",VLOOKUP(B47,[1]机型数据!$B$2:$AQ$5976,29,FALSE))</f>
        <v>屏幕指纹</v>
      </c>
      <c r="O47" s="1">
        <f>VLOOKUP(B47,[1]机型数据!$B$2:$AQ$5976,14,FALSE)</f>
        <v>2000</v>
      </c>
      <c r="P47" s="1">
        <f>VLOOKUP(B47,[1]机型数据!$B$2:$AQ$5976,13,FALSE)</f>
        <v>1</v>
      </c>
      <c r="Q47" s="1">
        <f>VLOOKUP(B47,[1]机型数据!$B$2:$AQ$5976,6,FALSE)</f>
        <v>0</v>
      </c>
      <c r="R47" s="1">
        <f>VLOOKUP(B47,[1]机型数据!$B$2:$AQ$5976,5,FALSE)</f>
        <v>1</v>
      </c>
      <c r="S47" s="1" t="str">
        <f>IF(VLOOKUP(B47,[1]机型数据!$B$2:$AQ$5976,40,FALSE)="","",VLOOKUP(B47,[1]机型数据!$B$2:$AQ$5976,40,FALSE))</f>
        <v>401-500</v>
      </c>
      <c r="T47" s="1">
        <f>VLOOKUP(B47,[1]机型数据!$B$2:$AQ$5976,18,FALSE)</f>
        <v>1</v>
      </c>
      <c r="U47" s="1">
        <f>IF(VLOOKUP(B47,[1]机型数据!$B$2:$AQ$5976,37,FALSE)="","",VLOOKUP(B47,[1]机型数据!$B$2:$AQ$5976,37,FALSE))</f>
        <v>1.0699742390000001E-2</v>
      </c>
      <c r="V47" s="1" t="str">
        <f>IF(VLOOKUP(B47,[1]机型数据!$B$2:$AQ$5976,41,FALSE)="","",VLOOKUP(B47,[1]机型数据!$B$2:$AQ$5976,41,FALSE))</f>
        <v>90%-</v>
      </c>
      <c r="W47" s="1">
        <f>VLOOKUP(B47,[1]机型数据!$B$2:$AQ$5976,28,FALSE)</f>
        <v>0</v>
      </c>
      <c r="X47" s="1">
        <f>VLOOKUP(B47,[1]机型数据!$B$2:$AQ$5976,27,FALSE)</f>
        <v>6</v>
      </c>
      <c r="Y47" s="1" t="str">
        <f>IF(VLOOKUP(B47,[1]机型数据!$B$2:$AQ$5976,23,FALSE)="","",VLOOKUP(B47,[1]机型数据!$B$2:$AQ$5976,23,FALSE))</f>
        <v/>
      </c>
      <c r="Z47" s="1" t="str">
        <f>IF(VLOOKUP(B47,[1]机型数据!$B$2:$AQ$5976,42,FALSE)="","",VLOOKUP(B47,[1]机型数据!$B$2:$AQ$5976,42,FALSE))</f>
        <v>1301-2000</v>
      </c>
      <c r="AA47" s="1" t="str">
        <f>IF(VLOOKUP(B47,[1]机型数据!$B$2:$AQ$5976,34,FALSE)="","",VLOOKUP(B47,[1]机型数据!$B$2:$AQ$5976,34,FALSE))</f>
        <v/>
      </c>
    </row>
    <row r="48" spans="1:27" x14ac:dyDescent="0.25">
      <c r="A48" s="2">
        <v>44075</v>
      </c>
      <c r="B48" s="1">
        <v>1275362</v>
      </c>
      <c r="C48" s="1" t="str">
        <f>VLOOKUP(B48,[1]Sheet5!A:B,2,0)</f>
        <v>Redmi K20 Pro</v>
      </c>
      <c r="D48" s="3"/>
      <c r="E48" s="1">
        <f>VLOOKUP(B48,[1]Sheet1!E:G,3,0)</f>
        <v>144</v>
      </c>
      <c r="F48" s="1">
        <v>2020</v>
      </c>
      <c r="G48" s="1">
        <v>9</v>
      </c>
      <c r="H48" s="1">
        <f>IF(VLOOKUP(B48,[1]机型数据!$B$2:$AQ$5976,37,FALSE)="","",VLOOKUP(B48,[1]机型数据!$B$2:$AQ$5976,37,FALSE)*E48)</f>
        <v>1.5407629041600002</v>
      </c>
      <c r="I48" s="1" t="str">
        <f>VLOOKUP(B48,[1]机型数据!$B$2:$AQ$5976,2,FALSE)</f>
        <v>红米</v>
      </c>
      <c r="J48" s="1" t="str">
        <f>VLOOKUP(B48,[1]机型数据!$B$2:$AQ$5976,38,FALSE)</f>
        <v>4800-6399</v>
      </c>
      <c r="K48" s="1">
        <f>VLOOKUP(B48,[1]机型数据!$B$2:$AQ$5976,7,FALSE)</f>
        <v>3</v>
      </c>
      <c r="L48" s="1" t="str">
        <f>VLOOKUP(B48,[1]机型数据!$B$2:$AQ$5976,39,FALSE)</f>
        <v>3001-4000</v>
      </c>
      <c r="M48" s="1" t="str">
        <f>VLOOKUP(B48,[1]机型数据!$B$2:$AQ$5976,20,FALSE)</f>
        <v>高通</v>
      </c>
      <c r="N48" s="1" t="str">
        <f>IF(VLOOKUP(B48,[1]机型数据!$B$2:$AQ$5976,29,FALSE)="","",VLOOKUP(B48,[1]机型数据!$B$2:$AQ$5976,29,FALSE))</f>
        <v>屏幕指纹</v>
      </c>
      <c r="O48" s="1">
        <f>VLOOKUP(B48,[1]机型数据!$B$2:$AQ$5976,14,FALSE)</f>
        <v>2000</v>
      </c>
      <c r="P48" s="1">
        <f>VLOOKUP(B48,[1]机型数据!$B$2:$AQ$5976,13,FALSE)</f>
        <v>1</v>
      </c>
      <c r="Q48" s="1">
        <f>VLOOKUP(B48,[1]机型数据!$B$2:$AQ$5976,6,FALSE)</f>
        <v>0</v>
      </c>
      <c r="R48" s="1">
        <f>VLOOKUP(B48,[1]机型数据!$B$2:$AQ$5976,5,FALSE)</f>
        <v>1</v>
      </c>
      <c r="S48" s="1" t="str">
        <f>IF(VLOOKUP(B48,[1]机型数据!$B$2:$AQ$5976,40,FALSE)="","",VLOOKUP(B48,[1]机型数据!$B$2:$AQ$5976,40,FALSE))</f>
        <v>401-500</v>
      </c>
      <c r="T48" s="1">
        <f>VLOOKUP(B48,[1]机型数据!$B$2:$AQ$5976,18,FALSE)</f>
        <v>1</v>
      </c>
      <c r="U48" s="1">
        <f>IF(VLOOKUP(B48,[1]机型数据!$B$2:$AQ$5976,37,FALSE)="","",VLOOKUP(B48,[1]机型数据!$B$2:$AQ$5976,37,FALSE))</f>
        <v>1.0699742390000001E-2</v>
      </c>
      <c r="V48" s="1" t="str">
        <f>IF(VLOOKUP(B48,[1]机型数据!$B$2:$AQ$5976,41,FALSE)="","",VLOOKUP(B48,[1]机型数据!$B$2:$AQ$5976,41,FALSE))</f>
        <v>90%-</v>
      </c>
      <c r="W48" s="1">
        <f>VLOOKUP(B48,[1]机型数据!$B$2:$AQ$5976,28,FALSE)</f>
        <v>0</v>
      </c>
      <c r="X48" s="1">
        <f>VLOOKUP(B48,[1]机型数据!$B$2:$AQ$5976,27,FALSE)</f>
        <v>6</v>
      </c>
      <c r="Y48" s="1" t="str">
        <f>IF(VLOOKUP(B48,[1]机型数据!$B$2:$AQ$5976,23,FALSE)="","",VLOOKUP(B48,[1]机型数据!$B$2:$AQ$5976,23,FALSE))</f>
        <v/>
      </c>
      <c r="Z48" s="1" t="str">
        <f>IF(VLOOKUP(B48,[1]机型数据!$B$2:$AQ$5976,42,FALSE)="","",VLOOKUP(B48,[1]机型数据!$B$2:$AQ$5976,42,FALSE))</f>
        <v>1301-2000</v>
      </c>
      <c r="AA48" s="1" t="str">
        <f>IF(VLOOKUP(B48,[1]机型数据!$B$2:$AQ$5976,34,FALSE)="","",VLOOKUP(B48,[1]机型数据!$B$2:$AQ$5976,34,FALSE))</f>
        <v/>
      </c>
    </row>
    <row r="49" spans="1:27" x14ac:dyDescent="0.25">
      <c r="A49" s="2">
        <v>44075</v>
      </c>
      <c r="B49" s="1">
        <v>1304125</v>
      </c>
      <c r="C49" s="1" t="str">
        <f>VLOOKUP(B49,[1]Sheet5!A:B,2,0)</f>
        <v>Redmi K30</v>
      </c>
      <c r="D49" s="5"/>
      <c r="E49" s="1">
        <f>VLOOKUP(B49,[1]Sheet1!E:G,3,0)</f>
        <v>51307</v>
      </c>
      <c r="F49" s="1">
        <v>2020</v>
      </c>
      <c r="G49" s="1">
        <v>9</v>
      </c>
      <c r="H49" s="1" t="str">
        <f>IF(VLOOKUP(B49,[1]机型数据!$B$2:$AQ$5976,37,FALSE)="","",VLOOKUP(B49,[1]机型数据!$B$2:$AQ$5976,37,FALSE)*E49)</f>
        <v/>
      </c>
      <c r="I49" s="1" t="str">
        <f>VLOOKUP(B49,[1]机型数据!$B$2:$AQ$5976,2,FALSE)</f>
        <v>红米</v>
      </c>
      <c r="J49" s="1" t="str">
        <f>VLOOKUP(B49,[1]机型数据!$B$2:$AQ$5976,38,FALSE)</f>
        <v>6400-10799</v>
      </c>
      <c r="K49" s="1">
        <f>VLOOKUP(B49,[1]机型数据!$B$2:$AQ$5976,7,FALSE)</f>
        <v>4</v>
      </c>
      <c r="L49" s="1" t="str">
        <f>VLOOKUP(B49,[1]机型数据!$B$2:$AQ$5976,39,FALSE)</f>
        <v>4000-</v>
      </c>
      <c r="M49" s="1" t="str">
        <f>VLOOKUP(B49,[1]机型数据!$B$2:$AQ$5976,20,FALSE)</f>
        <v>高通</v>
      </c>
      <c r="N49" s="1" t="str">
        <f>IF(VLOOKUP(B49,[1]机型数据!$B$2:$AQ$5976,29,FALSE)="","",VLOOKUP(B49,[1]机型数据!$B$2:$AQ$5976,29,FALSE))</f>
        <v>前置指纹</v>
      </c>
      <c r="O49" s="1">
        <f>VLOOKUP(B49,[1]机型数据!$B$2:$AQ$5976,14,FALSE)</f>
        <v>2000</v>
      </c>
      <c r="P49" s="1">
        <f>VLOOKUP(B49,[1]机型数据!$B$2:$AQ$5976,13,FALSE)</f>
        <v>2</v>
      </c>
      <c r="Q49" s="1">
        <f>VLOOKUP(B49,[1]机型数据!$B$2:$AQ$5976,6,FALSE)</f>
        <v>0</v>
      </c>
      <c r="R49" s="1">
        <f>VLOOKUP(B49,[1]机型数据!$B$2:$AQ$5976,5,FALSE)</f>
        <v>0</v>
      </c>
      <c r="S49" s="1" t="str">
        <f>IF(VLOOKUP(B49,[1]机型数据!$B$2:$AQ$5976,40,FALSE)="","",VLOOKUP(B49,[1]机型数据!$B$2:$AQ$5976,40,FALSE))</f>
        <v>301-400</v>
      </c>
      <c r="T49" s="1">
        <f>VLOOKUP(B49,[1]机型数据!$B$2:$AQ$5976,18,FALSE)</f>
        <v>1</v>
      </c>
      <c r="U49" s="1" t="str">
        <f>IF(VLOOKUP(B49,[1]机型数据!$B$2:$AQ$5976,37,FALSE)="","",VLOOKUP(B49,[1]机型数据!$B$2:$AQ$5976,37,FALSE))</f>
        <v/>
      </c>
      <c r="V49" s="1" t="str">
        <f>IF(VLOOKUP(B49,[1]机型数据!$B$2:$AQ$5976,41,FALSE)="","",VLOOKUP(B49,[1]机型数据!$B$2:$AQ$5976,41,FALSE))</f>
        <v/>
      </c>
      <c r="W49" s="1">
        <f>VLOOKUP(B49,[1]机型数据!$B$2:$AQ$5976,28,FALSE)</f>
        <v>0</v>
      </c>
      <c r="X49" s="1">
        <f>VLOOKUP(B49,[1]机型数据!$B$2:$AQ$5976,27,FALSE)</f>
        <v>6</v>
      </c>
      <c r="Y49" s="1" t="str">
        <f>IF(VLOOKUP(B49,[1]机型数据!$B$2:$AQ$5976,23,FALSE)="","",VLOOKUP(B49,[1]机型数据!$B$2:$AQ$5976,23,FALSE))</f>
        <v/>
      </c>
      <c r="Z49" s="1" t="str">
        <f>IF(VLOOKUP(B49,[1]机型数据!$B$2:$AQ$5976,42,FALSE)="","",VLOOKUP(B49,[1]机型数据!$B$2:$AQ$5976,42,FALSE))</f>
        <v>1301-2000</v>
      </c>
      <c r="AA49" s="1">
        <f>IF(VLOOKUP(B49,[1]机型数据!$B$2:$AQ$5976,34,FALSE)="","",VLOOKUP(B49,[1]机型数据!$B$2:$AQ$5976,34,FALSE))</f>
        <v>0</v>
      </c>
    </row>
    <row r="50" spans="1:27" x14ac:dyDescent="0.25">
      <c r="A50" s="2">
        <v>44075</v>
      </c>
      <c r="B50" s="1">
        <v>1290070</v>
      </c>
      <c r="C50" s="1" t="str">
        <f>VLOOKUP(B50,[1]Sheet5!A:B,2,0)</f>
        <v>Redmi K30 5G</v>
      </c>
      <c r="D50" s="5"/>
      <c r="E50" s="1">
        <f>VLOOKUP(B50,[1]Sheet1!E:G,3,0)</f>
        <v>47749</v>
      </c>
      <c r="F50" s="1">
        <v>2020</v>
      </c>
      <c r="G50" s="1">
        <v>9</v>
      </c>
      <c r="H50" s="1" t="str">
        <f>IF(VLOOKUP(B50,[1]机型数据!$B$2:$AQ$5976,37,FALSE)="","",VLOOKUP(B50,[1]机型数据!$B$2:$AQ$5976,37,FALSE)*E50)</f>
        <v/>
      </c>
      <c r="I50" s="1" t="str">
        <f>VLOOKUP(B50,[1]机型数据!$B$2:$AQ$5976,2,FALSE)</f>
        <v>红米</v>
      </c>
      <c r="J50" s="1" t="str">
        <f>VLOOKUP(B50,[1]机型数据!$B$2:$AQ$5976,38,FALSE)</f>
        <v>6400-10799</v>
      </c>
      <c r="K50" s="1">
        <f>VLOOKUP(B50,[1]机型数据!$B$2:$AQ$5976,7,FALSE)</f>
        <v>4</v>
      </c>
      <c r="L50" s="1" t="str">
        <f>VLOOKUP(B50,[1]机型数据!$B$2:$AQ$5976,39,FALSE)</f>
        <v>4000-</v>
      </c>
      <c r="M50" s="1" t="str">
        <f>VLOOKUP(B50,[1]机型数据!$B$2:$AQ$5976,20,FALSE)</f>
        <v>高通</v>
      </c>
      <c r="N50" s="1" t="str">
        <f>IF(VLOOKUP(B50,[1]机型数据!$B$2:$AQ$5976,29,FALSE)="","",VLOOKUP(B50,[1]机型数据!$B$2:$AQ$5976,29,FALSE))</f>
        <v>前置指纹</v>
      </c>
      <c r="O50" s="1">
        <f>VLOOKUP(B50,[1]机型数据!$B$2:$AQ$5976,14,FALSE)</f>
        <v>2000</v>
      </c>
      <c r="P50" s="1">
        <f>VLOOKUP(B50,[1]机型数据!$B$2:$AQ$5976,13,FALSE)</f>
        <v>2</v>
      </c>
      <c r="Q50" s="1">
        <f>VLOOKUP(B50,[1]机型数据!$B$2:$AQ$5976,6,FALSE)</f>
        <v>0</v>
      </c>
      <c r="R50" s="1">
        <f>VLOOKUP(B50,[1]机型数据!$B$2:$AQ$5976,5,FALSE)</f>
        <v>0</v>
      </c>
      <c r="S50" s="1" t="str">
        <f>IF(VLOOKUP(B50,[1]机型数据!$B$2:$AQ$5976,40,FALSE)="","",VLOOKUP(B50,[1]机型数据!$B$2:$AQ$5976,40,FALSE))</f>
        <v>301-400</v>
      </c>
      <c r="T50" s="1">
        <f>VLOOKUP(B50,[1]机型数据!$B$2:$AQ$5976,18,FALSE)</f>
        <v>1</v>
      </c>
      <c r="U50" s="1" t="str">
        <f>IF(VLOOKUP(B50,[1]机型数据!$B$2:$AQ$5976,37,FALSE)="","",VLOOKUP(B50,[1]机型数据!$B$2:$AQ$5976,37,FALSE))</f>
        <v/>
      </c>
      <c r="V50" s="1" t="str">
        <f>IF(VLOOKUP(B50,[1]机型数据!$B$2:$AQ$5976,41,FALSE)="","",VLOOKUP(B50,[1]机型数据!$B$2:$AQ$5976,41,FALSE))</f>
        <v/>
      </c>
      <c r="W50" s="1">
        <f>VLOOKUP(B50,[1]机型数据!$B$2:$AQ$5976,28,FALSE)</f>
        <v>0</v>
      </c>
      <c r="X50" s="1">
        <f>VLOOKUP(B50,[1]机型数据!$B$2:$AQ$5976,27,FALSE)</f>
        <v>6</v>
      </c>
      <c r="Y50" s="1" t="str">
        <f>IF(VLOOKUP(B50,[1]机型数据!$B$2:$AQ$5976,23,FALSE)="","",VLOOKUP(B50,[1]机型数据!$B$2:$AQ$5976,23,FALSE))</f>
        <v/>
      </c>
      <c r="Z50" s="1" t="str">
        <f>IF(VLOOKUP(B50,[1]机型数据!$B$2:$AQ$5976,42,FALSE)="","",VLOOKUP(B50,[1]机型数据!$B$2:$AQ$5976,42,FALSE))</f>
        <v>1301-2000</v>
      </c>
      <c r="AA50" s="1">
        <f>IF(VLOOKUP(B50,[1]机型数据!$B$2:$AQ$5976,34,FALSE)="","",VLOOKUP(B50,[1]机型数据!$B$2:$AQ$5976,34,FALSE))</f>
        <v>1</v>
      </c>
    </row>
    <row r="51" spans="1:27" x14ac:dyDescent="0.25">
      <c r="A51" s="2">
        <v>44075</v>
      </c>
      <c r="B51" s="1">
        <v>1313067</v>
      </c>
      <c r="C51" s="1" t="str">
        <f>VLOOKUP(B51,[1]Sheet5!A:B,2,0)</f>
        <v>Redmi K30 Pro</v>
      </c>
      <c r="D51" s="4"/>
      <c r="E51" s="1">
        <f>VLOOKUP(B51,[1]Sheet1!E:G,3,0)</f>
        <v>33362</v>
      </c>
      <c r="F51" s="1">
        <v>2020</v>
      </c>
      <c r="G51" s="1">
        <v>9</v>
      </c>
      <c r="H51" s="1" t="str">
        <f>IF(VLOOKUP(B51,[1]机型数据!$B$2:$AQ$5976,37,FALSE)="","",VLOOKUP(B51,[1]机型数据!$B$2:$AQ$5976,37,FALSE)*E51)</f>
        <v/>
      </c>
      <c r="I51" s="1" t="str">
        <f>VLOOKUP(B51,[1]机型数据!$B$2:$AQ$5976,2,FALSE)</f>
        <v>红米</v>
      </c>
      <c r="J51" s="1" t="str">
        <f>VLOOKUP(B51,[1]机型数据!$B$2:$AQ$5976,38,FALSE)</f>
        <v>6400-10799</v>
      </c>
      <c r="K51" s="1">
        <f>VLOOKUP(B51,[1]机型数据!$B$2:$AQ$5976,7,FALSE)</f>
        <v>4</v>
      </c>
      <c r="L51" s="1" t="str">
        <f>VLOOKUP(B51,[1]机型数据!$B$2:$AQ$5976,39,FALSE)</f>
        <v>4000-</v>
      </c>
      <c r="M51" s="1" t="str">
        <f>VLOOKUP(B51,[1]机型数据!$B$2:$AQ$5976,20,FALSE)</f>
        <v>高通</v>
      </c>
      <c r="N51" s="1" t="str">
        <f>IF(VLOOKUP(B51,[1]机型数据!$B$2:$AQ$5976,29,FALSE)="","",VLOOKUP(B51,[1]机型数据!$B$2:$AQ$5976,29,FALSE))</f>
        <v>屏幕指纹</v>
      </c>
      <c r="O51" s="1">
        <f>VLOOKUP(B51,[1]机型数据!$B$2:$AQ$5976,14,FALSE)</f>
        <v>2000</v>
      </c>
      <c r="P51" s="1">
        <f>VLOOKUP(B51,[1]机型数据!$B$2:$AQ$5976,13,FALSE)</f>
        <v>2</v>
      </c>
      <c r="Q51" s="1">
        <f>VLOOKUP(B51,[1]机型数据!$B$2:$AQ$5976,6,FALSE)</f>
        <v>1</v>
      </c>
      <c r="R51" s="1">
        <f>VLOOKUP(B51,[1]机型数据!$B$2:$AQ$5976,5,FALSE)</f>
        <v>0</v>
      </c>
      <c r="S51" s="1" t="str">
        <f>IF(VLOOKUP(B51,[1]机型数据!$B$2:$AQ$5976,40,FALSE)="","",VLOOKUP(B51,[1]机型数据!$B$2:$AQ$5976,40,FALSE))</f>
        <v/>
      </c>
      <c r="T51" s="1">
        <f>VLOOKUP(B51,[1]机型数据!$B$2:$AQ$5976,18,FALSE)</f>
        <v>1</v>
      </c>
      <c r="U51" s="1" t="str">
        <f>IF(VLOOKUP(B51,[1]机型数据!$B$2:$AQ$5976,37,FALSE)="","",VLOOKUP(B51,[1]机型数据!$B$2:$AQ$5976,37,FALSE))</f>
        <v/>
      </c>
      <c r="V51" s="1" t="str">
        <f>IF(VLOOKUP(B51,[1]机型数据!$B$2:$AQ$5976,41,FALSE)="","",VLOOKUP(B51,[1]机型数据!$B$2:$AQ$5976,41,FALSE))</f>
        <v/>
      </c>
      <c r="W51" s="1">
        <f>VLOOKUP(B51,[1]机型数据!$B$2:$AQ$5976,28,FALSE)</f>
        <v>0</v>
      </c>
      <c r="X51" s="1">
        <f>VLOOKUP(B51,[1]机型数据!$B$2:$AQ$5976,27,FALSE)</f>
        <v>7</v>
      </c>
      <c r="Y51" s="1" t="str">
        <f>IF(VLOOKUP(B51,[1]机型数据!$B$2:$AQ$5976,23,FALSE)="","",VLOOKUP(B51,[1]机型数据!$B$2:$AQ$5976,23,FALSE))</f>
        <v/>
      </c>
      <c r="Z51" s="1" t="str">
        <f>IF(VLOOKUP(B51,[1]机型数据!$B$2:$AQ$5976,42,FALSE)="","",VLOOKUP(B51,[1]机型数据!$B$2:$AQ$5976,42,FALSE))</f>
        <v>1301-2000</v>
      </c>
      <c r="AA51" s="1">
        <f>IF(VLOOKUP(B51,[1]机型数据!$B$2:$AQ$5976,34,FALSE)="","",VLOOKUP(B51,[1]机型数据!$B$2:$AQ$5976,34,FALSE))</f>
        <v>1</v>
      </c>
    </row>
    <row r="52" spans="1:27" x14ac:dyDescent="0.25">
      <c r="A52" s="2">
        <v>44075</v>
      </c>
      <c r="B52" s="1">
        <v>1334559</v>
      </c>
      <c r="C52" s="1" t="str">
        <f>VLOOKUP(B52,[1]Sheet5!A:B,2,0)</f>
        <v>Redmi K30至尊纪念版</v>
      </c>
      <c r="D52" s="4"/>
      <c r="E52" s="1">
        <f>VLOOKUP(B52,[1]Sheet1!E:G,3,0)</f>
        <v>74629</v>
      </c>
      <c r="F52" s="1">
        <v>2020</v>
      </c>
      <c r="G52" s="1">
        <v>9</v>
      </c>
      <c r="H52" s="1" t="str">
        <f>IF(VLOOKUP(B52,[1]机型数据!$B$2:$AQ$5976,37,FALSE)="","",VLOOKUP(B52,[1]机型数据!$B$2:$AQ$5976,37,FALSE)*E52)</f>
        <v/>
      </c>
      <c r="I52" s="1" t="str">
        <f>VLOOKUP(B52,[1]机型数据!$B$2:$AQ$5976,2,FALSE)</f>
        <v>红米</v>
      </c>
      <c r="J52" s="1" t="str">
        <f>VLOOKUP(B52,[1]机型数据!$B$2:$AQ$5976,38,FALSE)</f>
        <v>6400-10799</v>
      </c>
      <c r="K52" s="1">
        <f>VLOOKUP(B52,[1]机型数据!$B$2:$AQ$5976,7,FALSE)</f>
        <v>4</v>
      </c>
      <c r="L52" s="1">
        <f>VLOOKUP(B52,[1]机型数据!$B$2:$AQ$5976,39,FALSE)</f>
        <v>0</v>
      </c>
      <c r="M52" s="1" t="str">
        <f>VLOOKUP(B52,[1]机型数据!$B$2:$AQ$5976,20,FALSE)</f>
        <v>联发科</v>
      </c>
      <c r="N52" s="1" t="str">
        <f>IF(VLOOKUP(B52,[1]机型数据!$B$2:$AQ$5976,29,FALSE)="","",VLOOKUP(B52,[1]机型数据!$B$2:$AQ$5976,29,FALSE))</f>
        <v>屏幕指纹</v>
      </c>
      <c r="O52" s="1">
        <f>VLOOKUP(B52,[1]机型数据!$B$2:$AQ$5976,14,FALSE)</f>
        <v>2000</v>
      </c>
      <c r="P52" s="1">
        <f>VLOOKUP(B52,[1]机型数据!$B$2:$AQ$5976,13,FALSE)</f>
        <v>1</v>
      </c>
      <c r="Q52" s="1">
        <f>VLOOKUP(B52,[1]机型数据!$B$2:$AQ$5976,6,FALSE)</f>
        <v>1</v>
      </c>
      <c r="R52" s="1">
        <f>VLOOKUP(B52,[1]机型数据!$B$2:$AQ$5976,5,FALSE)</f>
        <v>1</v>
      </c>
      <c r="S52" s="1" t="str">
        <f>IF(VLOOKUP(B52,[1]机型数据!$B$2:$AQ$5976,40,FALSE)="","",VLOOKUP(B52,[1]机型数据!$B$2:$AQ$5976,40,FALSE))</f>
        <v/>
      </c>
      <c r="T52" s="1">
        <f>VLOOKUP(B52,[1]机型数据!$B$2:$AQ$5976,18,FALSE)</f>
        <v>1</v>
      </c>
      <c r="U52" s="1" t="str">
        <f>IF(VLOOKUP(B52,[1]机型数据!$B$2:$AQ$5976,37,FALSE)="","",VLOOKUP(B52,[1]机型数据!$B$2:$AQ$5976,37,FALSE))</f>
        <v/>
      </c>
      <c r="V52" s="1" t="str">
        <f>IF(VLOOKUP(B52,[1]机型数据!$B$2:$AQ$5976,41,FALSE)="","",VLOOKUP(B52,[1]机型数据!$B$2:$AQ$5976,41,FALSE))</f>
        <v/>
      </c>
      <c r="W52" s="1">
        <f>VLOOKUP(B52,[1]机型数据!$B$2:$AQ$5976,28,FALSE)</f>
        <v>0</v>
      </c>
      <c r="X52" s="1">
        <f>VLOOKUP(B52,[1]机型数据!$B$2:$AQ$5976,27,FALSE)</f>
        <v>7</v>
      </c>
      <c r="Y52" s="1" t="str">
        <f>IF(VLOOKUP(B52,[1]机型数据!$B$2:$AQ$5976,23,FALSE)="","",VLOOKUP(B52,[1]机型数据!$B$2:$AQ$5976,23,FALSE))</f>
        <v/>
      </c>
      <c r="Z52" s="1" t="str">
        <f>IF(VLOOKUP(B52,[1]机型数据!$B$2:$AQ$5976,42,FALSE)="","",VLOOKUP(B52,[1]机型数据!$B$2:$AQ$5976,42,FALSE))</f>
        <v>1301-2000</v>
      </c>
      <c r="AA52" s="1">
        <f>IF(VLOOKUP(B52,[1]机型数据!$B$2:$AQ$5976,34,FALSE)="","",VLOOKUP(B52,[1]机型数据!$B$2:$AQ$5976,34,FALSE))</f>
        <v>1</v>
      </c>
    </row>
    <row r="53" spans="1:27" x14ac:dyDescent="0.25">
      <c r="A53" s="2">
        <v>44075</v>
      </c>
      <c r="B53" s="1">
        <v>1249706</v>
      </c>
      <c r="C53" s="1" t="str">
        <f>VLOOKUP(B53,[1]Sheet5!A:B,2,0)</f>
        <v>Redmi Note 7</v>
      </c>
      <c r="D53" s="3"/>
      <c r="E53" s="1">
        <f>VLOOKUP(B53,[1]Sheet1!E:G,3,0)</f>
        <v>615</v>
      </c>
      <c r="F53" s="1">
        <v>2020</v>
      </c>
      <c r="G53" s="1">
        <v>9</v>
      </c>
      <c r="H53" s="1">
        <f>IF(VLOOKUP(B53,[1]机型数据!$B$2:$AQ$5976,37,FALSE)="","",VLOOKUP(B53,[1]机型数据!$B$2:$AQ$5976,37,FALSE)*E53)</f>
        <v>5.9943963023009994</v>
      </c>
      <c r="I53" s="1" t="str">
        <f>VLOOKUP(B53,[1]机型数据!$B$2:$AQ$5976,2,FALSE)</f>
        <v>红米</v>
      </c>
      <c r="J53" s="1" t="str">
        <f>VLOOKUP(B53,[1]机型数据!$B$2:$AQ$5976,38,FALSE)</f>
        <v>4800-6399</v>
      </c>
      <c r="K53" s="1">
        <f>VLOOKUP(B53,[1]机型数据!$B$2:$AQ$5976,7,FALSE)</f>
        <v>2</v>
      </c>
      <c r="L53" s="1" t="str">
        <f>VLOOKUP(B53,[1]机型数据!$B$2:$AQ$5976,39,FALSE)</f>
        <v>3001-4000</v>
      </c>
      <c r="M53" s="1" t="str">
        <f>VLOOKUP(B53,[1]机型数据!$B$2:$AQ$5976,20,FALSE)</f>
        <v>高通</v>
      </c>
      <c r="N53" s="1" t="str">
        <f>IF(VLOOKUP(B53,[1]机型数据!$B$2:$AQ$5976,29,FALSE)="","",VLOOKUP(B53,[1]机型数据!$B$2:$AQ$5976,29,FALSE))</f>
        <v>后置指纹</v>
      </c>
      <c r="O53" s="1">
        <f>VLOOKUP(B53,[1]机型数据!$B$2:$AQ$5976,14,FALSE)</f>
        <v>1300</v>
      </c>
      <c r="P53" s="1">
        <f>VLOOKUP(B53,[1]机型数据!$B$2:$AQ$5976,13,FALSE)</f>
        <v>1</v>
      </c>
      <c r="Q53" s="1">
        <f>VLOOKUP(B53,[1]机型数据!$B$2:$AQ$5976,6,FALSE)</f>
        <v>0</v>
      </c>
      <c r="R53" s="1">
        <f>VLOOKUP(B53,[1]机型数据!$B$2:$AQ$5976,5,FALSE)</f>
        <v>0</v>
      </c>
      <c r="S53" s="1" t="str">
        <f>IF(VLOOKUP(B53,[1]机型数据!$B$2:$AQ$5976,40,FALSE)="","",VLOOKUP(B53,[1]机型数据!$B$2:$AQ$5976,40,FALSE))</f>
        <v>401-500</v>
      </c>
      <c r="T53" s="1">
        <f>VLOOKUP(B53,[1]机型数据!$B$2:$AQ$5976,18,FALSE)</f>
        <v>1</v>
      </c>
      <c r="U53" s="1">
        <f>IF(VLOOKUP(B53,[1]机型数据!$B$2:$AQ$5976,37,FALSE)="","",VLOOKUP(B53,[1]机型数据!$B$2:$AQ$5976,37,FALSE))</f>
        <v>9.7469858573999996E-3</v>
      </c>
      <c r="V53" s="1" t="str">
        <f>IF(VLOOKUP(B53,[1]机型数据!$B$2:$AQ$5976,41,FALSE)="","",VLOOKUP(B53,[1]机型数据!$B$2:$AQ$5976,41,FALSE))</f>
        <v>80-90%</v>
      </c>
      <c r="W53" s="1">
        <f>VLOOKUP(B53,[1]机型数据!$B$2:$AQ$5976,28,FALSE)</f>
        <v>0</v>
      </c>
      <c r="X53" s="1">
        <f>VLOOKUP(B53,[1]机型数据!$B$2:$AQ$5976,27,FALSE)</f>
        <v>6</v>
      </c>
      <c r="Y53" s="1" t="str">
        <f>IF(VLOOKUP(B53,[1]机型数据!$B$2:$AQ$5976,23,FALSE)="","",VLOOKUP(B53,[1]机型数据!$B$2:$AQ$5976,23,FALSE))</f>
        <v/>
      </c>
      <c r="Z53" s="1" t="str">
        <f>IF(VLOOKUP(B53,[1]机型数据!$B$2:$AQ$5976,42,FALSE)="","",VLOOKUP(B53,[1]机型数据!$B$2:$AQ$5976,42,FALSE))</f>
        <v>1001-1300</v>
      </c>
      <c r="AA53" s="1" t="str">
        <f>IF(VLOOKUP(B53,[1]机型数据!$B$2:$AQ$5976,34,FALSE)="","",VLOOKUP(B53,[1]机型数据!$B$2:$AQ$5976,34,FALSE))</f>
        <v/>
      </c>
    </row>
    <row r="54" spans="1:27" x14ac:dyDescent="0.25">
      <c r="A54" s="2">
        <v>44075</v>
      </c>
      <c r="B54" s="1">
        <v>1259155</v>
      </c>
      <c r="C54" s="1" t="str">
        <f>VLOOKUP(B54,[1]Sheet5!A:B,2,0)</f>
        <v>Redmi Note 7 Pro</v>
      </c>
      <c r="D54" s="3"/>
      <c r="E54" s="1">
        <f>VLOOKUP(B54,[1]Sheet1!E:G,3,0)</f>
        <v>676</v>
      </c>
      <c r="F54" s="1">
        <v>2020</v>
      </c>
      <c r="G54" s="1">
        <v>9</v>
      </c>
      <c r="H54" s="1">
        <f>IF(VLOOKUP(B54,[1]机型数据!$B$2:$AQ$5976,37,FALSE)="","",VLOOKUP(B54,[1]机型数据!$B$2:$AQ$5976,37,FALSE)*E54)</f>
        <v>6.5889624396023994</v>
      </c>
      <c r="I54" s="1" t="str">
        <f>VLOOKUP(B54,[1]机型数据!$B$2:$AQ$5976,2,FALSE)</f>
        <v>红米</v>
      </c>
      <c r="J54" s="1" t="str">
        <f>VLOOKUP(B54,[1]机型数据!$B$2:$AQ$5976,38,FALSE)</f>
        <v>4800-6399</v>
      </c>
      <c r="K54" s="1">
        <f>VLOOKUP(B54,[1]机型数据!$B$2:$AQ$5976,7,FALSE)</f>
        <v>2</v>
      </c>
      <c r="L54" s="1" t="str">
        <f>VLOOKUP(B54,[1]机型数据!$B$2:$AQ$5976,39,FALSE)</f>
        <v>3001-4000</v>
      </c>
      <c r="M54" s="1" t="str">
        <f>VLOOKUP(B54,[1]机型数据!$B$2:$AQ$5976,20,FALSE)</f>
        <v>高通</v>
      </c>
      <c r="N54" s="1" t="str">
        <f>IF(VLOOKUP(B54,[1]机型数据!$B$2:$AQ$5976,29,FALSE)="","",VLOOKUP(B54,[1]机型数据!$B$2:$AQ$5976,29,FALSE))</f>
        <v>后置指纹</v>
      </c>
      <c r="O54" s="1">
        <f>VLOOKUP(B54,[1]机型数据!$B$2:$AQ$5976,14,FALSE)</f>
        <v>1300</v>
      </c>
      <c r="P54" s="1">
        <f>VLOOKUP(B54,[1]机型数据!$B$2:$AQ$5976,13,FALSE)</f>
        <v>1</v>
      </c>
      <c r="Q54" s="1">
        <f>VLOOKUP(B54,[1]机型数据!$B$2:$AQ$5976,6,FALSE)</f>
        <v>0</v>
      </c>
      <c r="R54" s="1">
        <f>VLOOKUP(B54,[1]机型数据!$B$2:$AQ$5976,5,FALSE)</f>
        <v>0</v>
      </c>
      <c r="S54" s="1" t="str">
        <f>IF(VLOOKUP(B54,[1]机型数据!$B$2:$AQ$5976,40,FALSE)="","",VLOOKUP(B54,[1]机型数据!$B$2:$AQ$5976,40,FALSE))</f>
        <v>401-500</v>
      </c>
      <c r="T54" s="1">
        <f>VLOOKUP(B54,[1]机型数据!$B$2:$AQ$5976,18,FALSE)</f>
        <v>1</v>
      </c>
      <c r="U54" s="1">
        <f>IF(VLOOKUP(B54,[1]机型数据!$B$2:$AQ$5976,37,FALSE)="","",VLOOKUP(B54,[1]机型数据!$B$2:$AQ$5976,37,FALSE))</f>
        <v>9.7469858573999996E-3</v>
      </c>
      <c r="V54" s="1" t="str">
        <f>IF(VLOOKUP(B54,[1]机型数据!$B$2:$AQ$5976,41,FALSE)="","",VLOOKUP(B54,[1]机型数据!$B$2:$AQ$5976,41,FALSE))</f>
        <v>80-90%</v>
      </c>
      <c r="W54" s="1">
        <f>VLOOKUP(B54,[1]机型数据!$B$2:$AQ$5976,28,FALSE)</f>
        <v>0</v>
      </c>
      <c r="X54" s="1">
        <f>VLOOKUP(B54,[1]机型数据!$B$2:$AQ$5976,27,FALSE)</f>
        <v>6</v>
      </c>
      <c r="Y54" s="1" t="str">
        <f>IF(VLOOKUP(B54,[1]机型数据!$B$2:$AQ$5976,23,FALSE)="","",VLOOKUP(B54,[1]机型数据!$B$2:$AQ$5976,23,FALSE))</f>
        <v/>
      </c>
      <c r="Z54" s="1" t="str">
        <f>IF(VLOOKUP(B54,[1]机型数据!$B$2:$AQ$5976,42,FALSE)="","",VLOOKUP(B54,[1]机型数据!$B$2:$AQ$5976,42,FALSE))</f>
        <v>1001-1300</v>
      </c>
      <c r="AA54" s="1" t="str">
        <f>IF(VLOOKUP(B54,[1]机型数据!$B$2:$AQ$5976,34,FALSE)="","",VLOOKUP(B54,[1]机型数据!$B$2:$AQ$5976,34,FALSE))</f>
        <v/>
      </c>
    </row>
    <row r="55" spans="1:27" x14ac:dyDescent="0.25">
      <c r="A55" s="2">
        <v>44075</v>
      </c>
      <c r="B55" s="1">
        <v>1285904</v>
      </c>
      <c r="C55" s="1" t="str">
        <f>VLOOKUP(B55,[1]Sheet5!A:B,2,0)</f>
        <v>Redmi Note 8</v>
      </c>
      <c r="D55" s="3"/>
      <c r="E55" s="1">
        <f>VLOOKUP(B55,[1]Sheet1!E:G,3,0)</f>
        <v>4924</v>
      </c>
      <c r="F55" s="1">
        <v>2020</v>
      </c>
      <c r="G55" s="1">
        <v>9</v>
      </c>
      <c r="H55" s="1" t="str">
        <f>IF(VLOOKUP(B55,[1]机型数据!$B$2:$AQ$5976,37,FALSE)="","",VLOOKUP(B55,[1]机型数据!$B$2:$AQ$5976,37,FALSE)*E55)</f>
        <v/>
      </c>
      <c r="I55" s="1" t="str">
        <f>VLOOKUP(B55,[1]机型数据!$B$2:$AQ$5976,2,FALSE)</f>
        <v>红米</v>
      </c>
      <c r="J55" s="1" t="str">
        <f>VLOOKUP(B55,[1]机型数据!$B$2:$AQ$5976,38,FALSE)</f>
        <v>4800-6399</v>
      </c>
      <c r="K55" s="1">
        <f>VLOOKUP(B55,[1]机型数据!$B$2:$AQ$5976,7,FALSE)</f>
        <v>4</v>
      </c>
      <c r="L55" s="1" t="str">
        <f>VLOOKUP(B55,[1]机型数据!$B$2:$AQ$5976,39,FALSE)</f>
        <v>3001-4000</v>
      </c>
      <c r="M55" s="1" t="str">
        <f>VLOOKUP(B55,[1]机型数据!$B$2:$AQ$5976,20,FALSE)</f>
        <v>高通</v>
      </c>
      <c r="N55" s="1" t="str">
        <f>IF(VLOOKUP(B55,[1]机型数据!$B$2:$AQ$5976,29,FALSE)="","",VLOOKUP(B55,[1]机型数据!$B$2:$AQ$5976,29,FALSE))</f>
        <v>后置指纹</v>
      </c>
      <c r="O55" s="1">
        <f>VLOOKUP(B55,[1]机型数据!$B$2:$AQ$5976,14,FALSE)</f>
        <v>1300</v>
      </c>
      <c r="P55" s="1">
        <f>VLOOKUP(B55,[1]机型数据!$B$2:$AQ$5976,13,FALSE)</f>
        <v>1</v>
      </c>
      <c r="Q55" s="1">
        <f>VLOOKUP(B55,[1]机型数据!$B$2:$AQ$5976,6,FALSE)</f>
        <v>0</v>
      </c>
      <c r="R55" s="1">
        <f>VLOOKUP(B55,[1]机型数据!$B$2:$AQ$5976,5,FALSE)</f>
        <v>0</v>
      </c>
      <c r="S55" s="1" t="str">
        <f>IF(VLOOKUP(B55,[1]机型数据!$B$2:$AQ$5976,40,FALSE)="","",VLOOKUP(B55,[1]机型数据!$B$2:$AQ$5976,40,FALSE))</f>
        <v>401-500</v>
      </c>
      <c r="T55" s="1">
        <f>VLOOKUP(B55,[1]机型数据!$B$2:$AQ$5976,18,FALSE)</f>
        <v>1</v>
      </c>
      <c r="U55" s="1" t="str">
        <f>IF(VLOOKUP(B55,[1]机型数据!$B$2:$AQ$5976,37,FALSE)="","",VLOOKUP(B55,[1]机型数据!$B$2:$AQ$5976,37,FALSE))</f>
        <v/>
      </c>
      <c r="V55" s="1" t="str">
        <f>IF(VLOOKUP(B55,[1]机型数据!$B$2:$AQ$5976,41,FALSE)="","",VLOOKUP(B55,[1]机型数据!$B$2:$AQ$5976,41,FALSE))</f>
        <v/>
      </c>
      <c r="W55" s="1">
        <f>VLOOKUP(B55,[1]机型数据!$B$2:$AQ$5976,28,FALSE)</f>
        <v>0</v>
      </c>
      <c r="X55" s="1">
        <f>VLOOKUP(B55,[1]机型数据!$B$2:$AQ$5976,27,FALSE)</f>
        <v>6</v>
      </c>
      <c r="Y55" s="1" t="str">
        <f>IF(VLOOKUP(B55,[1]机型数据!$B$2:$AQ$5976,23,FALSE)="","",VLOOKUP(B55,[1]机型数据!$B$2:$AQ$5976,23,FALSE))</f>
        <v/>
      </c>
      <c r="Z55" s="1" t="str">
        <f>IF(VLOOKUP(B55,[1]机型数据!$B$2:$AQ$5976,42,FALSE)="","",VLOOKUP(B55,[1]机型数据!$B$2:$AQ$5976,42,FALSE))</f>
        <v>1001-1300</v>
      </c>
      <c r="AA55" s="1">
        <f>IF(VLOOKUP(B55,[1]机型数据!$B$2:$AQ$5976,34,FALSE)="","",VLOOKUP(B55,[1]机型数据!$B$2:$AQ$5976,34,FALSE))</f>
        <v>0</v>
      </c>
    </row>
    <row r="56" spans="1:27" x14ac:dyDescent="0.25">
      <c r="A56" s="2">
        <v>44075</v>
      </c>
      <c r="B56" s="1">
        <v>1289775</v>
      </c>
      <c r="C56" s="1" t="str">
        <f>VLOOKUP(B56,[1]Sheet5!A:B,2,0)</f>
        <v>Redmi Note 8 Pro</v>
      </c>
      <c r="D56" s="3"/>
      <c r="E56" s="1">
        <f>VLOOKUP(B56,[1]Sheet1!E:G,3,0)</f>
        <v>4050</v>
      </c>
      <c r="F56" s="1">
        <v>2020</v>
      </c>
      <c r="G56" s="1">
        <v>9</v>
      </c>
      <c r="H56" s="1">
        <f>IF(VLOOKUP(B56,[1]机型数据!$B$2:$AQ$5976,37,FALSE)="","",VLOOKUP(B56,[1]机型数据!$B$2:$AQ$5976,37,FALSE)*E56)</f>
        <v>45.631374138000005</v>
      </c>
      <c r="I56" s="1" t="str">
        <f>VLOOKUP(B56,[1]机型数据!$B$2:$AQ$5976,2,FALSE)</f>
        <v>红米</v>
      </c>
      <c r="J56" s="1" t="str">
        <f>VLOOKUP(B56,[1]机型数据!$B$2:$AQ$5976,38,FALSE)</f>
        <v>6400-10799</v>
      </c>
      <c r="K56" s="1">
        <f>VLOOKUP(B56,[1]机型数据!$B$2:$AQ$5976,7,FALSE)</f>
        <v>4</v>
      </c>
      <c r="L56" s="1" t="str">
        <f>VLOOKUP(B56,[1]机型数据!$B$2:$AQ$5976,39,FALSE)</f>
        <v>4000-</v>
      </c>
      <c r="M56" s="1" t="str">
        <f>VLOOKUP(B56,[1]机型数据!$B$2:$AQ$5976,20,FALSE)</f>
        <v>联发科</v>
      </c>
      <c r="N56" s="1" t="str">
        <f>IF(VLOOKUP(B56,[1]机型数据!$B$2:$AQ$5976,29,FALSE)="","",VLOOKUP(B56,[1]机型数据!$B$2:$AQ$5976,29,FALSE))</f>
        <v>后置指纹</v>
      </c>
      <c r="O56" s="1">
        <f>VLOOKUP(B56,[1]机型数据!$B$2:$AQ$5976,14,FALSE)</f>
        <v>2000</v>
      </c>
      <c r="P56" s="1">
        <f>VLOOKUP(B56,[1]机型数据!$B$2:$AQ$5976,13,FALSE)</f>
        <v>1</v>
      </c>
      <c r="Q56" s="1">
        <f>VLOOKUP(B56,[1]机型数据!$B$2:$AQ$5976,6,FALSE)</f>
        <v>0</v>
      </c>
      <c r="R56" s="1">
        <f>VLOOKUP(B56,[1]机型数据!$B$2:$AQ$5976,5,FALSE)</f>
        <v>0</v>
      </c>
      <c r="S56" s="1" t="str">
        <f>IF(VLOOKUP(B56,[1]机型数据!$B$2:$AQ$5976,40,FALSE)="","",VLOOKUP(B56,[1]机型数据!$B$2:$AQ$5976,40,FALSE))</f>
        <v>301-400</v>
      </c>
      <c r="T56" s="1">
        <f>VLOOKUP(B56,[1]机型数据!$B$2:$AQ$5976,18,FALSE)</f>
        <v>1</v>
      </c>
      <c r="U56" s="1">
        <f>IF(VLOOKUP(B56,[1]机型数据!$B$2:$AQ$5976,37,FALSE)="","",VLOOKUP(B56,[1]机型数据!$B$2:$AQ$5976,37,FALSE))</f>
        <v>1.1267005960000001E-2</v>
      </c>
      <c r="V56" s="1" t="str">
        <f>IF(VLOOKUP(B56,[1]机型数据!$B$2:$AQ$5976,41,FALSE)="","",VLOOKUP(B56,[1]机型数据!$B$2:$AQ$5976,41,FALSE))</f>
        <v>90%-</v>
      </c>
      <c r="W56" s="1">
        <f>VLOOKUP(B56,[1]机型数据!$B$2:$AQ$5976,28,FALSE)</f>
        <v>0</v>
      </c>
      <c r="X56" s="1">
        <f>VLOOKUP(B56,[1]机型数据!$B$2:$AQ$5976,27,FALSE)</f>
        <v>6</v>
      </c>
      <c r="Y56" s="1" t="str">
        <f>IF(VLOOKUP(B56,[1]机型数据!$B$2:$AQ$5976,23,FALSE)="","",VLOOKUP(B56,[1]机型数据!$B$2:$AQ$5976,23,FALSE))</f>
        <v>IP52</v>
      </c>
      <c r="Z56" s="1" t="str">
        <f>IF(VLOOKUP(B56,[1]机型数据!$B$2:$AQ$5976,42,FALSE)="","",VLOOKUP(B56,[1]机型数据!$B$2:$AQ$5976,42,FALSE))</f>
        <v>1301-2000</v>
      </c>
      <c r="AA56" s="1">
        <f>IF(VLOOKUP(B56,[1]机型数据!$B$2:$AQ$5976,34,FALSE)="","",VLOOKUP(B56,[1]机型数据!$B$2:$AQ$5976,34,FALSE))</f>
        <v>0</v>
      </c>
    </row>
    <row r="57" spans="1:27" x14ac:dyDescent="0.25">
      <c r="A57" s="2">
        <v>44075</v>
      </c>
      <c r="B57" s="1">
        <v>1257740</v>
      </c>
      <c r="C57" s="1" t="str">
        <f>VLOOKUP(B57,[1]Sheet5!A:B,2,0)</f>
        <v>vivo iQOO</v>
      </c>
      <c r="D57" s="3"/>
      <c r="E57" s="1">
        <f>VLOOKUP(B57,[1]Sheet1!E:G,3,0)</f>
        <v>332</v>
      </c>
      <c r="F57" s="1">
        <v>2020</v>
      </c>
      <c r="G57" s="1">
        <v>9</v>
      </c>
      <c r="H57" s="1">
        <f>IF(VLOOKUP(B57,[1]机型数据!$B$2:$AQ$5976,37,FALSE)="","",VLOOKUP(B57,[1]机型数据!$B$2:$AQ$5976,37,FALSE)*E57)</f>
        <v>3.6101846318720003</v>
      </c>
      <c r="I57" s="1" t="str">
        <f>VLOOKUP(B57,[1]机型数据!$B$2:$AQ$5976,2,FALSE)</f>
        <v>vivo</v>
      </c>
      <c r="J57" s="1" t="str">
        <f>VLOOKUP(B57,[1]机型数据!$B$2:$AQ$5976,38,FALSE)</f>
        <v>1001-1300</v>
      </c>
      <c r="K57" s="1">
        <f>VLOOKUP(B57,[1]机型数据!$B$2:$AQ$5976,7,FALSE)</f>
        <v>3</v>
      </c>
      <c r="L57" s="1" t="str">
        <f>VLOOKUP(B57,[1]机型数据!$B$2:$AQ$5976,39,FALSE)</f>
        <v>3001-4000</v>
      </c>
      <c r="M57" s="1" t="str">
        <f>VLOOKUP(B57,[1]机型数据!$B$2:$AQ$5976,20,FALSE)</f>
        <v>高通</v>
      </c>
      <c r="N57" s="1" t="str">
        <f>IF(VLOOKUP(B57,[1]机型数据!$B$2:$AQ$5976,29,FALSE)="","",VLOOKUP(B57,[1]机型数据!$B$2:$AQ$5976,29,FALSE))</f>
        <v>屏幕指纹</v>
      </c>
      <c r="O57" s="1">
        <f>VLOOKUP(B57,[1]机型数据!$B$2:$AQ$5976,14,FALSE)</f>
        <v>1200</v>
      </c>
      <c r="P57" s="1">
        <f>VLOOKUP(B57,[1]机型数据!$B$2:$AQ$5976,13,FALSE)</f>
        <v>1</v>
      </c>
      <c r="Q57" s="1">
        <f>VLOOKUP(B57,[1]机型数据!$B$2:$AQ$5976,6,FALSE)</f>
        <v>0</v>
      </c>
      <c r="R57" s="1">
        <f>VLOOKUP(B57,[1]机型数据!$B$2:$AQ$5976,5,FALSE)</f>
        <v>1</v>
      </c>
      <c r="S57" s="1" t="str">
        <f>IF(VLOOKUP(B57,[1]机型数据!$B$2:$AQ$5976,40,FALSE)="","",VLOOKUP(B57,[1]机型数据!$B$2:$AQ$5976,40,FALSE))</f>
        <v/>
      </c>
      <c r="T57" s="1">
        <f>VLOOKUP(B57,[1]机型数据!$B$2:$AQ$5976,18,FALSE)</f>
        <v>0</v>
      </c>
      <c r="U57" s="1">
        <f>IF(VLOOKUP(B57,[1]机型数据!$B$2:$AQ$5976,37,FALSE)="","",VLOOKUP(B57,[1]机型数据!$B$2:$AQ$5976,37,FALSE))</f>
        <v>1.0874050096000001E-2</v>
      </c>
      <c r="V57" s="1" t="str">
        <f>IF(VLOOKUP(B57,[1]机型数据!$B$2:$AQ$5976,41,FALSE)="","",VLOOKUP(B57,[1]机型数据!$B$2:$AQ$5976,41,FALSE))</f>
        <v>90%-</v>
      </c>
      <c r="W57" s="1">
        <f>VLOOKUP(B57,[1]机型数据!$B$2:$AQ$5976,28,FALSE)</f>
        <v>0</v>
      </c>
      <c r="X57" s="1">
        <f>VLOOKUP(B57,[1]机型数据!$B$2:$AQ$5976,27,FALSE)</f>
        <v>6</v>
      </c>
      <c r="Y57" s="1" t="str">
        <f>IF(VLOOKUP(B57,[1]机型数据!$B$2:$AQ$5976,23,FALSE)="","",VLOOKUP(B57,[1]机型数据!$B$2:$AQ$5976,23,FALSE))</f>
        <v/>
      </c>
      <c r="Z57" s="1" t="str">
        <f>IF(VLOOKUP(B57,[1]机型数据!$B$2:$AQ$5976,42,FALSE)="","",VLOOKUP(B57,[1]机型数据!$B$2:$AQ$5976,42,FALSE))</f>
        <v>1001-1300</v>
      </c>
      <c r="AA57" s="1" t="str">
        <f>IF(VLOOKUP(B57,[1]机型数据!$B$2:$AQ$5976,34,FALSE)="","",VLOOKUP(B57,[1]机型数据!$B$2:$AQ$5976,34,FALSE))</f>
        <v/>
      </c>
    </row>
    <row r="58" spans="1:27" x14ac:dyDescent="0.25">
      <c r="A58" s="2">
        <v>44075</v>
      </c>
      <c r="B58" s="1">
        <v>1310813</v>
      </c>
      <c r="C58" s="1" t="str">
        <f>VLOOKUP(B58,[1]Sheet5!A:B,2,0)</f>
        <v>vivo iQOO3</v>
      </c>
      <c r="D58" s="4"/>
      <c r="E58" s="1">
        <f>VLOOKUP(B58,[1]Sheet1!E:G,3,0)</f>
        <v>10931</v>
      </c>
      <c r="F58" s="1">
        <v>2020</v>
      </c>
      <c r="G58" s="1">
        <v>9</v>
      </c>
      <c r="H58" s="1">
        <f>IF(VLOOKUP(B58,[1]机型数据!$B$2:$AQ$5976,37,FALSE)="","",VLOOKUP(B58,[1]机型数据!$B$2:$AQ$5976,37,FALSE)*E58)</f>
        <v>118.58468157169921</v>
      </c>
      <c r="I58" s="1" t="str">
        <f>VLOOKUP(B58,[1]机型数据!$B$2:$AQ$5976,2,FALSE)</f>
        <v>iQOO</v>
      </c>
      <c r="J58" s="1" t="str">
        <f>VLOOKUP(B58,[1]机型数据!$B$2:$AQ$5976,38,FALSE)</f>
        <v>4800-6399</v>
      </c>
      <c r="K58" s="1">
        <f>VLOOKUP(B58,[1]机型数据!$B$2:$AQ$5976,7,FALSE)</f>
        <v>4</v>
      </c>
      <c r="L58" s="1" t="str">
        <f>VLOOKUP(B58,[1]机型数据!$B$2:$AQ$5976,39,FALSE)</f>
        <v>4000-</v>
      </c>
      <c r="M58" s="1" t="str">
        <f>VLOOKUP(B58,[1]机型数据!$B$2:$AQ$5976,20,FALSE)</f>
        <v>高通</v>
      </c>
      <c r="N58" s="1" t="str">
        <f>IF(VLOOKUP(B58,[1]机型数据!$B$2:$AQ$5976,29,FALSE)="","",VLOOKUP(B58,[1]机型数据!$B$2:$AQ$5976,29,FALSE))</f>
        <v>屏幕指纹</v>
      </c>
      <c r="O58" s="1">
        <f>VLOOKUP(B58,[1]机型数据!$B$2:$AQ$5976,14,FALSE)</f>
        <v>1600</v>
      </c>
      <c r="P58" s="1">
        <f>VLOOKUP(B58,[1]机型数据!$B$2:$AQ$5976,13,FALSE)</f>
        <v>1</v>
      </c>
      <c r="Q58" s="1">
        <f>VLOOKUP(B58,[1]机型数据!$B$2:$AQ$5976,6,FALSE)</f>
        <v>0</v>
      </c>
      <c r="R58" s="1">
        <f>VLOOKUP(B58,[1]机型数据!$B$2:$AQ$5976,5,FALSE)</f>
        <v>1</v>
      </c>
      <c r="S58" s="1" t="str">
        <f>IF(VLOOKUP(B58,[1]机型数据!$B$2:$AQ$5976,40,FALSE)="","",VLOOKUP(B58,[1]机型数据!$B$2:$AQ$5976,40,FALSE))</f>
        <v/>
      </c>
      <c r="T58" s="1">
        <f>VLOOKUP(B58,[1]机型数据!$B$2:$AQ$5976,18,FALSE)</f>
        <v>1</v>
      </c>
      <c r="U58" s="1">
        <f>IF(VLOOKUP(B58,[1]机型数据!$B$2:$AQ$5976,37,FALSE)="","",VLOOKUP(B58,[1]机型数据!$B$2:$AQ$5976,37,FALSE))</f>
        <v>1.08484751232E-2</v>
      </c>
      <c r="V58" s="1" t="str">
        <f>IF(VLOOKUP(B58,[1]机型数据!$B$2:$AQ$5976,41,FALSE)="","",VLOOKUP(B58,[1]机型数据!$B$2:$AQ$5976,41,FALSE))</f>
        <v>90%-</v>
      </c>
      <c r="W58" s="1">
        <f>VLOOKUP(B58,[1]机型数据!$B$2:$AQ$5976,28,FALSE)</f>
        <v>0</v>
      </c>
      <c r="X58" s="1">
        <f>VLOOKUP(B58,[1]机型数据!$B$2:$AQ$5976,27,FALSE)</f>
        <v>6</v>
      </c>
      <c r="Y58" s="1" t="str">
        <f>IF(VLOOKUP(B58,[1]机型数据!$B$2:$AQ$5976,23,FALSE)="","",VLOOKUP(B58,[1]机型数据!$B$2:$AQ$5976,23,FALSE))</f>
        <v/>
      </c>
      <c r="Z58" s="1" t="str">
        <f>IF(VLOOKUP(B58,[1]机型数据!$B$2:$AQ$5976,42,FALSE)="","",VLOOKUP(B58,[1]机型数据!$B$2:$AQ$5976,42,FALSE))</f>
        <v>1301-2000</v>
      </c>
      <c r="AA58" s="1">
        <f>IF(VLOOKUP(B58,[1]机型数据!$B$2:$AQ$5976,34,FALSE)="","",VLOOKUP(B58,[1]机型数据!$B$2:$AQ$5976,34,FALSE))</f>
        <v>1</v>
      </c>
    </row>
    <row r="59" spans="1:27" x14ac:dyDescent="0.25">
      <c r="A59" s="2">
        <v>44075</v>
      </c>
      <c r="B59" s="1">
        <v>1334280</v>
      </c>
      <c r="C59" s="1" t="str">
        <f>VLOOKUP(B59,[1]Sheet5!A:B,2,0)</f>
        <v>vivo iQOO 5</v>
      </c>
      <c r="D59" s="4"/>
      <c r="E59" s="1">
        <f>VLOOKUP(B59,[1]Sheet1!E:G,3,0)</f>
        <v>5815</v>
      </c>
      <c r="F59" s="1">
        <v>2020</v>
      </c>
      <c r="G59" s="1">
        <v>9</v>
      </c>
      <c r="H59" s="1">
        <f>IF(VLOOKUP(B59,[1]机型数据!$B$2:$AQ$5976,37,FALSE)="","",VLOOKUP(B59,[1]机型数据!$B$2:$AQ$5976,37,FALSE)*E59)</f>
        <v>65.149493542559995</v>
      </c>
      <c r="I59" s="1" t="str">
        <f>VLOOKUP(B59,[1]机型数据!$B$2:$AQ$5976,2,FALSE)</f>
        <v>vivo</v>
      </c>
      <c r="J59" s="1" t="str">
        <f>VLOOKUP(B59,[1]机型数据!$B$2:$AQ$5976,38,FALSE)</f>
        <v>4800-6399</v>
      </c>
      <c r="K59" s="1">
        <f>VLOOKUP(B59,[1]机型数据!$B$2:$AQ$5976,7,FALSE)</f>
        <v>3</v>
      </c>
      <c r="L59" s="1" t="str">
        <f>VLOOKUP(B59,[1]机型数据!$B$2:$AQ$5976,39,FALSE)</f>
        <v>4000-</v>
      </c>
      <c r="M59" s="1" t="str">
        <f>VLOOKUP(B59,[1]机型数据!$B$2:$AQ$5976,20,FALSE)</f>
        <v>高通</v>
      </c>
      <c r="N59" s="1" t="str">
        <f>IF(VLOOKUP(B59,[1]机型数据!$B$2:$AQ$5976,29,FALSE)="","",VLOOKUP(B59,[1]机型数据!$B$2:$AQ$5976,29,FALSE))</f>
        <v>屏幕指纹</v>
      </c>
      <c r="O59" s="1">
        <f>VLOOKUP(B59,[1]机型数据!$B$2:$AQ$5976,14,FALSE)</f>
        <v>1600</v>
      </c>
      <c r="P59" s="1">
        <f>VLOOKUP(B59,[1]机型数据!$B$2:$AQ$5976,13,FALSE)</f>
        <v>1</v>
      </c>
      <c r="Q59" s="1">
        <f>VLOOKUP(B59,[1]机型数据!$B$2:$AQ$5976,6,FALSE)</f>
        <v>1</v>
      </c>
      <c r="R59" s="1">
        <f>VLOOKUP(B59,[1]机型数据!$B$2:$AQ$5976,5,FALSE)</f>
        <v>1</v>
      </c>
      <c r="S59" s="1" t="str">
        <f>IF(VLOOKUP(B59,[1]机型数据!$B$2:$AQ$5976,40,FALSE)="","",VLOOKUP(B59,[1]机型数据!$B$2:$AQ$5976,40,FALSE))</f>
        <v>301-400</v>
      </c>
      <c r="T59" s="1">
        <f>VLOOKUP(B59,[1]机型数据!$B$2:$AQ$5976,18,FALSE)</f>
        <v>1</v>
      </c>
      <c r="U59" s="1">
        <f>IF(VLOOKUP(B59,[1]机型数据!$B$2:$AQ$5976,37,FALSE)="","",VLOOKUP(B59,[1]机型数据!$B$2:$AQ$5976,37,FALSE))</f>
        <v>1.1203696223999998E-2</v>
      </c>
      <c r="V59" s="1" t="str">
        <f>IF(VLOOKUP(B59,[1]机型数据!$B$2:$AQ$5976,41,FALSE)="","",VLOOKUP(B59,[1]机型数据!$B$2:$AQ$5976,41,FALSE))</f>
        <v>90%-</v>
      </c>
      <c r="W59" s="1">
        <f>VLOOKUP(B59,[1]机型数据!$B$2:$AQ$5976,28,FALSE)</f>
        <v>1</v>
      </c>
      <c r="X59" s="1">
        <f>VLOOKUP(B59,[1]机型数据!$B$2:$AQ$5976,27,FALSE)</f>
        <v>7</v>
      </c>
      <c r="Y59" s="1" t="str">
        <f>IF(VLOOKUP(B59,[1]机型数据!$B$2:$AQ$5976,23,FALSE)="","",VLOOKUP(B59,[1]机型数据!$B$2:$AQ$5976,23,FALSE))</f>
        <v/>
      </c>
      <c r="Z59" s="1" t="str">
        <f>IF(VLOOKUP(B59,[1]机型数据!$B$2:$AQ$5976,42,FALSE)="","",VLOOKUP(B59,[1]机型数据!$B$2:$AQ$5976,42,FALSE))</f>
        <v>1301-2000</v>
      </c>
      <c r="AA59" s="1">
        <f>IF(VLOOKUP(B59,[1]机型数据!$B$2:$AQ$5976,34,FALSE)="","",VLOOKUP(B59,[1]机型数据!$B$2:$AQ$5976,34,FALSE))</f>
        <v>1</v>
      </c>
    </row>
    <row r="60" spans="1:27" x14ac:dyDescent="0.25">
      <c r="A60" s="2">
        <v>44075</v>
      </c>
      <c r="B60" s="1">
        <v>1335772</v>
      </c>
      <c r="C60" s="1" t="str">
        <f>VLOOKUP(B60,[1]Sheet5!A:B,2,0)</f>
        <v>vivo iQOO 5 Pro</v>
      </c>
      <c r="D60" s="4"/>
      <c r="E60" s="1">
        <f>VLOOKUP(B60,[1]Sheet1!E:G,3,0)</f>
        <v>3114</v>
      </c>
      <c r="F60" s="1">
        <v>2020</v>
      </c>
      <c r="G60" s="1">
        <v>9</v>
      </c>
      <c r="H60" s="1">
        <f>IF(VLOOKUP(B60,[1]机型数据!$B$2:$AQ$5976,37,FALSE)="","",VLOOKUP(B60,[1]机型数据!$B$2:$AQ$5976,37,FALSE)*E60)</f>
        <v>33.725437885871997</v>
      </c>
      <c r="I60" s="1" t="str">
        <f>VLOOKUP(B60,[1]机型数据!$B$2:$AQ$5976,2,FALSE)</f>
        <v>vivo</v>
      </c>
      <c r="J60" s="1" t="str">
        <f>VLOOKUP(B60,[1]机型数据!$B$2:$AQ$5976,38,FALSE)</f>
        <v>4800-6399</v>
      </c>
      <c r="K60" s="1">
        <f>VLOOKUP(B60,[1]机型数据!$B$2:$AQ$5976,7,FALSE)</f>
        <v>3</v>
      </c>
      <c r="L60" s="1" t="str">
        <f>VLOOKUP(B60,[1]机型数据!$B$2:$AQ$5976,39,FALSE)</f>
        <v>3001-4000</v>
      </c>
      <c r="M60" s="1" t="str">
        <f>VLOOKUP(B60,[1]机型数据!$B$2:$AQ$5976,20,FALSE)</f>
        <v>高通</v>
      </c>
      <c r="N60" s="1" t="str">
        <f>IF(VLOOKUP(B60,[1]机型数据!$B$2:$AQ$5976,29,FALSE)="","",VLOOKUP(B60,[1]机型数据!$B$2:$AQ$5976,29,FALSE))</f>
        <v>屏幕指纹</v>
      </c>
      <c r="O60" s="1">
        <f>VLOOKUP(B60,[1]机型数据!$B$2:$AQ$5976,14,FALSE)</f>
        <v>1600</v>
      </c>
      <c r="P60" s="1">
        <f>VLOOKUP(B60,[1]机型数据!$B$2:$AQ$5976,13,FALSE)</f>
        <v>1</v>
      </c>
      <c r="Q60" s="1">
        <f>VLOOKUP(B60,[1]机型数据!$B$2:$AQ$5976,6,FALSE)</f>
        <v>1</v>
      </c>
      <c r="R60" s="1">
        <f>VLOOKUP(B60,[1]机型数据!$B$2:$AQ$5976,5,FALSE)</f>
        <v>1</v>
      </c>
      <c r="S60" s="1" t="str">
        <f>IF(VLOOKUP(B60,[1]机型数据!$B$2:$AQ$5976,40,FALSE)="","",VLOOKUP(B60,[1]机型数据!$B$2:$AQ$5976,40,FALSE))</f>
        <v>301-400</v>
      </c>
      <c r="T60" s="1">
        <f>VLOOKUP(B60,[1]机型数据!$B$2:$AQ$5976,18,FALSE)</f>
        <v>1</v>
      </c>
      <c r="U60" s="1">
        <f>IF(VLOOKUP(B60,[1]机型数据!$B$2:$AQ$5976,37,FALSE)="","",VLOOKUP(B60,[1]机型数据!$B$2:$AQ$5976,37,FALSE))</f>
        <v>1.0830262647999999E-2</v>
      </c>
      <c r="V60" s="1" t="str">
        <f>IF(VLOOKUP(B60,[1]机型数据!$B$2:$AQ$5976,41,FALSE)="","",VLOOKUP(B60,[1]机型数据!$B$2:$AQ$5976,41,FALSE))</f>
        <v>90%-</v>
      </c>
      <c r="W60" s="1">
        <f>VLOOKUP(B60,[1]机型数据!$B$2:$AQ$5976,28,FALSE)</f>
        <v>1</v>
      </c>
      <c r="X60" s="1">
        <f>VLOOKUP(B60,[1]机型数据!$B$2:$AQ$5976,27,FALSE)</f>
        <v>7</v>
      </c>
      <c r="Y60" s="1" t="str">
        <f>IF(VLOOKUP(B60,[1]机型数据!$B$2:$AQ$5976,23,FALSE)="","",VLOOKUP(B60,[1]机型数据!$B$2:$AQ$5976,23,FALSE))</f>
        <v/>
      </c>
      <c r="Z60" s="1" t="str">
        <f>IF(VLOOKUP(B60,[1]机型数据!$B$2:$AQ$5976,42,FALSE)="","",VLOOKUP(B60,[1]机型数据!$B$2:$AQ$5976,42,FALSE))</f>
        <v>1301-2000</v>
      </c>
      <c r="AA60" s="1">
        <f>IF(VLOOKUP(B60,[1]机型数据!$B$2:$AQ$5976,34,FALSE)="","",VLOOKUP(B60,[1]机型数据!$B$2:$AQ$5976,34,FALSE))</f>
        <v>1</v>
      </c>
    </row>
    <row r="61" spans="1:27" x14ac:dyDescent="0.25">
      <c r="A61" s="2">
        <v>44075</v>
      </c>
      <c r="B61" s="1">
        <v>1280299</v>
      </c>
      <c r="C61" s="1" t="str">
        <f>VLOOKUP(B61,[1]Sheet5!A:B,2,0)</f>
        <v>vivo iQOO Neo</v>
      </c>
      <c r="D61" s="3"/>
      <c r="E61" s="1">
        <f>VLOOKUP(B61,[1]Sheet1!E:G,3,0)</f>
        <v>23</v>
      </c>
      <c r="F61" s="1">
        <v>2020</v>
      </c>
      <c r="G61" s="1">
        <v>9</v>
      </c>
      <c r="H61" s="1" t="str">
        <f>IF(VLOOKUP(B61,[1]机型数据!$B$2:$AQ$5976,37,FALSE)="","",VLOOKUP(B61,[1]机型数据!$B$2:$AQ$5976,37,FALSE)*E61)</f>
        <v/>
      </c>
      <c r="I61" s="1" t="str">
        <f>VLOOKUP(B61,[1]机型数据!$B$2:$AQ$5976,2,FALSE)</f>
        <v>vivo</v>
      </c>
      <c r="J61" s="1" t="str">
        <f>VLOOKUP(B61,[1]机型数据!$B$2:$AQ$5976,38,FALSE)</f>
        <v>1001-1300</v>
      </c>
      <c r="K61" s="1">
        <f>VLOOKUP(B61,[1]机型数据!$B$2:$AQ$5976,7,FALSE)</f>
        <v>3</v>
      </c>
      <c r="L61" s="1" t="str">
        <f>VLOOKUP(B61,[1]机型数据!$B$2:$AQ$5976,39,FALSE)</f>
        <v>4000-</v>
      </c>
      <c r="M61" s="1" t="str">
        <f>VLOOKUP(B61,[1]机型数据!$B$2:$AQ$5976,20,FALSE)</f>
        <v>高通</v>
      </c>
      <c r="N61" s="1" t="str">
        <f>IF(VLOOKUP(B61,[1]机型数据!$B$2:$AQ$5976,29,FALSE)="","",VLOOKUP(B61,[1]机型数据!$B$2:$AQ$5976,29,FALSE))</f>
        <v>屏幕指纹</v>
      </c>
      <c r="O61" s="1">
        <f>VLOOKUP(B61,[1]机型数据!$B$2:$AQ$5976,14,FALSE)</f>
        <v>1200</v>
      </c>
      <c r="P61" s="1">
        <f>VLOOKUP(B61,[1]机型数据!$B$2:$AQ$5976,13,FALSE)</f>
        <v>1</v>
      </c>
      <c r="Q61" s="1">
        <f>VLOOKUP(B61,[1]机型数据!$B$2:$AQ$5976,6,FALSE)</f>
        <v>0</v>
      </c>
      <c r="R61" s="1">
        <f>VLOOKUP(B61,[1]机型数据!$B$2:$AQ$5976,5,FALSE)</f>
        <v>1</v>
      </c>
      <c r="S61" s="1" t="str">
        <f>IF(VLOOKUP(B61,[1]机型数据!$B$2:$AQ$5976,40,FALSE)="","",VLOOKUP(B61,[1]机型数据!$B$2:$AQ$5976,40,FALSE))</f>
        <v>401-500</v>
      </c>
      <c r="T61" s="1">
        <f>VLOOKUP(B61,[1]机型数据!$B$2:$AQ$5976,18,FALSE)</f>
        <v>0</v>
      </c>
      <c r="U61" s="1" t="str">
        <f>IF(VLOOKUP(B61,[1]机型数据!$B$2:$AQ$5976,37,FALSE)="","",VLOOKUP(B61,[1]机型数据!$B$2:$AQ$5976,37,FALSE))</f>
        <v/>
      </c>
      <c r="V61" s="1" t="str">
        <f>IF(VLOOKUP(B61,[1]机型数据!$B$2:$AQ$5976,41,FALSE)="","",VLOOKUP(B61,[1]机型数据!$B$2:$AQ$5976,41,FALSE))</f>
        <v/>
      </c>
      <c r="W61" s="1">
        <f>VLOOKUP(B61,[1]机型数据!$B$2:$AQ$5976,28,FALSE)</f>
        <v>0</v>
      </c>
      <c r="X61" s="1">
        <f>VLOOKUP(B61,[1]机型数据!$B$2:$AQ$5976,27,FALSE)</f>
        <v>6</v>
      </c>
      <c r="Y61" s="1" t="str">
        <f>IF(VLOOKUP(B61,[1]机型数据!$B$2:$AQ$5976,23,FALSE)="","",VLOOKUP(B61,[1]机型数据!$B$2:$AQ$5976,23,FALSE))</f>
        <v/>
      </c>
      <c r="Z61" s="1" t="str">
        <f>IF(VLOOKUP(B61,[1]机型数据!$B$2:$AQ$5976,42,FALSE)="","",VLOOKUP(B61,[1]机型数据!$B$2:$AQ$5976,42,FALSE))</f>
        <v>1001-1300</v>
      </c>
      <c r="AA61" s="1" t="str">
        <f>IF(VLOOKUP(B61,[1]机型数据!$B$2:$AQ$5976,34,FALSE)="","",VLOOKUP(B61,[1]机型数据!$B$2:$AQ$5976,34,FALSE))</f>
        <v/>
      </c>
    </row>
    <row r="62" spans="1:27" x14ac:dyDescent="0.25">
      <c r="A62" s="2">
        <v>44075</v>
      </c>
      <c r="B62" s="1">
        <v>1295145</v>
      </c>
      <c r="C62" s="1" t="str">
        <f>VLOOKUP(B62,[1]Sheet5!A:B,2,0)</f>
        <v>vivo iQOO Neo 855版</v>
      </c>
      <c r="D62" s="3"/>
      <c r="E62" s="1">
        <f>VLOOKUP(B62,[1]Sheet1!E:G,3,0)</f>
        <v>423</v>
      </c>
      <c r="F62" s="1">
        <v>2020</v>
      </c>
      <c r="G62" s="1">
        <v>9</v>
      </c>
      <c r="H62" s="1" t="str">
        <f>IF(VLOOKUP(B62,[1]机型数据!$B$2:$AQ$5976,37,FALSE)="","",VLOOKUP(B62,[1]机型数据!$B$2:$AQ$5976,37,FALSE)*E62)</f>
        <v/>
      </c>
      <c r="I62" s="1" t="str">
        <f>VLOOKUP(B62,[1]机型数据!$B$2:$AQ$5976,2,FALSE)</f>
        <v>vivo</v>
      </c>
      <c r="J62" s="1" t="str">
        <f>VLOOKUP(B62,[1]机型数据!$B$2:$AQ$5976,38,FALSE)</f>
        <v>1001-1300</v>
      </c>
      <c r="K62" s="1">
        <f>VLOOKUP(B62,[1]机型数据!$B$2:$AQ$5976,7,FALSE)</f>
        <v>3</v>
      </c>
      <c r="L62" s="1" t="str">
        <f>VLOOKUP(B62,[1]机型数据!$B$2:$AQ$5976,39,FALSE)</f>
        <v>4000-</v>
      </c>
      <c r="M62" s="1" t="str">
        <f>VLOOKUP(B62,[1]机型数据!$B$2:$AQ$5976,20,FALSE)</f>
        <v>高通</v>
      </c>
      <c r="N62" s="1" t="str">
        <f>IF(VLOOKUP(B62,[1]机型数据!$B$2:$AQ$5976,29,FALSE)="","",VLOOKUP(B62,[1]机型数据!$B$2:$AQ$5976,29,FALSE))</f>
        <v>屏幕指纹</v>
      </c>
      <c r="O62" s="1">
        <f>VLOOKUP(B62,[1]机型数据!$B$2:$AQ$5976,14,FALSE)</f>
        <v>1600</v>
      </c>
      <c r="P62" s="1">
        <f>VLOOKUP(B62,[1]机型数据!$B$2:$AQ$5976,13,FALSE)</f>
        <v>1</v>
      </c>
      <c r="Q62" s="1">
        <f>VLOOKUP(B62,[1]机型数据!$B$2:$AQ$5976,6,FALSE)</f>
        <v>0</v>
      </c>
      <c r="R62" s="1">
        <f>VLOOKUP(B62,[1]机型数据!$B$2:$AQ$5976,5,FALSE)</f>
        <v>1</v>
      </c>
      <c r="S62" s="1" t="str">
        <f>IF(VLOOKUP(B62,[1]机型数据!$B$2:$AQ$5976,40,FALSE)="","",VLOOKUP(B62,[1]机型数据!$B$2:$AQ$5976,40,FALSE))</f>
        <v/>
      </c>
      <c r="T62" s="1">
        <f>VLOOKUP(B62,[1]机型数据!$B$2:$AQ$5976,18,FALSE)</f>
        <v>1</v>
      </c>
      <c r="U62" s="1" t="str">
        <f>IF(VLOOKUP(B62,[1]机型数据!$B$2:$AQ$5976,37,FALSE)="","",VLOOKUP(B62,[1]机型数据!$B$2:$AQ$5976,37,FALSE))</f>
        <v/>
      </c>
      <c r="V62" s="1" t="str">
        <f>IF(VLOOKUP(B62,[1]机型数据!$B$2:$AQ$5976,41,FALSE)="","",VLOOKUP(B62,[1]机型数据!$B$2:$AQ$5976,41,FALSE))</f>
        <v/>
      </c>
      <c r="W62" s="1">
        <f>VLOOKUP(B62,[1]机型数据!$B$2:$AQ$5976,28,FALSE)</f>
        <v>0</v>
      </c>
      <c r="X62" s="1">
        <f>VLOOKUP(B62,[1]机型数据!$B$2:$AQ$5976,27,FALSE)</f>
        <v>6</v>
      </c>
      <c r="Y62" s="1" t="str">
        <f>IF(VLOOKUP(B62,[1]机型数据!$B$2:$AQ$5976,23,FALSE)="","",VLOOKUP(B62,[1]机型数据!$B$2:$AQ$5976,23,FALSE))</f>
        <v/>
      </c>
      <c r="Z62" s="1" t="str">
        <f>IF(VLOOKUP(B62,[1]机型数据!$B$2:$AQ$5976,42,FALSE)="","",VLOOKUP(B62,[1]机型数据!$B$2:$AQ$5976,42,FALSE))</f>
        <v>1301-2000</v>
      </c>
      <c r="AA62" s="1">
        <f>IF(VLOOKUP(B62,[1]机型数据!$B$2:$AQ$5976,34,FALSE)="","",VLOOKUP(B62,[1]机型数据!$B$2:$AQ$5976,34,FALSE))</f>
        <v>0</v>
      </c>
    </row>
    <row r="63" spans="1:27" x14ac:dyDescent="0.25">
      <c r="A63" s="2">
        <v>44075</v>
      </c>
      <c r="B63" s="1">
        <v>1303313</v>
      </c>
      <c r="C63" s="1" t="str">
        <f>VLOOKUP(B63,[1]Sheet5!A:B,2,0)</f>
        <v>vivo iQOO Neo 855竞速版</v>
      </c>
      <c r="D63" s="3"/>
      <c r="E63" s="1">
        <f>VLOOKUP(B63,[1]Sheet1!E:G,3,0)</f>
        <v>132</v>
      </c>
      <c r="F63" s="1">
        <v>2020</v>
      </c>
      <c r="G63" s="1">
        <v>9</v>
      </c>
      <c r="H63" s="1" t="str">
        <f>IF(VLOOKUP(B63,[1]机型数据!$B$2:$AQ$5976,37,FALSE)="","",VLOOKUP(B63,[1]机型数据!$B$2:$AQ$5976,37,FALSE)*E63)</f>
        <v/>
      </c>
      <c r="I63" s="1" t="str">
        <f>VLOOKUP(B63,[1]机型数据!$B$2:$AQ$5976,2,FALSE)</f>
        <v>vivo</v>
      </c>
      <c r="J63" s="1" t="str">
        <f>VLOOKUP(B63,[1]机型数据!$B$2:$AQ$5976,38,FALSE)</f>
        <v>1001-1300</v>
      </c>
      <c r="K63" s="1">
        <f>VLOOKUP(B63,[1]机型数据!$B$2:$AQ$5976,7,FALSE)</f>
        <v>3</v>
      </c>
      <c r="L63" s="1" t="str">
        <f>VLOOKUP(B63,[1]机型数据!$B$2:$AQ$5976,39,FALSE)</f>
        <v>4000-</v>
      </c>
      <c r="M63" s="1" t="str">
        <f>VLOOKUP(B63,[1]机型数据!$B$2:$AQ$5976,20,FALSE)</f>
        <v>高通</v>
      </c>
      <c r="N63" s="1" t="str">
        <f>IF(VLOOKUP(B63,[1]机型数据!$B$2:$AQ$5976,29,FALSE)="","",VLOOKUP(B63,[1]机型数据!$B$2:$AQ$5976,29,FALSE))</f>
        <v>屏幕指纹</v>
      </c>
      <c r="O63" s="1">
        <f>VLOOKUP(B63,[1]机型数据!$B$2:$AQ$5976,14,FALSE)</f>
        <v>1600</v>
      </c>
      <c r="P63" s="1">
        <f>VLOOKUP(B63,[1]机型数据!$B$2:$AQ$5976,13,FALSE)</f>
        <v>1</v>
      </c>
      <c r="Q63" s="1">
        <f>VLOOKUP(B63,[1]机型数据!$B$2:$AQ$5976,6,FALSE)</f>
        <v>0</v>
      </c>
      <c r="R63" s="1">
        <f>VLOOKUP(B63,[1]机型数据!$B$2:$AQ$5976,5,FALSE)</f>
        <v>1</v>
      </c>
      <c r="S63" s="1" t="str">
        <f>IF(VLOOKUP(B63,[1]机型数据!$B$2:$AQ$5976,40,FALSE)="","",VLOOKUP(B63,[1]机型数据!$B$2:$AQ$5976,40,FALSE))</f>
        <v/>
      </c>
      <c r="T63" s="1">
        <f>VLOOKUP(B63,[1]机型数据!$B$2:$AQ$5976,18,FALSE)</f>
        <v>1</v>
      </c>
      <c r="U63" s="1" t="str">
        <f>IF(VLOOKUP(B63,[1]机型数据!$B$2:$AQ$5976,37,FALSE)="","",VLOOKUP(B63,[1]机型数据!$B$2:$AQ$5976,37,FALSE))</f>
        <v/>
      </c>
      <c r="V63" s="1" t="str">
        <f>IF(VLOOKUP(B63,[1]机型数据!$B$2:$AQ$5976,41,FALSE)="","",VLOOKUP(B63,[1]机型数据!$B$2:$AQ$5976,41,FALSE))</f>
        <v/>
      </c>
      <c r="W63" s="1">
        <f>VLOOKUP(B63,[1]机型数据!$B$2:$AQ$5976,28,FALSE)</f>
        <v>0</v>
      </c>
      <c r="X63" s="1">
        <f>VLOOKUP(B63,[1]机型数据!$B$2:$AQ$5976,27,FALSE)</f>
        <v>6</v>
      </c>
      <c r="Y63" s="1" t="str">
        <f>IF(VLOOKUP(B63,[1]机型数据!$B$2:$AQ$5976,23,FALSE)="","",VLOOKUP(B63,[1]机型数据!$B$2:$AQ$5976,23,FALSE))</f>
        <v/>
      </c>
      <c r="Z63" s="1" t="str">
        <f>IF(VLOOKUP(B63,[1]机型数据!$B$2:$AQ$5976,42,FALSE)="","",VLOOKUP(B63,[1]机型数据!$B$2:$AQ$5976,42,FALSE))</f>
        <v>1301-2000</v>
      </c>
      <c r="AA63" s="1">
        <f>IF(VLOOKUP(B63,[1]机型数据!$B$2:$AQ$5976,34,FALSE)="","",VLOOKUP(B63,[1]机型数据!$B$2:$AQ$5976,34,FALSE))</f>
        <v>0</v>
      </c>
    </row>
    <row r="64" spans="1:27" x14ac:dyDescent="0.25">
      <c r="A64" s="2">
        <v>44075</v>
      </c>
      <c r="B64" s="1">
        <v>1318500</v>
      </c>
      <c r="C64" s="1" t="str">
        <f>VLOOKUP(B64,[1]Sheet5!A:B,2,0)</f>
        <v>vivo iQOO Neo3 5G</v>
      </c>
      <c r="D64" s="4"/>
      <c r="E64" s="1">
        <f>VLOOKUP(B64,[1]Sheet1!E:G,3,0)</f>
        <v>170150</v>
      </c>
      <c r="F64" s="1">
        <v>2020</v>
      </c>
      <c r="G64" s="1">
        <v>9</v>
      </c>
      <c r="H64" s="1">
        <f>IF(VLOOKUP(B64,[1]机型数据!$B$2:$AQ$5976,37,FALSE)="","",VLOOKUP(B64,[1]机型数据!$B$2:$AQ$5976,37,FALSE)*E64)</f>
        <v>1902.4360242318003</v>
      </c>
      <c r="I64" s="1" t="str">
        <f>VLOOKUP(B64,[1]机型数据!$B$2:$AQ$5976,2,FALSE)</f>
        <v>vivo</v>
      </c>
      <c r="J64" s="1" t="str">
        <f>VLOOKUP(B64,[1]机型数据!$B$2:$AQ$5976,38,FALSE)</f>
        <v>4800-6399</v>
      </c>
      <c r="K64" s="1">
        <f>VLOOKUP(B64,[1]机型数据!$B$2:$AQ$5976,7,FALSE)</f>
        <v>3</v>
      </c>
      <c r="L64" s="1" t="str">
        <f>VLOOKUP(B64,[1]机型数据!$B$2:$AQ$5976,39,FALSE)</f>
        <v>4000-</v>
      </c>
      <c r="M64" s="1" t="str">
        <f>VLOOKUP(B64,[1]机型数据!$B$2:$AQ$5976,20,FALSE)</f>
        <v>高通</v>
      </c>
      <c r="N64" s="1" t="str">
        <f>IF(VLOOKUP(B64,[1]机型数据!$B$2:$AQ$5976,29,FALSE)="","",VLOOKUP(B64,[1]机型数据!$B$2:$AQ$5976,29,FALSE))</f>
        <v>侧面指纹</v>
      </c>
      <c r="O64" s="1">
        <f>VLOOKUP(B64,[1]机型数据!$B$2:$AQ$5976,14,FALSE)</f>
        <v>1600</v>
      </c>
      <c r="P64" s="1">
        <f>VLOOKUP(B64,[1]机型数据!$B$2:$AQ$5976,13,FALSE)</f>
        <v>1</v>
      </c>
      <c r="Q64" s="1">
        <f>VLOOKUP(B64,[1]机型数据!$B$2:$AQ$5976,6,FALSE)</f>
        <v>1</v>
      </c>
      <c r="R64" s="1">
        <f>VLOOKUP(B64,[1]机型数据!$B$2:$AQ$5976,5,FALSE)</f>
        <v>0</v>
      </c>
      <c r="S64" s="1" t="str">
        <f>IF(VLOOKUP(B64,[1]机型数据!$B$2:$AQ$5976,40,FALSE)="","",VLOOKUP(B64,[1]机型数据!$B$2:$AQ$5976,40,FALSE))</f>
        <v/>
      </c>
      <c r="T64" s="1">
        <f>VLOOKUP(B64,[1]机型数据!$B$2:$AQ$5976,18,FALSE)</f>
        <v>1</v>
      </c>
      <c r="U64" s="1">
        <f>IF(VLOOKUP(B64,[1]机型数据!$B$2:$AQ$5976,37,FALSE)="","",VLOOKUP(B64,[1]机型数据!$B$2:$AQ$5976,37,FALSE))</f>
        <v>1.1180934612000001E-2</v>
      </c>
      <c r="V64" s="1" t="str">
        <f>IF(VLOOKUP(B64,[1]机型数据!$B$2:$AQ$5976,41,FALSE)="","",VLOOKUP(B64,[1]机型数据!$B$2:$AQ$5976,41,FALSE))</f>
        <v/>
      </c>
      <c r="W64" s="1">
        <f>VLOOKUP(B64,[1]机型数据!$B$2:$AQ$5976,28,FALSE)</f>
        <v>0</v>
      </c>
      <c r="X64" s="1">
        <f>VLOOKUP(B64,[1]机型数据!$B$2:$AQ$5976,27,FALSE)</f>
        <v>6</v>
      </c>
      <c r="Y64" s="1" t="str">
        <f>IF(VLOOKUP(B64,[1]机型数据!$B$2:$AQ$5976,23,FALSE)="","",VLOOKUP(B64,[1]机型数据!$B$2:$AQ$5976,23,FALSE))</f>
        <v/>
      </c>
      <c r="Z64" s="1" t="str">
        <f>IF(VLOOKUP(B64,[1]机型数据!$B$2:$AQ$5976,42,FALSE)="","",VLOOKUP(B64,[1]机型数据!$B$2:$AQ$5976,42,FALSE))</f>
        <v>1301-2000</v>
      </c>
      <c r="AA64" s="1">
        <f>IF(VLOOKUP(B64,[1]机型数据!$B$2:$AQ$5976,34,FALSE)="","",VLOOKUP(B64,[1]机型数据!$B$2:$AQ$5976,34,FALSE))</f>
        <v>1</v>
      </c>
    </row>
    <row r="65" spans="1:27" x14ac:dyDescent="0.25">
      <c r="A65" s="2">
        <v>44075</v>
      </c>
      <c r="B65" s="1">
        <v>1289759</v>
      </c>
      <c r="C65" s="1" t="str">
        <f>VLOOKUP(B65,[1]Sheet5!A:B,2,0)</f>
        <v>vivo iQOO Pro</v>
      </c>
      <c r="D65" s="3"/>
      <c r="E65" s="1">
        <f>VLOOKUP(B65,[1]Sheet1!E:G,3,0)</f>
        <v>16</v>
      </c>
      <c r="F65" s="1">
        <v>2020</v>
      </c>
      <c r="G65" s="1">
        <v>9</v>
      </c>
      <c r="H65" s="1">
        <f>IF(VLOOKUP(B65,[1]机型数据!$B$2:$AQ$5976,37,FALSE)="","",VLOOKUP(B65,[1]机型数据!$B$2:$AQ$5976,37,FALSE)*E65)</f>
        <v>0.17641102361120001</v>
      </c>
      <c r="I65" s="1" t="str">
        <f>VLOOKUP(B65,[1]机型数据!$B$2:$AQ$5976,2,FALSE)</f>
        <v>vivo</v>
      </c>
      <c r="J65" s="1" t="str">
        <f>VLOOKUP(B65,[1]机型数据!$B$2:$AQ$5976,38,FALSE)</f>
        <v>4800-6399</v>
      </c>
      <c r="K65" s="1">
        <f>VLOOKUP(B65,[1]机型数据!$B$2:$AQ$5976,7,FALSE)</f>
        <v>3</v>
      </c>
      <c r="L65" s="1" t="str">
        <f>VLOOKUP(B65,[1]机型数据!$B$2:$AQ$5976,39,FALSE)</f>
        <v>4000-</v>
      </c>
      <c r="M65" s="1" t="str">
        <f>VLOOKUP(B65,[1]机型数据!$B$2:$AQ$5976,20,FALSE)</f>
        <v>高通</v>
      </c>
      <c r="N65" s="1" t="str">
        <f>IF(VLOOKUP(B65,[1]机型数据!$B$2:$AQ$5976,29,FALSE)="","",VLOOKUP(B65,[1]机型数据!$B$2:$AQ$5976,29,FALSE))</f>
        <v>屏幕指纹</v>
      </c>
      <c r="O65" s="1">
        <f>VLOOKUP(B65,[1]机型数据!$B$2:$AQ$5976,14,FALSE)</f>
        <v>1200</v>
      </c>
      <c r="P65" s="1">
        <f>VLOOKUP(B65,[1]机型数据!$B$2:$AQ$5976,13,FALSE)</f>
        <v>1</v>
      </c>
      <c r="Q65" s="1">
        <f>VLOOKUP(B65,[1]机型数据!$B$2:$AQ$5976,6,FALSE)</f>
        <v>0</v>
      </c>
      <c r="R65" s="1">
        <f>VLOOKUP(B65,[1]机型数据!$B$2:$AQ$5976,5,FALSE)</f>
        <v>1</v>
      </c>
      <c r="S65" s="1" t="str">
        <f>IF(VLOOKUP(B65,[1]机型数据!$B$2:$AQ$5976,40,FALSE)="","",VLOOKUP(B65,[1]机型数据!$B$2:$AQ$5976,40,FALSE))</f>
        <v/>
      </c>
      <c r="T65" s="1">
        <f>VLOOKUP(B65,[1]机型数据!$B$2:$AQ$5976,18,FALSE)</f>
        <v>1</v>
      </c>
      <c r="U65" s="1">
        <f>IF(VLOOKUP(B65,[1]机型数据!$B$2:$AQ$5976,37,FALSE)="","",VLOOKUP(B65,[1]机型数据!$B$2:$AQ$5976,37,FALSE))</f>
        <v>1.10256889757E-2</v>
      </c>
      <c r="V65" s="1" t="str">
        <f>IF(VLOOKUP(B65,[1]机型数据!$B$2:$AQ$5976,41,FALSE)="","",VLOOKUP(B65,[1]机型数据!$B$2:$AQ$5976,41,FALSE))</f>
        <v>90%-</v>
      </c>
      <c r="W65" s="1">
        <f>VLOOKUP(B65,[1]机型数据!$B$2:$AQ$5976,28,FALSE)</f>
        <v>0</v>
      </c>
      <c r="X65" s="1">
        <f>VLOOKUP(B65,[1]机型数据!$B$2:$AQ$5976,27,FALSE)</f>
        <v>6</v>
      </c>
      <c r="Y65" s="1" t="str">
        <f>IF(VLOOKUP(B65,[1]机型数据!$B$2:$AQ$5976,23,FALSE)="","",VLOOKUP(B65,[1]机型数据!$B$2:$AQ$5976,23,FALSE))</f>
        <v/>
      </c>
      <c r="Z65" s="1" t="str">
        <f>IF(VLOOKUP(B65,[1]机型数据!$B$2:$AQ$5976,42,FALSE)="","",VLOOKUP(B65,[1]机型数据!$B$2:$AQ$5976,42,FALSE))</f>
        <v>1001-1300</v>
      </c>
      <c r="AA65" s="1" t="str">
        <f>IF(VLOOKUP(B65,[1]机型数据!$B$2:$AQ$5976,34,FALSE)="","",VLOOKUP(B65,[1]机型数据!$B$2:$AQ$5976,34,FALSE))</f>
        <v/>
      </c>
    </row>
    <row r="66" spans="1:27" x14ac:dyDescent="0.25">
      <c r="A66" s="2">
        <v>44075</v>
      </c>
      <c r="B66" s="1">
        <v>1281307</v>
      </c>
      <c r="C66" s="1" t="str">
        <f>VLOOKUP(B66,[1]Sheet5!A:B,2,0)</f>
        <v>vivo iQOO Pro 5G</v>
      </c>
      <c r="D66" s="3"/>
      <c r="E66" s="1">
        <f>VLOOKUP(B66,[1]Sheet1!E:G,3,0)</f>
        <v>369</v>
      </c>
      <c r="F66" s="1">
        <v>2020</v>
      </c>
      <c r="G66" s="1">
        <v>9</v>
      </c>
      <c r="H66" s="1">
        <f>IF(VLOOKUP(B66,[1]机型数据!$B$2:$AQ$5976,37,FALSE)="","",VLOOKUP(B66,[1]机型数据!$B$2:$AQ$5976,37,FALSE)*E66)</f>
        <v>4.0684792320333001</v>
      </c>
      <c r="I66" s="1" t="str">
        <f>VLOOKUP(B66,[1]机型数据!$B$2:$AQ$5976,2,FALSE)</f>
        <v>vivo</v>
      </c>
      <c r="J66" s="1" t="str">
        <f>VLOOKUP(B66,[1]机型数据!$B$2:$AQ$5976,38,FALSE)</f>
        <v>4800-6399</v>
      </c>
      <c r="K66" s="1">
        <f>VLOOKUP(B66,[1]机型数据!$B$2:$AQ$5976,7,FALSE)</f>
        <v>3</v>
      </c>
      <c r="L66" s="1" t="str">
        <f>VLOOKUP(B66,[1]机型数据!$B$2:$AQ$5976,39,FALSE)</f>
        <v>4000-</v>
      </c>
      <c r="M66" s="1" t="str">
        <f>VLOOKUP(B66,[1]机型数据!$B$2:$AQ$5976,20,FALSE)</f>
        <v>高通</v>
      </c>
      <c r="N66" s="1" t="str">
        <f>IF(VLOOKUP(B66,[1]机型数据!$B$2:$AQ$5976,29,FALSE)="","",VLOOKUP(B66,[1]机型数据!$B$2:$AQ$5976,29,FALSE))</f>
        <v>屏幕指纹</v>
      </c>
      <c r="O66" s="1">
        <f>VLOOKUP(B66,[1]机型数据!$B$2:$AQ$5976,14,FALSE)</f>
        <v>1200</v>
      </c>
      <c r="P66" s="1">
        <f>VLOOKUP(B66,[1]机型数据!$B$2:$AQ$5976,13,FALSE)</f>
        <v>1</v>
      </c>
      <c r="Q66" s="1">
        <f>VLOOKUP(B66,[1]机型数据!$B$2:$AQ$5976,6,FALSE)</f>
        <v>0</v>
      </c>
      <c r="R66" s="1">
        <f>VLOOKUP(B66,[1]机型数据!$B$2:$AQ$5976,5,FALSE)</f>
        <v>1</v>
      </c>
      <c r="S66" s="1" t="str">
        <f>IF(VLOOKUP(B66,[1]机型数据!$B$2:$AQ$5976,40,FALSE)="","",VLOOKUP(B66,[1]机型数据!$B$2:$AQ$5976,40,FALSE))</f>
        <v/>
      </c>
      <c r="T66" s="1">
        <f>VLOOKUP(B66,[1]机型数据!$B$2:$AQ$5976,18,FALSE)</f>
        <v>1</v>
      </c>
      <c r="U66" s="1">
        <f>IF(VLOOKUP(B66,[1]机型数据!$B$2:$AQ$5976,37,FALSE)="","",VLOOKUP(B66,[1]机型数据!$B$2:$AQ$5976,37,FALSE))</f>
        <v>1.10256889757E-2</v>
      </c>
      <c r="V66" s="1" t="str">
        <f>IF(VLOOKUP(B66,[1]机型数据!$B$2:$AQ$5976,41,FALSE)="","",VLOOKUP(B66,[1]机型数据!$B$2:$AQ$5976,41,FALSE))</f>
        <v>90%-</v>
      </c>
      <c r="W66" s="1">
        <f>VLOOKUP(B66,[1]机型数据!$B$2:$AQ$5976,28,FALSE)</f>
        <v>0</v>
      </c>
      <c r="X66" s="1">
        <f>VLOOKUP(B66,[1]机型数据!$B$2:$AQ$5976,27,FALSE)</f>
        <v>6</v>
      </c>
      <c r="Y66" s="1" t="str">
        <f>IF(VLOOKUP(B66,[1]机型数据!$B$2:$AQ$5976,23,FALSE)="","",VLOOKUP(B66,[1]机型数据!$B$2:$AQ$5976,23,FALSE))</f>
        <v/>
      </c>
      <c r="Z66" s="1" t="str">
        <f>IF(VLOOKUP(B66,[1]机型数据!$B$2:$AQ$5976,42,FALSE)="","",VLOOKUP(B66,[1]机型数据!$B$2:$AQ$5976,42,FALSE))</f>
        <v>1001-1300</v>
      </c>
      <c r="AA66" s="1">
        <f>IF(VLOOKUP(B66,[1]机型数据!$B$2:$AQ$5976,34,FALSE)="","",VLOOKUP(B66,[1]机型数据!$B$2:$AQ$5976,34,FALSE))</f>
        <v>1</v>
      </c>
    </row>
    <row r="67" spans="1:27" x14ac:dyDescent="0.25">
      <c r="A67" s="2">
        <v>44075</v>
      </c>
      <c r="B67" s="1">
        <v>1332138</v>
      </c>
      <c r="C67" s="1" t="str">
        <f>VLOOKUP(B67,[1]Sheet5!A:B,2,0)</f>
        <v>vivo iQOO U1</v>
      </c>
      <c r="D67" s="5"/>
      <c r="E67" s="1">
        <f>VLOOKUP(B67,[1]Sheet1!E:G,3,0)</f>
        <v>6042</v>
      </c>
      <c r="F67" s="1">
        <v>2020</v>
      </c>
      <c r="G67" s="1">
        <v>9</v>
      </c>
      <c r="H67" s="1">
        <f>IF(VLOOKUP(B67,[1]机型数据!$B$2:$AQ$5976,37,FALSE)="","",VLOOKUP(B67,[1]机型数据!$B$2:$AQ$5976,37,FALSE)*E67)</f>
        <v>68.048453580811199</v>
      </c>
      <c r="I67" s="1" t="str">
        <f>VLOOKUP(B67,[1]机型数据!$B$2:$AQ$5976,2,FALSE)</f>
        <v>vivo</v>
      </c>
      <c r="J67" s="1" t="str">
        <f>VLOOKUP(B67,[1]机型数据!$B$2:$AQ$5976,38,FALSE)</f>
        <v>4800-6399</v>
      </c>
      <c r="K67" s="1">
        <f>VLOOKUP(B67,[1]机型数据!$B$2:$AQ$5976,7,FALSE)</f>
        <v>3</v>
      </c>
      <c r="L67" s="1">
        <f>VLOOKUP(B67,[1]机型数据!$B$2:$AQ$5976,39,FALSE)</f>
        <v>0</v>
      </c>
      <c r="M67" s="1" t="str">
        <f>VLOOKUP(B67,[1]机型数据!$B$2:$AQ$5976,20,FALSE)</f>
        <v>高通</v>
      </c>
      <c r="N67" s="1" t="str">
        <f>IF(VLOOKUP(B67,[1]机型数据!$B$2:$AQ$5976,29,FALSE)="","",VLOOKUP(B67,[1]机型数据!$B$2:$AQ$5976,29,FALSE))</f>
        <v>侧面指纹</v>
      </c>
      <c r="O67" s="1">
        <f>VLOOKUP(B67,[1]机型数据!$B$2:$AQ$5976,14,FALSE)</f>
        <v>800</v>
      </c>
      <c r="P67" s="1">
        <f>VLOOKUP(B67,[1]机型数据!$B$2:$AQ$5976,13,FALSE)</f>
        <v>1</v>
      </c>
      <c r="Q67" s="1">
        <f>VLOOKUP(B67,[1]机型数据!$B$2:$AQ$5976,6,FALSE)</f>
        <v>1</v>
      </c>
      <c r="R67" s="1">
        <f>VLOOKUP(B67,[1]机型数据!$B$2:$AQ$5976,5,FALSE)</f>
        <v>0</v>
      </c>
      <c r="S67" s="1" t="str">
        <f>IF(VLOOKUP(B67,[1]机型数据!$B$2:$AQ$5976,40,FALSE)="","",VLOOKUP(B67,[1]机型数据!$B$2:$AQ$5976,40,FALSE))</f>
        <v>301-400</v>
      </c>
      <c r="T67" s="1">
        <f>VLOOKUP(B67,[1]机型数据!$B$2:$AQ$5976,18,FALSE)</f>
        <v>1</v>
      </c>
      <c r="U67" s="1">
        <f>IF(VLOOKUP(B67,[1]机型数据!$B$2:$AQ$5976,37,FALSE)="","",VLOOKUP(B67,[1]机型数据!$B$2:$AQ$5976,37,FALSE))</f>
        <v>1.1262570933600001E-2</v>
      </c>
      <c r="V67" s="1" t="str">
        <f>IF(VLOOKUP(B67,[1]机型数据!$B$2:$AQ$5976,41,FALSE)="","",VLOOKUP(B67,[1]机型数据!$B$2:$AQ$5976,41,FALSE))</f>
        <v>90%-</v>
      </c>
      <c r="W67" s="1">
        <f>VLOOKUP(B67,[1]机型数据!$B$2:$AQ$5976,28,FALSE)</f>
        <v>1</v>
      </c>
      <c r="X67" s="1">
        <f>VLOOKUP(B67,[1]机型数据!$B$2:$AQ$5976,27,FALSE)</f>
        <v>7</v>
      </c>
      <c r="Y67" s="1" t="str">
        <f>IF(VLOOKUP(B67,[1]机型数据!$B$2:$AQ$5976,23,FALSE)="","",VLOOKUP(B67,[1]机型数据!$B$2:$AQ$5976,23,FALSE))</f>
        <v/>
      </c>
      <c r="Z67" s="1" t="str">
        <f>IF(VLOOKUP(B67,[1]机型数据!$B$2:$AQ$5976,42,FALSE)="","",VLOOKUP(B67,[1]机型数据!$B$2:$AQ$5976,42,FALSE))</f>
        <v>501-1000</v>
      </c>
      <c r="AA67" s="1">
        <f>IF(VLOOKUP(B67,[1]机型数据!$B$2:$AQ$5976,34,FALSE)="","",VLOOKUP(B67,[1]机型数据!$B$2:$AQ$5976,34,FALSE))</f>
        <v>0</v>
      </c>
    </row>
    <row r="68" spans="1:27" x14ac:dyDescent="0.25">
      <c r="A68" s="2">
        <v>44075</v>
      </c>
      <c r="B68" s="1">
        <v>1322500</v>
      </c>
      <c r="C68" s="1" t="str">
        <f>VLOOKUP(B68,[1]Sheet5!A:B,2,0)</f>
        <v>vivo iQOO Z1</v>
      </c>
      <c r="D68" s="4"/>
      <c r="E68" s="1">
        <f>VLOOKUP(B68,[1]Sheet1!E:G,3,0)</f>
        <v>18057</v>
      </c>
      <c r="F68" s="1">
        <v>2020</v>
      </c>
      <c r="G68" s="1">
        <v>9</v>
      </c>
      <c r="H68" s="1">
        <f>IF(VLOOKUP(B68,[1]机型数据!$B$2:$AQ$5976,37,FALSE)="","",VLOOKUP(B68,[1]机型数据!$B$2:$AQ$5976,37,FALSE)*E68)</f>
        <v>202.16124797166481</v>
      </c>
      <c r="I68" s="1" t="str">
        <f>VLOOKUP(B68,[1]机型数据!$B$2:$AQ$5976,2,FALSE)</f>
        <v>vivo</v>
      </c>
      <c r="J68" s="1" t="str">
        <f>VLOOKUP(B68,[1]机型数据!$B$2:$AQ$5976,38,FALSE)</f>
        <v>4800-6399</v>
      </c>
      <c r="K68" s="1">
        <f>VLOOKUP(B68,[1]机型数据!$B$2:$AQ$5976,7,FALSE)</f>
        <v>3</v>
      </c>
      <c r="L68" s="1">
        <f>VLOOKUP(B68,[1]机型数据!$B$2:$AQ$5976,39,FALSE)</f>
        <v>0</v>
      </c>
      <c r="M68" s="1" t="str">
        <f>VLOOKUP(B68,[1]机型数据!$B$2:$AQ$5976,20,FALSE)</f>
        <v>联发科</v>
      </c>
      <c r="N68" s="1" t="str">
        <f>IF(VLOOKUP(B68,[1]机型数据!$B$2:$AQ$5976,29,FALSE)="","",VLOOKUP(B68,[1]机型数据!$B$2:$AQ$5976,29,FALSE))</f>
        <v>侧面指纹</v>
      </c>
      <c r="O68" s="1">
        <f>VLOOKUP(B68,[1]机型数据!$B$2:$AQ$5976,14,FALSE)</f>
        <v>1600</v>
      </c>
      <c r="P68" s="1">
        <f>VLOOKUP(B68,[1]机型数据!$B$2:$AQ$5976,13,FALSE)</f>
        <v>1</v>
      </c>
      <c r="Q68" s="1">
        <f>VLOOKUP(B68,[1]机型数据!$B$2:$AQ$5976,6,FALSE)</f>
        <v>1</v>
      </c>
      <c r="R68" s="1">
        <f>VLOOKUP(B68,[1]机型数据!$B$2:$AQ$5976,5,FALSE)</f>
        <v>0</v>
      </c>
      <c r="S68" s="1" t="str">
        <f>IF(VLOOKUP(B68,[1]机型数据!$B$2:$AQ$5976,40,FALSE)="","",VLOOKUP(B68,[1]机型数据!$B$2:$AQ$5976,40,FALSE))</f>
        <v/>
      </c>
      <c r="T68" s="1">
        <f>VLOOKUP(B68,[1]机型数据!$B$2:$AQ$5976,18,FALSE)</f>
        <v>1</v>
      </c>
      <c r="U68" s="1">
        <f>IF(VLOOKUP(B68,[1]机型数据!$B$2:$AQ$5976,37,FALSE)="","",VLOOKUP(B68,[1]机型数据!$B$2:$AQ$5976,37,FALSE))</f>
        <v>1.11957273064E-2</v>
      </c>
      <c r="V68" s="1" t="str">
        <f>IF(VLOOKUP(B68,[1]机型数据!$B$2:$AQ$5976,41,FALSE)="","",VLOOKUP(B68,[1]机型数据!$B$2:$AQ$5976,41,FALSE))</f>
        <v>90%-</v>
      </c>
      <c r="W68" s="1">
        <f>VLOOKUP(B68,[1]机型数据!$B$2:$AQ$5976,28,FALSE)</f>
        <v>1</v>
      </c>
      <c r="X68" s="1">
        <f>VLOOKUP(B68,[1]机型数据!$B$2:$AQ$5976,27,FALSE)</f>
        <v>7</v>
      </c>
      <c r="Y68" s="1" t="str">
        <f>IF(VLOOKUP(B68,[1]机型数据!$B$2:$AQ$5976,23,FALSE)="","",VLOOKUP(B68,[1]机型数据!$B$2:$AQ$5976,23,FALSE))</f>
        <v/>
      </c>
      <c r="Z68" s="1" t="str">
        <f>IF(VLOOKUP(B68,[1]机型数据!$B$2:$AQ$5976,42,FALSE)="","",VLOOKUP(B68,[1]机型数据!$B$2:$AQ$5976,42,FALSE))</f>
        <v>1301-2000</v>
      </c>
      <c r="AA68" s="1">
        <f>IF(VLOOKUP(B68,[1]机型数据!$B$2:$AQ$5976,34,FALSE)="","",VLOOKUP(B68,[1]机型数据!$B$2:$AQ$5976,34,FALSE))</f>
        <v>1</v>
      </c>
    </row>
    <row r="69" spans="1:27" x14ac:dyDescent="0.25">
      <c r="A69" s="2">
        <v>44075</v>
      </c>
      <c r="B69" s="1">
        <v>1329065</v>
      </c>
      <c r="C69" s="1" t="str">
        <f>VLOOKUP(B69,[1]Sheet5!A:B,2,0)</f>
        <v>vivo iQOO Z1x</v>
      </c>
      <c r="D69" s="5"/>
      <c r="E69" s="1">
        <f>VLOOKUP(B69,[1]Sheet1!E:G,3,0)</f>
        <v>29487</v>
      </c>
      <c r="F69" s="1">
        <v>2020</v>
      </c>
      <c r="G69" s="1">
        <v>9</v>
      </c>
      <c r="H69" s="1">
        <f>IF(VLOOKUP(B69,[1]机型数据!$B$2:$AQ$5976,37,FALSE)="","",VLOOKUP(B69,[1]机型数据!$B$2:$AQ$5976,37,FALSE)*E69)</f>
        <v>334.83712800239999</v>
      </c>
      <c r="I69" s="1" t="str">
        <f>VLOOKUP(B69,[1]机型数据!$B$2:$AQ$5976,2,FALSE)</f>
        <v>vivo</v>
      </c>
      <c r="J69" s="1" t="str">
        <f>VLOOKUP(B69,[1]机型数据!$B$2:$AQ$5976,38,FALSE)</f>
        <v>4800-6399</v>
      </c>
      <c r="K69" s="1">
        <f>VLOOKUP(B69,[1]机型数据!$B$2:$AQ$5976,7,FALSE)</f>
        <v>3</v>
      </c>
      <c r="L69" s="1" t="str">
        <f>VLOOKUP(B69,[1]机型数据!$B$2:$AQ$5976,39,FALSE)</f>
        <v>4000-</v>
      </c>
      <c r="M69" s="1" t="str">
        <f>VLOOKUP(B69,[1]机型数据!$B$2:$AQ$5976,20,FALSE)</f>
        <v>高通</v>
      </c>
      <c r="N69" s="1" t="str">
        <f>IF(VLOOKUP(B69,[1]机型数据!$B$2:$AQ$5976,29,FALSE)="","",VLOOKUP(B69,[1]机型数据!$B$2:$AQ$5976,29,FALSE))</f>
        <v>侧面指纹</v>
      </c>
      <c r="O69" s="1">
        <f>VLOOKUP(B69,[1]机型数据!$B$2:$AQ$5976,14,FALSE)</f>
        <v>1600</v>
      </c>
      <c r="P69" s="1">
        <f>VLOOKUP(B69,[1]机型数据!$B$2:$AQ$5976,13,FALSE)</f>
        <v>1</v>
      </c>
      <c r="Q69" s="1">
        <f>VLOOKUP(B69,[1]机型数据!$B$2:$AQ$5976,6,FALSE)</f>
        <v>1</v>
      </c>
      <c r="R69" s="1">
        <f>VLOOKUP(B69,[1]机型数据!$B$2:$AQ$5976,5,FALSE)</f>
        <v>0</v>
      </c>
      <c r="S69" s="1" t="str">
        <f>IF(VLOOKUP(B69,[1]机型数据!$B$2:$AQ$5976,40,FALSE)="","",VLOOKUP(B69,[1]机型数据!$B$2:$AQ$5976,40,FALSE))</f>
        <v>301-400</v>
      </c>
      <c r="T69" s="1">
        <f>VLOOKUP(B69,[1]机型数据!$B$2:$AQ$5976,18,FALSE)</f>
        <v>1</v>
      </c>
      <c r="U69" s="1">
        <f>IF(VLOOKUP(B69,[1]机型数据!$B$2:$AQ$5976,37,FALSE)="","",VLOOKUP(B69,[1]机型数据!$B$2:$AQ$5976,37,FALSE))</f>
        <v>1.13554152E-2</v>
      </c>
      <c r="V69" s="1" t="str">
        <f>IF(VLOOKUP(B69,[1]机型数据!$B$2:$AQ$5976,41,FALSE)="","",VLOOKUP(B69,[1]机型数据!$B$2:$AQ$5976,41,FALSE))</f>
        <v>90%-</v>
      </c>
      <c r="W69" s="1">
        <f>VLOOKUP(B69,[1]机型数据!$B$2:$AQ$5976,28,FALSE)</f>
        <v>0</v>
      </c>
      <c r="X69" s="1">
        <f>VLOOKUP(B69,[1]机型数据!$B$2:$AQ$5976,27,FALSE)</f>
        <v>7</v>
      </c>
      <c r="Y69" s="1" t="str">
        <f>IF(VLOOKUP(B69,[1]机型数据!$B$2:$AQ$5976,23,FALSE)="","",VLOOKUP(B69,[1]机型数据!$B$2:$AQ$5976,23,FALSE))</f>
        <v/>
      </c>
      <c r="Z69" s="1" t="str">
        <f>IF(VLOOKUP(B69,[1]机型数据!$B$2:$AQ$5976,42,FALSE)="","",VLOOKUP(B69,[1]机型数据!$B$2:$AQ$5976,42,FALSE))</f>
        <v>1301-2000</v>
      </c>
      <c r="AA69" s="1">
        <f>IF(VLOOKUP(B69,[1]机型数据!$B$2:$AQ$5976,34,FALSE)="","",VLOOKUP(B69,[1]机型数据!$B$2:$AQ$5976,34,FALSE))</f>
        <v>1</v>
      </c>
    </row>
    <row r="70" spans="1:27" x14ac:dyDescent="0.25">
      <c r="A70" s="2">
        <v>44075</v>
      </c>
      <c r="B70" s="1">
        <v>1285391</v>
      </c>
      <c r="C70" s="1" t="str">
        <f>VLOOKUP(B70,[1]Sheet5!A:B,2,0)</f>
        <v>vivo NEX 3</v>
      </c>
      <c r="D70" s="3"/>
      <c r="E70" s="1">
        <f>VLOOKUP(B70,[1]Sheet1!E:G,3,0)</f>
        <v>343</v>
      </c>
      <c r="F70" s="1">
        <v>2020</v>
      </c>
      <c r="G70" s="1">
        <v>9</v>
      </c>
      <c r="H70" s="1">
        <f>IF(VLOOKUP(B70,[1]机型数据!$B$2:$AQ$5976,37,FALSE)="","",VLOOKUP(B70,[1]机型数据!$B$2:$AQ$5976,37,FALSE)*E70)</f>
        <v>4.3553749232448</v>
      </c>
      <c r="I70" s="1" t="str">
        <f>VLOOKUP(B70,[1]机型数据!$B$2:$AQ$5976,2,FALSE)</f>
        <v>vivo</v>
      </c>
      <c r="J70" s="1" t="str">
        <f>VLOOKUP(B70,[1]机型数据!$B$2:$AQ$5976,38,FALSE)</f>
        <v>6400-10799</v>
      </c>
      <c r="K70" s="1">
        <f>VLOOKUP(B70,[1]机型数据!$B$2:$AQ$5976,7,FALSE)</f>
        <v>3</v>
      </c>
      <c r="L70" s="1" t="str">
        <f>VLOOKUP(B70,[1]机型数据!$B$2:$AQ$5976,39,FALSE)</f>
        <v>4000-</v>
      </c>
      <c r="M70" s="1" t="str">
        <f>VLOOKUP(B70,[1]机型数据!$B$2:$AQ$5976,20,FALSE)</f>
        <v>高通</v>
      </c>
      <c r="N70" s="1" t="str">
        <f>IF(VLOOKUP(B70,[1]机型数据!$B$2:$AQ$5976,29,FALSE)="","",VLOOKUP(B70,[1]机型数据!$B$2:$AQ$5976,29,FALSE))</f>
        <v>屏幕指纹</v>
      </c>
      <c r="O70" s="1">
        <f>VLOOKUP(B70,[1]机型数据!$B$2:$AQ$5976,14,FALSE)</f>
        <v>1600</v>
      </c>
      <c r="P70" s="1">
        <f>VLOOKUP(B70,[1]机型数据!$B$2:$AQ$5976,13,FALSE)</f>
        <v>1</v>
      </c>
      <c r="Q70" s="1">
        <f>VLOOKUP(B70,[1]机型数据!$B$2:$AQ$5976,6,FALSE)</f>
        <v>0</v>
      </c>
      <c r="R70" s="1">
        <f>VLOOKUP(B70,[1]机型数据!$B$2:$AQ$5976,5,FALSE)</f>
        <v>1</v>
      </c>
      <c r="S70" s="1" t="str">
        <f>IF(VLOOKUP(B70,[1]机型数据!$B$2:$AQ$5976,40,FALSE)="","",VLOOKUP(B70,[1]机型数据!$B$2:$AQ$5976,40,FALSE))</f>
        <v/>
      </c>
      <c r="T70" s="1">
        <f>VLOOKUP(B70,[1]机型数据!$B$2:$AQ$5976,18,FALSE)</f>
        <v>1</v>
      </c>
      <c r="U70" s="1">
        <f>IF(VLOOKUP(B70,[1]机型数据!$B$2:$AQ$5976,37,FALSE)="","",VLOOKUP(B70,[1]机型数据!$B$2:$AQ$5976,37,FALSE))</f>
        <v>1.2697886073600001E-2</v>
      </c>
      <c r="V70" s="1" t="str">
        <f>IF(VLOOKUP(B70,[1]机型数据!$B$2:$AQ$5976,41,FALSE)="","",VLOOKUP(B70,[1]机型数据!$B$2:$AQ$5976,41,FALSE))</f>
        <v>90%-</v>
      </c>
      <c r="W70" s="1">
        <f>VLOOKUP(B70,[1]机型数据!$B$2:$AQ$5976,28,FALSE)</f>
        <v>0</v>
      </c>
      <c r="X70" s="1">
        <f>VLOOKUP(B70,[1]机型数据!$B$2:$AQ$5976,27,FALSE)</f>
        <v>6</v>
      </c>
      <c r="Y70" s="1" t="str">
        <f>IF(VLOOKUP(B70,[1]机型数据!$B$2:$AQ$5976,23,FALSE)="","",VLOOKUP(B70,[1]机型数据!$B$2:$AQ$5976,23,FALSE))</f>
        <v/>
      </c>
      <c r="Z70" s="1" t="str">
        <f>IF(VLOOKUP(B70,[1]机型数据!$B$2:$AQ$5976,42,FALSE)="","",VLOOKUP(B70,[1]机型数据!$B$2:$AQ$5976,42,FALSE))</f>
        <v>1301-2000</v>
      </c>
      <c r="AA70" s="1">
        <f>IF(VLOOKUP(B70,[1]机型数据!$B$2:$AQ$5976,34,FALSE)="","",VLOOKUP(B70,[1]机型数据!$B$2:$AQ$5976,34,FALSE))</f>
        <v>0</v>
      </c>
    </row>
    <row r="71" spans="1:27" x14ac:dyDescent="0.25">
      <c r="A71" s="2">
        <v>44075</v>
      </c>
      <c r="B71" s="1">
        <v>1291141</v>
      </c>
      <c r="C71" s="1" t="str">
        <f>VLOOKUP(B71,[1]Sheet5!A:B,2,0)</f>
        <v>vivo NEX 3 5G</v>
      </c>
      <c r="D71" s="3"/>
      <c r="E71" s="1">
        <f>VLOOKUP(B71,[1]Sheet1!E:G,3,0)</f>
        <v>5</v>
      </c>
      <c r="F71" s="1">
        <v>2020</v>
      </c>
      <c r="G71" s="1">
        <v>9</v>
      </c>
      <c r="H71" s="1">
        <f>IF(VLOOKUP(B71,[1]机型数据!$B$2:$AQ$5976,37,FALSE)="","",VLOOKUP(B71,[1]机型数据!$B$2:$AQ$5976,37,FALSE)*E71)</f>
        <v>6.3489430368000005E-2</v>
      </c>
      <c r="I71" s="1" t="str">
        <f>VLOOKUP(B71,[1]机型数据!$B$2:$AQ$5976,2,FALSE)</f>
        <v>vivo</v>
      </c>
      <c r="J71" s="1" t="str">
        <f>VLOOKUP(B71,[1]机型数据!$B$2:$AQ$5976,38,FALSE)</f>
        <v>6400-10799</v>
      </c>
      <c r="K71" s="1">
        <f>VLOOKUP(B71,[1]机型数据!$B$2:$AQ$5976,7,FALSE)</f>
        <v>3</v>
      </c>
      <c r="L71" s="1" t="str">
        <f>VLOOKUP(B71,[1]机型数据!$B$2:$AQ$5976,39,FALSE)</f>
        <v>4000-</v>
      </c>
      <c r="M71" s="1" t="str">
        <f>VLOOKUP(B71,[1]机型数据!$B$2:$AQ$5976,20,FALSE)</f>
        <v>高通</v>
      </c>
      <c r="N71" s="1" t="str">
        <f>IF(VLOOKUP(B71,[1]机型数据!$B$2:$AQ$5976,29,FALSE)="","",VLOOKUP(B71,[1]机型数据!$B$2:$AQ$5976,29,FALSE))</f>
        <v>屏幕指纹</v>
      </c>
      <c r="O71" s="1">
        <f>VLOOKUP(B71,[1]机型数据!$B$2:$AQ$5976,14,FALSE)</f>
        <v>1600</v>
      </c>
      <c r="P71" s="1">
        <f>VLOOKUP(B71,[1]机型数据!$B$2:$AQ$5976,13,FALSE)</f>
        <v>1</v>
      </c>
      <c r="Q71" s="1">
        <f>VLOOKUP(B71,[1]机型数据!$B$2:$AQ$5976,6,FALSE)</f>
        <v>0</v>
      </c>
      <c r="R71" s="1">
        <f>VLOOKUP(B71,[1]机型数据!$B$2:$AQ$5976,5,FALSE)</f>
        <v>1</v>
      </c>
      <c r="S71" s="1" t="str">
        <f>IF(VLOOKUP(B71,[1]机型数据!$B$2:$AQ$5976,40,FALSE)="","",VLOOKUP(B71,[1]机型数据!$B$2:$AQ$5976,40,FALSE))</f>
        <v/>
      </c>
      <c r="T71" s="1">
        <f>VLOOKUP(B71,[1]机型数据!$B$2:$AQ$5976,18,FALSE)</f>
        <v>1</v>
      </c>
      <c r="U71" s="1">
        <f>IF(VLOOKUP(B71,[1]机型数据!$B$2:$AQ$5976,37,FALSE)="","",VLOOKUP(B71,[1]机型数据!$B$2:$AQ$5976,37,FALSE))</f>
        <v>1.2697886073600001E-2</v>
      </c>
      <c r="V71" s="1" t="str">
        <f>IF(VLOOKUP(B71,[1]机型数据!$B$2:$AQ$5976,41,FALSE)="","",VLOOKUP(B71,[1]机型数据!$B$2:$AQ$5976,41,FALSE))</f>
        <v>90%-</v>
      </c>
      <c r="W71" s="1">
        <f>VLOOKUP(B71,[1]机型数据!$B$2:$AQ$5976,28,FALSE)</f>
        <v>0</v>
      </c>
      <c r="X71" s="1">
        <f>VLOOKUP(B71,[1]机型数据!$B$2:$AQ$5976,27,FALSE)</f>
        <v>6</v>
      </c>
      <c r="Y71" s="1" t="str">
        <f>IF(VLOOKUP(B71,[1]机型数据!$B$2:$AQ$5976,23,FALSE)="","",VLOOKUP(B71,[1]机型数据!$B$2:$AQ$5976,23,FALSE))</f>
        <v/>
      </c>
      <c r="Z71" s="1" t="str">
        <f>IF(VLOOKUP(B71,[1]机型数据!$B$2:$AQ$5976,42,FALSE)="","",VLOOKUP(B71,[1]机型数据!$B$2:$AQ$5976,42,FALSE))</f>
        <v>1301-2000</v>
      </c>
      <c r="AA71" s="1">
        <f>IF(VLOOKUP(B71,[1]机型数据!$B$2:$AQ$5976,34,FALSE)="","",VLOOKUP(B71,[1]机型数据!$B$2:$AQ$5976,34,FALSE))</f>
        <v>1</v>
      </c>
    </row>
    <row r="72" spans="1:27" x14ac:dyDescent="0.25">
      <c r="A72" s="2">
        <v>44075</v>
      </c>
      <c r="B72" s="1">
        <v>1314271</v>
      </c>
      <c r="C72" s="1" t="str">
        <f>VLOOKUP(B72,[1]Sheet5!A:B,2,0)</f>
        <v>vivo NEX 3S</v>
      </c>
      <c r="D72" s="4"/>
      <c r="E72" s="1">
        <f>VLOOKUP(B72,[1]Sheet1!E:G,3,0)</f>
        <v>4234</v>
      </c>
      <c r="F72" s="1">
        <v>2020</v>
      </c>
      <c r="G72" s="1">
        <v>9</v>
      </c>
      <c r="H72" s="1">
        <f>IF(VLOOKUP(B72,[1]机型数据!$B$2:$AQ$5976,37,FALSE)="","",VLOOKUP(B72,[1]机型数据!$B$2:$AQ$5976,37,FALSE)*E72)</f>
        <v>53.762849635622409</v>
      </c>
      <c r="I72" s="1" t="str">
        <f>VLOOKUP(B72,[1]机型数据!$B$2:$AQ$5976,2,FALSE)</f>
        <v>vivo</v>
      </c>
      <c r="J72" s="1" t="str">
        <f>VLOOKUP(B72,[1]机型数据!$B$2:$AQ$5976,38,FALSE)</f>
        <v>6400-10799</v>
      </c>
      <c r="K72" s="1">
        <f>VLOOKUP(B72,[1]机型数据!$B$2:$AQ$5976,7,FALSE)</f>
        <v>3</v>
      </c>
      <c r="L72" s="1" t="str">
        <f>VLOOKUP(B72,[1]机型数据!$B$2:$AQ$5976,39,FALSE)</f>
        <v>4000-</v>
      </c>
      <c r="M72" s="1" t="str">
        <f>VLOOKUP(B72,[1]机型数据!$B$2:$AQ$5976,20,FALSE)</f>
        <v>高通</v>
      </c>
      <c r="N72" s="1" t="str">
        <f>IF(VLOOKUP(B72,[1]机型数据!$B$2:$AQ$5976,29,FALSE)="","",VLOOKUP(B72,[1]机型数据!$B$2:$AQ$5976,29,FALSE))</f>
        <v>屏幕指纹</v>
      </c>
      <c r="O72" s="1">
        <f>VLOOKUP(B72,[1]机型数据!$B$2:$AQ$5976,14,FALSE)</f>
        <v>1600</v>
      </c>
      <c r="P72" s="1">
        <f>VLOOKUP(B72,[1]机型数据!$B$2:$AQ$5976,13,FALSE)</f>
        <v>1</v>
      </c>
      <c r="Q72" s="1">
        <f>VLOOKUP(B72,[1]机型数据!$B$2:$AQ$5976,6,FALSE)</f>
        <v>0</v>
      </c>
      <c r="R72" s="1">
        <f>VLOOKUP(B72,[1]机型数据!$B$2:$AQ$5976,5,FALSE)</f>
        <v>1</v>
      </c>
      <c r="S72" s="1" t="str">
        <f>IF(VLOOKUP(B72,[1]机型数据!$B$2:$AQ$5976,40,FALSE)="","",VLOOKUP(B72,[1]机型数据!$B$2:$AQ$5976,40,FALSE))</f>
        <v/>
      </c>
      <c r="T72" s="1">
        <f>VLOOKUP(B72,[1]机型数据!$B$2:$AQ$5976,18,FALSE)</f>
        <v>1</v>
      </c>
      <c r="U72" s="1">
        <f>IF(VLOOKUP(B72,[1]机型数据!$B$2:$AQ$5976,37,FALSE)="","",VLOOKUP(B72,[1]机型数据!$B$2:$AQ$5976,37,FALSE))</f>
        <v>1.2697886073600001E-2</v>
      </c>
      <c r="V72" s="1" t="str">
        <f>IF(VLOOKUP(B72,[1]机型数据!$B$2:$AQ$5976,41,FALSE)="","",VLOOKUP(B72,[1]机型数据!$B$2:$AQ$5976,41,FALSE))</f>
        <v>90%-</v>
      </c>
      <c r="W72" s="1">
        <f>VLOOKUP(B72,[1]机型数据!$B$2:$AQ$5976,28,FALSE)</f>
        <v>0</v>
      </c>
      <c r="X72" s="1">
        <f>VLOOKUP(B72,[1]机型数据!$B$2:$AQ$5976,27,FALSE)</f>
        <v>6</v>
      </c>
      <c r="Y72" s="1" t="str">
        <f>IF(VLOOKUP(B72,[1]机型数据!$B$2:$AQ$5976,23,FALSE)="","",VLOOKUP(B72,[1]机型数据!$B$2:$AQ$5976,23,FALSE))</f>
        <v/>
      </c>
      <c r="Z72" s="1" t="str">
        <f>IF(VLOOKUP(B72,[1]机型数据!$B$2:$AQ$5976,42,FALSE)="","",VLOOKUP(B72,[1]机型数据!$B$2:$AQ$5976,42,FALSE))</f>
        <v>1301-2000</v>
      </c>
      <c r="AA72" s="1">
        <f>IF(VLOOKUP(B72,[1]机型数据!$B$2:$AQ$5976,34,FALSE)="","",VLOOKUP(B72,[1]机型数据!$B$2:$AQ$5976,34,FALSE))</f>
        <v>1</v>
      </c>
    </row>
    <row r="73" spans="1:27" x14ac:dyDescent="0.25">
      <c r="A73" s="2">
        <v>44075</v>
      </c>
      <c r="B73" s="1">
        <v>1246772</v>
      </c>
      <c r="C73" s="1" t="str">
        <f>VLOOKUP(B73,[1]Sheet5!A:B,2,0)</f>
        <v>vivo NEX双屏版</v>
      </c>
      <c r="D73" s="3"/>
      <c r="E73" s="1">
        <f>VLOOKUP(B73,[1]Sheet1!E:G,3,0)</f>
        <v>80</v>
      </c>
      <c r="F73" s="1">
        <v>2020</v>
      </c>
      <c r="G73" s="1">
        <v>9</v>
      </c>
      <c r="H73" s="1">
        <f>IF(VLOOKUP(B73,[1]机型数据!$B$2:$AQ$5976,37,FALSE)="","",VLOOKUP(B73,[1]机型数据!$B$2:$AQ$5976,37,FALSE)*E73)</f>
        <v>0.86737190495999994</v>
      </c>
      <c r="I73" s="1" t="str">
        <f>VLOOKUP(B73,[1]机型数据!$B$2:$AQ$5976,2,FALSE)</f>
        <v>vivo</v>
      </c>
      <c r="J73" s="1" t="str">
        <f>VLOOKUP(B73,[1]机型数据!$B$2:$AQ$5976,38,FALSE)</f>
        <v>1001-1300</v>
      </c>
      <c r="K73" s="1">
        <f>VLOOKUP(B73,[1]机型数据!$B$2:$AQ$5976,7,FALSE)</f>
        <v>3</v>
      </c>
      <c r="L73" s="1" t="str">
        <f>VLOOKUP(B73,[1]机型数据!$B$2:$AQ$5976,39,FALSE)</f>
        <v>3001-4000</v>
      </c>
      <c r="M73" s="1" t="str">
        <f>VLOOKUP(B73,[1]机型数据!$B$2:$AQ$5976,20,FALSE)</f>
        <v>高通</v>
      </c>
      <c r="N73" s="1" t="str">
        <f>IF(VLOOKUP(B73,[1]机型数据!$B$2:$AQ$5976,29,FALSE)="","",VLOOKUP(B73,[1]机型数据!$B$2:$AQ$5976,29,FALSE))</f>
        <v>屏幕指纹</v>
      </c>
      <c r="O73" s="1">
        <f>VLOOKUP(B73,[1]机型数据!$B$2:$AQ$5976,14,FALSE)</f>
        <v>1200</v>
      </c>
      <c r="P73" s="1">
        <f>VLOOKUP(B73,[1]机型数据!$B$2:$AQ$5976,13,FALSE)</f>
        <v>3</v>
      </c>
      <c r="Q73" s="1">
        <f>VLOOKUP(B73,[1]机型数据!$B$2:$AQ$5976,6,FALSE)</f>
        <v>1</v>
      </c>
      <c r="R73" s="1">
        <f>VLOOKUP(B73,[1]机型数据!$B$2:$AQ$5976,5,FALSE)</f>
        <v>1</v>
      </c>
      <c r="S73" s="1" t="str">
        <f>IF(VLOOKUP(B73,[1]机型数据!$B$2:$AQ$5976,40,FALSE)="","",VLOOKUP(B73,[1]机型数据!$B$2:$AQ$5976,40,FALSE))</f>
        <v>401-500</v>
      </c>
      <c r="T73" s="1">
        <f>VLOOKUP(B73,[1]机型数据!$B$2:$AQ$5976,18,FALSE)</f>
        <v>1</v>
      </c>
      <c r="U73" s="1">
        <f>IF(VLOOKUP(B73,[1]机型数据!$B$2:$AQ$5976,37,FALSE)="","",VLOOKUP(B73,[1]机型数据!$B$2:$AQ$5976,37,FALSE))</f>
        <v>1.0842148812E-2</v>
      </c>
      <c r="V73" s="1" t="str">
        <f>IF(VLOOKUP(B73,[1]机型数据!$B$2:$AQ$5976,41,FALSE)="","",VLOOKUP(B73,[1]机型数据!$B$2:$AQ$5976,41,FALSE))</f>
        <v>90%-</v>
      </c>
      <c r="W73" s="1">
        <f>VLOOKUP(B73,[1]机型数据!$B$2:$AQ$5976,28,FALSE)</f>
        <v>0</v>
      </c>
      <c r="X73" s="1">
        <f>VLOOKUP(B73,[1]机型数据!$B$2:$AQ$5976,27,FALSE)</f>
        <v>6</v>
      </c>
      <c r="Y73" s="1" t="str">
        <f>IF(VLOOKUP(B73,[1]机型数据!$B$2:$AQ$5976,23,FALSE)="","",VLOOKUP(B73,[1]机型数据!$B$2:$AQ$5976,23,FALSE))</f>
        <v/>
      </c>
      <c r="Z73" s="1" t="str">
        <f>IF(VLOOKUP(B73,[1]机型数据!$B$2:$AQ$5976,42,FALSE)="","",VLOOKUP(B73,[1]机型数据!$B$2:$AQ$5976,42,FALSE))</f>
        <v>1001-1300</v>
      </c>
      <c r="AA73" s="1" t="str">
        <f>IF(VLOOKUP(B73,[1]机型数据!$B$2:$AQ$5976,34,FALSE)="","",VLOOKUP(B73,[1]机型数据!$B$2:$AQ$5976,34,FALSE))</f>
        <v/>
      </c>
    </row>
    <row r="74" spans="1:27" x14ac:dyDescent="0.25">
      <c r="A74" s="2">
        <v>44075</v>
      </c>
      <c r="B74" s="1">
        <v>1261158</v>
      </c>
      <c r="C74" s="1" t="str">
        <f>VLOOKUP(B74,[1]Sheet5!A:B,2,0)</f>
        <v>vivo S1</v>
      </c>
      <c r="D74" s="3"/>
      <c r="E74" s="1">
        <f>VLOOKUP(B74,[1]Sheet1!E:G,3,0)</f>
        <v>273</v>
      </c>
      <c r="F74" s="1">
        <v>2020</v>
      </c>
      <c r="G74" s="1">
        <v>9</v>
      </c>
      <c r="H74" s="1">
        <f>IF(VLOOKUP(B74,[1]机型数据!$B$2:$AQ$5976,37,FALSE)="","",VLOOKUP(B74,[1]机型数据!$B$2:$AQ$5976,37,FALSE)*E74)</f>
        <v>3.0552870651030006</v>
      </c>
      <c r="I74" s="1" t="str">
        <f>VLOOKUP(B74,[1]机型数据!$B$2:$AQ$5976,2,FALSE)</f>
        <v>vivo</v>
      </c>
      <c r="J74" s="1" t="str">
        <f>VLOOKUP(B74,[1]机型数据!$B$2:$AQ$5976,38,FALSE)</f>
        <v>1001-1300</v>
      </c>
      <c r="K74" s="1">
        <f>VLOOKUP(B74,[1]机型数据!$B$2:$AQ$5976,7,FALSE)</f>
        <v>3</v>
      </c>
      <c r="L74" s="1" t="str">
        <f>VLOOKUP(B74,[1]机型数据!$B$2:$AQ$5976,39,FALSE)</f>
        <v>3001-4000</v>
      </c>
      <c r="M74" s="1" t="str">
        <f>VLOOKUP(B74,[1]机型数据!$B$2:$AQ$5976,20,FALSE)</f>
        <v>联发科</v>
      </c>
      <c r="N74" s="1" t="str">
        <f>IF(VLOOKUP(B74,[1]机型数据!$B$2:$AQ$5976,29,FALSE)="","",VLOOKUP(B74,[1]机型数据!$B$2:$AQ$5976,29,FALSE))</f>
        <v>后置指纹</v>
      </c>
      <c r="O74" s="1">
        <f>VLOOKUP(B74,[1]机型数据!$B$2:$AQ$5976,14,FALSE)</f>
        <v>2480</v>
      </c>
      <c r="P74" s="1">
        <f>VLOOKUP(B74,[1]机型数据!$B$2:$AQ$5976,13,FALSE)</f>
        <v>1</v>
      </c>
      <c r="Q74" s="1">
        <f>VLOOKUP(B74,[1]机型数据!$B$2:$AQ$5976,6,FALSE)</f>
        <v>0</v>
      </c>
      <c r="R74" s="1">
        <f>VLOOKUP(B74,[1]机型数据!$B$2:$AQ$5976,5,FALSE)</f>
        <v>0</v>
      </c>
      <c r="S74" s="1" t="str">
        <f>IF(VLOOKUP(B74,[1]机型数据!$B$2:$AQ$5976,40,FALSE)="","",VLOOKUP(B74,[1]机型数据!$B$2:$AQ$5976,40,FALSE))</f>
        <v/>
      </c>
      <c r="T74" s="1">
        <f>VLOOKUP(B74,[1]机型数据!$B$2:$AQ$5976,18,FALSE)</f>
        <v>0</v>
      </c>
      <c r="U74" s="1">
        <f>IF(VLOOKUP(B74,[1]机型数据!$B$2:$AQ$5976,37,FALSE)="","",VLOOKUP(B74,[1]机型数据!$B$2:$AQ$5976,37,FALSE))</f>
        <v>1.1191527711000002E-2</v>
      </c>
      <c r="V74" s="1" t="str">
        <f>IF(VLOOKUP(B74,[1]机型数据!$B$2:$AQ$5976,41,FALSE)="","",VLOOKUP(B74,[1]机型数据!$B$2:$AQ$5976,41,FALSE))</f>
        <v>90%-</v>
      </c>
      <c r="W74" s="1">
        <f>VLOOKUP(B74,[1]机型数据!$B$2:$AQ$5976,28,FALSE)</f>
        <v>0</v>
      </c>
      <c r="X74" s="1">
        <f>VLOOKUP(B74,[1]机型数据!$B$2:$AQ$5976,27,FALSE)</f>
        <v>6</v>
      </c>
      <c r="Y74" s="1" t="str">
        <f>IF(VLOOKUP(B74,[1]机型数据!$B$2:$AQ$5976,23,FALSE)="","",VLOOKUP(B74,[1]机型数据!$B$2:$AQ$5976,23,FALSE))</f>
        <v/>
      </c>
      <c r="Z74" s="1" t="str">
        <f>IF(VLOOKUP(B74,[1]机型数据!$B$2:$AQ$5976,42,FALSE)="","",VLOOKUP(B74,[1]机型数据!$B$2:$AQ$5976,42,FALSE))</f>
        <v>2001-</v>
      </c>
      <c r="AA74" s="1" t="str">
        <f>IF(VLOOKUP(B74,[1]机型数据!$B$2:$AQ$5976,34,FALSE)="","",VLOOKUP(B74,[1]机型数据!$B$2:$AQ$5976,34,FALSE))</f>
        <v/>
      </c>
    </row>
    <row r="75" spans="1:27" x14ac:dyDescent="0.25">
      <c r="A75" s="2">
        <v>44075</v>
      </c>
      <c r="B75" s="1">
        <v>1271740</v>
      </c>
      <c r="C75" s="1" t="str">
        <f>VLOOKUP(B75,[1]Sheet5!A:B,2,0)</f>
        <v>vivo S1 Pro</v>
      </c>
      <c r="D75" s="3"/>
      <c r="E75" s="1">
        <f>VLOOKUP(B75,[1]Sheet1!E:G,3,0)</f>
        <v>46</v>
      </c>
      <c r="F75" s="1">
        <v>2020</v>
      </c>
      <c r="G75" s="1">
        <v>9</v>
      </c>
      <c r="H75" s="1" t="str">
        <f>IF(VLOOKUP(B75,[1]机型数据!$B$2:$AQ$5976,37,FALSE)="","",VLOOKUP(B75,[1]机型数据!$B$2:$AQ$5976,37,FALSE)*E75)</f>
        <v/>
      </c>
      <c r="I75" s="1" t="str">
        <f>VLOOKUP(B75,[1]机型数据!$B$2:$AQ$5976,2,FALSE)</f>
        <v>vivo</v>
      </c>
      <c r="J75" s="1" t="str">
        <f>VLOOKUP(B75,[1]机型数据!$B$2:$AQ$5976,38,FALSE)</f>
        <v>4800-6399</v>
      </c>
      <c r="K75" s="1">
        <f>VLOOKUP(B75,[1]机型数据!$B$2:$AQ$5976,7,FALSE)</f>
        <v>3</v>
      </c>
      <c r="L75" s="1" t="str">
        <f>VLOOKUP(B75,[1]机型数据!$B$2:$AQ$5976,39,FALSE)</f>
        <v>3001-4000</v>
      </c>
      <c r="M75" s="1" t="str">
        <f>VLOOKUP(B75,[1]机型数据!$B$2:$AQ$5976,20,FALSE)</f>
        <v>高通</v>
      </c>
      <c r="N75" s="1" t="str">
        <f>IF(VLOOKUP(B75,[1]机型数据!$B$2:$AQ$5976,29,FALSE)="","",VLOOKUP(B75,[1]机型数据!$B$2:$AQ$5976,29,FALSE))</f>
        <v>屏幕指纹</v>
      </c>
      <c r="O75" s="1">
        <f>VLOOKUP(B75,[1]机型数据!$B$2:$AQ$5976,14,FALSE)</f>
        <v>3200</v>
      </c>
      <c r="P75" s="1">
        <f>VLOOKUP(B75,[1]机型数据!$B$2:$AQ$5976,13,FALSE)</f>
        <v>1</v>
      </c>
      <c r="Q75" s="1">
        <f>VLOOKUP(B75,[1]机型数据!$B$2:$AQ$5976,6,FALSE)</f>
        <v>0</v>
      </c>
      <c r="R75" s="1">
        <f>VLOOKUP(B75,[1]机型数据!$B$2:$AQ$5976,5,FALSE)</f>
        <v>1</v>
      </c>
      <c r="S75" s="1" t="str">
        <f>IF(VLOOKUP(B75,[1]机型数据!$B$2:$AQ$5976,40,FALSE)="","",VLOOKUP(B75,[1]机型数据!$B$2:$AQ$5976,40,FALSE))</f>
        <v>401-500</v>
      </c>
      <c r="T75" s="1">
        <f>VLOOKUP(B75,[1]机型数据!$B$2:$AQ$5976,18,FALSE)</f>
        <v>0</v>
      </c>
      <c r="U75" s="1" t="str">
        <f>IF(VLOOKUP(B75,[1]机型数据!$B$2:$AQ$5976,37,FALSE)="","",VLOOKUP(B75,[1]机型数据!$B$2:$AQ$5976,37,FALSE))</f>
        <v/>
      </c>
      <c r="V75" s="1" t="str">
        <f>IF(VLOOKUP(B75,[1]机型数据!$B$2:$AQ$5976,41,FALSE)="","",VLOOKUP(B75,[1]机型数据!$B$2:$AQ$5976,41,FALSE))</f>
        <v/>
      </c>
      <c r="W75" s="1">
        <f>VLOOKUP(B75,[1]机型数据!$B$2:$AQ$5976,28,FALSE)</f>
        <v>0</v>
      </c>
      <c r="X75" s="1">
        <f>VLOOKUP(B75,[1]机型数据!$B$2:$AQ$5976,27,FALSE)</f>
        <v>6</v>
      </c>
      <c r="Y75" s="1" t="str">
        <f>IF(VLOOKUP(B75,[1]机型数据!$B$2:$AQ$5976,23,FALSE)="","",VLOOKUP(B75,[1]机型数据!$B$2:$AQ$5976,23,FALSE))</f>
        <v/>
      </c>
      <c r="Z75" s="1" t="str">
        <f>IF(VLOOKUP(B75,[1]机型数据!$B$2:$AQ$5976,42,FALSE)="","",VLOOKUP(B75,[1]机型数据!$B$2:$AQ$5976,42,FALSE))</f>
        <v>2001-</v>
      </c>
      <c r="AA75" s="1" t="str">
        <f>IF(VLOOKUP(B75,[1]机型数据!$B$2:$AQ$5976,34,FALSE)="","",VLOOKUP(B75,[1]机型数据!$B$2:$AQ$5976,34,FALSE))</f>
        <v/>
      </c>
    </row>
    <row r="76" spans="1:27" x14ac:dyDescent="0.25">
      <c r="A76" s="2">
        <v>44075</v>
      </c>
      <c r="B76" s="1">
        <v>1297734</v>
      </c>
      <c r="C76" s="1" t="str">
        <f>VLOOKUP(B76,[1]Sheet5!A:B,2,0)</f>
        <v>vivo S5</v>
      </c>
      <c r="D76" s="3"/>
      <c r="E76" s="1">
        <f>VLOOKUP(B76,[1]Sheet1!E:G,3,0)</f>
        <v>161</v>
      </c>
      <c r="F76" s="1">
        <v>2020</v>
      </c>
      <c r="G76" s="1">
        <v>9</v>
      </c>
      <c r="H76" s="1">
        <f>IF(VLOOKUP(B76,[1]机型数据!$B$2:$AQ$5976,37,FALSE)="","",VLOOKUP(B76,[1]机型数据!$B$2:$AQ$5976,37,FALSE)*E76)</f>
        <v>1.7175767790720002</v>
      </c>
      <c r="I76" s="1" t="str">
        <f>VLOOKUP(B76,[1]机型数据!$B$2:$AQ$5976,2,FALSE)</f>
        <v>vivo</v>
      </c>
      <c r="J76" s="1" t="str">
        <f>VLOOKUP(B76,[1]机型数据!$B$2:$AQ$5976,38,FALSE)</f>
        <v>4800-6399</v>
      </c>
      <c r="K76" s="1">
        <f>VLOOKUP(B76,[1]机型数据!$B$2:$AQ$5976,7,FALSE)</f>
        <v>4</v>
      </c>
      <c r="L76" s="1" t="str">
        <f>VLOOKUP(B76,[1]机型数据!$B$2:$AQ$5976,39,FALSE)</f>
        <v>4000-</v>
      </c>
      <c r="M76" s="1" t="str">
        <f>VLOOKUP(B76,[1]机型数据!$B$2:$AQ$5976,20,FALSE)</f>
        <v>高通</v>
      </c>
      <c r="N76" s="1" t="str">
        <f>IF(VLOOKUP(B76,[1]机型数据!$B$2:$AQ$5976,29,FALSE)="","",VLOOKUP(B76,[1]机型数据!$B$2:$AQ$5976,29,FALSE))</f>
        <v>屏幕指纹</v>
      </c>
      <c r="O76" s="1">
        <f>VLOOKUP(B76,[1]机型数据!$B$2:$AQ$5976,14,FALSE)</f>
        <v>3200</v>
      </c>
      <c r="P76" s="1">
        <f>VLOOKUP(B76,[1]机型数据!$B$2:$AQ$5976,13,FALSE)</f>
        <v>1</v>
      </c>
      <c r="Q76" s="1">
        <f>VLOOKUP(B76,[1]机型数据!$B$2:$AQ$5976,6,FALSE)</f>
        <v>0</v>
      </c>
      <c r="R76" s="1">
        <f>VLOOKUP(B76,[1]机型数据!$B$2:$AQ$5976,5,FALSE)</f>
        <v>1</v>
      </c>
      <c r="S76" s="1" t="str">
        <f>IF(VLOOKUP(B76,[1]机型数据!$B$2:$AQ$5976,40,FALSE)="","",VLOOKUP(B76,[1]机型数据!$B$2:$AQ$5976,40,FALSE))</f>
        <v/>
      </c>
      <c r="T76" s="1">
        <f>VLOOKUP(B76,[1]机型数据!$B$2:$AQ$5976,18,FALSE)</f>
        <v>1</v>
      </c>
      <c r="U76" s="1">
        <f>IF(VLOOKUP(B76,[1]机型数据!$B$2:$AQ$5976,37,FALSE)="","",VLOOKUP(B76,[1]机型数据!$B$2:$AQ$5976,37,FALSE))</f>
        <v>1.0668178752000001E-2</v>
      </c>
      <c r="V76" s="1" t="str">
        <f>IF(VLOOKUP(B76,[1]机型数据!$B$2:$AQ$5976,41,FALSE)="","",VLOOKUP(B76,[1]机型数据!$B$2:$AQ$5976,41,FALSE))</f>
        <v>90%-</v>
      </c>
      <c r="W76" s="1">
        <f>VLOOKUP(B76,[1]机型数据!$B$2:$AQ$5976,28,FALSE)</f>
        <v>0</v>
      </c>
      <c r="X76" s="1">
        <f>VLOOKUP(B76,[1]机型数据!$B$2:$AQ$5976,27,FALSE)</f>
        <v>6</v>
      </c>
      <c r="Y76" s="1" t="str">
        <f>IF(VLOOKUP(B76,[1]机型数据!$B$2:$AQ$5976,23,FALSE)="","",VLOOKUP(B76,[1]机型数据!$B$2:$AQ$5976,23,FALSE))</f>
        <v/>
      </c>
      <c r="Z76" s="1" t="str">
        <f>IF(VLOOKUP(B76,[1]机型数据!$B$2:$AQ$5976,42,FALSE)="","",VLOOKUP(B76,[1]机型数据!$B$2:$AQ$5976,42,FALSE))</f>
        <v>2001-</v>
      </c>
      <c r="AA76" s="1">
        <f>IF(VLOOKUP(B76,[1]机型数据!$B$2:$AQ$5976,34,FALSE)="","",VLOOKUP(B76,[1]机型数据!$B$2:$AQ$5976,34,FALSE))</f>
        <v>0</v>
      </c>
    </row>
    <row r="77" spans="1:27" x14ac:dyDescent="0.25">
      <c r="A77" s="2">
        <v>44075</v>
      </c>
      <c r="B77" s="1">
        <v>1314381</v>
      </c>
      <c r="C77" s="1" t="str">
        <f>VLOOKUP(B77,[1]Sheet5!A:B,2,0)</f>
        <v>VIVO S6</v>
      </c>
      <c r="D77" s="4"/>
      <c r="E77" s="1">
        <f>VLOOKUP(B77,[1]Sheet1!E:G,3,0)</f>
        <v>43738</v>
      </c>
      <c r="F77" s="1">
        <v>2020</v>
      </c>
      <c r="G77" s="1">
        <v>9</v>
      </c>
      <c r="H77" s="1" t="str">
        <f>IF(VLOOKUP(B77,[1]机型数据!$B$2:$AQ$5976,37,FALSE)="","",VLOOKUP(B77,[1]机型数据!$B$2:$AQ$5976,37,FALSE)*E77)</f>
        <v/>
      </c>
      <c r="I77" s="1" t="str">
        <f>VLOOKUP(B77,[1]机型数据!$B$2:$AQ$5976,2,FALSE)</f>
        <v>vivo</v>
      </c>
      <c r="J77" s="1" t="str">
        <f>VLOOKUP(B77,[1]机型数据!$B$2:$AQ$5976,38,FALSE)</f>
        <v>4800-6399</v>
      </c>
      <c r="K77" s="1">
        <f>VLOOKUP(B77,[1]机型数据!$B$2:$AQ$5976,7,FALSE)</f>
        <v>4</v>
      </c>
      <c r="L77" s="1" t="str">
        <f>VLOOKUP(B77,[1]机型数据!$B$2:$AQ$5976,39,FALSE)</f>
        <v>4000-</v>
      </c>
      <c r="M77" s="1" t="str">
        <f>VLOOKUP(B77,[1]机型数据!$B$2:$AQ$5976,20,FALSE)</f>
        <v xml:space="preserve">三星 </v>
      </c>
      <c r="N77" s="1" t="str">
        <f>IF(VLOOKUP(B77,[1]机型数据!$B$2:$AQ$5976,29,FALSE)="","",VLOOKUP(B77,[1]机型数据!$B$2:$AQ$5976,29,FALSE))</f>
        <v>屏幕指纹</v>
      </c>
      <c r="O77" s="1">
        <f>VLOOKUP(B77,[1]机型数据!$B$2:$AQ$5976,14,FALSE)</f>
        <v>3200</v>
      </c>
      <c r="P77" s="1">
        <f>VLOOKUP(B77,[1]机型数据!$B$2:$AQ$5976,13,FALSE)</f>
        <v>1</v>
      </c>
      <c r="Q77" s="1">
        <f>VLOOKUP(B77,[1]机型数据!$B$2:$AQ$5976,6,FALSE)</f>
        <v>1</v>
      </c>
      <c r="R77" s="1">
        <f>VLOOKUP(B77,[1]机型数据!$B$2:$AQ$5976,5,FALSE)</f>
        <v>1</v>
      </c>
      <c r="S77" s="1" t="str">
        <f>IF(VLOOKUP(B77,[1]机型数据!$B$2:$AQ$5976,40,FALSE)="","",VLOOKUP(B77,[1]机型数据!$B$2:$AQ$5976,40,FALSE))</f>
        <v/>
      </c>
      <c r="T77" s="1">
        <f>VLOOKUP(B77,[1]机型数据!$B$2:$AQ$5976,18,FALSE)</f>
        <v>1</v>
      </c>
      <c r="U77" s="1" t="str">
        <f>IF(VLOOKUP(B77,[1]机型数据!$B$2:$AQ$5976,37,FALSE)="","",VLOOKUP(B77,[1]机型数据!$B$2:$AQ$5976,37,FALSE))</f>
        <v/>
      </c>
      <c r="V77" s="1" t="str">
        <f>IF(VLOOKUP(B77,[1]机型数据!$B$2:$AQ$5976,41,FALSE)="","",VLOOKUP(B77,[1]机型数据!$B$2:$AQ$5976,41,FALSE))</f>
        <v/>
      </c>
      <c r="W77" s="1">
        <f>VLOOKUP(B77,[1]机型数据!$B$2:$AQ$5976,28,FALSE)</f>
        <v>0</v>
      </c>
      <c r="X77" s="1">
        <f>VLOOKUP(B77,[1]机型数据!$B$2:$AQ$5976,27,FALSE)</f>
        <v>6</v>
      </c>
      <c r="Y77" s="1" t="str">
        <f>IF(VLOOKUP(B77,[1]机型数据!$B$2:$AQ$5976,23,FALSE)="","",VLOOKUP(B77,[1]机型数据!$B$2:$AQ$5976,23,FALSE))</f>
        <v/>
      </c>
      <c r="Z77" s="1" t="str">
        <f>IF(VLOOKUP(B77,[1]机型数据!$B$2:$AQ$5976,42,FALSE)="","",VLOOKUP(B77,[1]机型数据!$B$2:$AQ$5976,42,FALSE))</f>
        <v>2001-</v>
      </c>
      <c r="AA77" s="1">
        <f>IF(VLOOKUP(B77,[1]机型数据!$B$2:$AQ$5976,34,FALSE)="","",VLOOKUP(B77,[1]机型数据!$B$2:$AQ$5976,34,FALSE))</f>
        <v>1</v>
      </c>
    </row>
    <row r="78" spans="1:27" x14ac:dyDescent="0.25">
      <c r="A78" s="2">
        <v>44075</v>
      </c>
      <c r="B78" s="1">
        <v>1333373</v>
      </c>
      <c r="C78" s="1" t="str">
        <f>VLOOKUP(B78,[1]Sheet5!A:B,2,0)</f>
        <v>vivo S7</v>
      </c>
      <c r="D78" s="4"/>
      <c r="E78" s="1">
        <f>VLOOKUP(B78,[1]Sheet1!E:G,3,0)</f>
        <v>42659</v>
      </c>
      <c r="F78" s="1">
        <v>2020</v>
      </c>
      <c r="G78" s="1">
        <v>9</v>
      </c>
      <c r="H78" s="1">
        <f>IF(VLOOKUP(B78,[1]机型数据!$B$2:$AQ$5976,37,FALSE)="","",VLOOKUP(B78,[1]机型数据!$B$2:$AQ$5976,37,FALSE)*E78)</f>
        <v>458.47388809555207</v>
      </c>
      <c r="I78" s="1" t="str">
        <f>VLOOKUP(B78,[1]机型数据!$B$2:$AQ$5976,2,FALSE)</f>
        <v>vivo</v>
      </c>
      <c r="J78" s="1" t="str">
        <f>VLOOKUP(B78,[1]机型数据!$B$2:$AQ$5976,38,FALSE)</f>
        <v>6400-10799</v>
      </c>
      <c r="K78" s="1">
        <f>VLOOKUP(B78,[1]机型数据!$B$2:$AQ$5976,7,FALSE)</f>
        <v>3</v>
      </c>
      <c r="L78" s="1">
        <f>VLOOKUP(B78,[1]机型数据!$B$2:$AQ$5976,39,FALSE)</f>
        <v>0</v>
      </c>
      <c r="M78" s="1" t="str">
        <f>VLOOKUP(B78,[1]机型数据!$B$2:$AQ$5976,20,FALSE)</f>
        <v>高通</v>
      </c>
      <c r="N78" s="1" t="str">
        <f>IF(VLOOKUP(B78,[1]机型数据!$B$2:$AQ$5976,29,FALSE)="","",VLOOKUP(B78,[1]机型数据!$B$2:$AQ$5976,29,FALSE))</f>
        <v>屏幕指纹</v>
      </c>
      <c r="O78" s="1">
        <f>VLOOKUP(B78,[1]机型数据!$B$2:$AQ$5976,14,FALSE)</f>
        <v>4400</v>
      </c>
      <c r="P78" s="1">
        <f>VLOOKUP(B78,[1]机型数据!$B$2:$AQ$5976,13,FALSE)</f>
        <v>2</v>
      </c>
      <c r="Q78" s="1">
        <f>VLOOKUP(B78,[1]机型数据!$B$2:$AQ$5976,6,FALSE)</f>
        <v>1</v>
      </c>
      <c r="R78" s="1">
        <f>VLOOKUP(B78,[1]机型数据!$B$2:$AQ$5976,5,FALSE)</f>
        <v>1</v>
      </c>
      <c r="S78" s="1" t="str">
        <f>IF(VLOOKUP(B78,[1]机型数据!$B$2:$AQ$5976,40,FALSE)="","",VLOOKUP(B78,[1]机型数据!$B$2:$AQ$5976,40,FALSE))</f>
        <v>401-500</v>
      </c>
      <c r="T78" s="1">
        <f>VLOOKUP(B78,[1]机型数据!$B$2:$AQ$5976,18,FALSE)</f>
        <v>1</v>
      </c>
      <c r="U78" s="1">
        <f>IF(VLOOKUP(B78,[1]机型数据!$B$2:$AQ$5976,37,FALSE)="","",VLOOKUP(B78,[1]机型数据!$B$2:$AQ$5976,37,FALSE))</f>
        <v>1.0747412928000001E-2</v>
      </c>
      <c r="V78" s="1" t="str">
        <f>IF(VLOOKUP(B78,[1]机型数据!$B$2:$AQ$5976,41,FALSE)="","",VLOOKUP(B78,[1]机型数据!$B$2:$AQ$5976,41,FALSE))</f>
        <v>90%-</v>
      </c>
      <c r="W78" s="1">
        <f>VLOOKUP(B78,[1]机型数据!$B$2:$AQ$5976,28,FALSE)</f>
        <v>0</v>
      </c>
      <c r="X78" s="1">
        <f>VLOOKUP(B78,[1]机型数据!$B$2:$AQ$5976,27,FALSE)</f>
        <v>6</v>
      </c>
      <c r="Y78" s="1" t="str">
        <f>IF(VLOOKUP(B78,[1]机型数据!$B$2:$AQ$5976,23,FALSE)="","",VLOOKUP(B78,[1]机型数据!$B$2:$AQ$5976,23,FALSE))</f>
        <v/>
      </c>
      <c r="Z78" s="1" t="str">
        <f>IF(VLOOKUP(B78,[1]机型数据!$B$2:$AQ$5976,42,FALSE)="","",VLOOKUP(B78,[1]机型数据!$B$2:$AQ$5976,42,FALSE))</f>
        <v>2001-</v>
      </c>
      <c r="AA78" s="1">
        <f>IF(VLOOKUP(B78,[1]机型数据!$B$2:$AQ$5976,34,FALSE)="","",VLOOKUP(B78,[1]机型数据!$B$2:$AQ$5976,34,FALSE))</f>
        <v>1</v>
      </c>
    </row>
    <row r="79" spans="1:27" x14ac:dyDescent="0.25">
      <c r="A79" s="2">
        <v>44075</v>
      </c>
      <c r="B79" s="1">
        <v>1297396</v>
      </c>
      <c r="C79" s="1" t="str">
        <f>VLOOKUP(B79,[1]Sheet5!A:B,2,0)</f>
        <v>vivo U3</v>
      </c>
      <c r="D79" s="3"/>
      <c r="E79" s="1">
        <f>VLOOKUP(B79,[1]Sheet1!E:G,3,0)</f>
        <v>114</v>
      </c>
      <c r="F79" s="1">
        <v>2020</v>
      </c>
      <c r="G79" s="1">
        <v>9</v>
      </c>
      <c r="H79" s="1">
        <f>IF(VLOOKUP(B79,[1]机型数据!$B$2:$AQ$5976,37,FALSE)="","",VLOOKUP(B79,[1]机型数据!$B$2:$AQ$5976,37,FALSE)*E79)</f>
        <v>1.2764407040910002</v>
      </c>
      <c r="I79" s="1" t="str">
        <f>VLOOKUP(B79,[1]机型数据!$B$2:$AQ$5976,2,FALSE)</f>
        <v>vivo</v>
      </c>
      <c r="J79" s="1" t="str">
        <f>VLOOKUP(B79,[1]机型数据!$B$2:$AQ$5976,38,FALSE)</f>
        <v>1301-2000</v>
      </c>
      <c r="K79" s="1">
        <f>VLOOKUP(B79,[1]机型数据!$B$2:$AQ$5976,7,FALSE)</f>
        <v>3</v>
      </c>
      <c r="L79" s="1" t="str">
        <f>VLOOKUP(B79,[1]机型数据!$B$2:$AQ$5976,39,FALSE)</f>
        <v>4000-</v>
      </c>
      <c r="M79" s="1" t="str">
        <f>VLOOKUP(B79,[1]机型数据!$B$2:$AQ$5976,20,FALSE)</f>
        <v>高通</v>
      </c>
      <c r="N79" s="1" t="str">
        <f>IF(VLOOKUP(B79,[1]机型数据!$B$2:$AQ$5976,29,FALSE)="","",VLOOKUP(B79,[1]机型数据!$B$2:$AQ$5976,29,FALSE))</f>
        <v>后置指纹</v>
      </c>
      <c r="O79" s="1">
        <f>VLOOKUP(B79,[1]机型数据!$B$2:$AQ$5976,14,FALSE)</f>
        <v>1600</v>
      </c>
      <c r="P79" s="1">
        <f>VLOOKUP(B79,[1]机型数据!$B$2:$AQ$5976,13,FALSE)</f>
        <v>1</v>
      </c>
      <c r="Q79" s="1">
        <f>VLOOKUP(B79,[1]机型数据!$B$2:$AQ$5976,6,FALSE)</f>
        <v>0</v>
      </c>
      <c r="R79" s="1">
        <f>VLOOKUP(B79,[1]机型数据!$B$2:$AQ$5976,5,FALSE)</f>
        <v>0</v>
      </c>
      <c r="S79" s="1" t="str">
        <f>IF(VLOOKUP(B79,[1]机型数据!$B$2:$AQ$5976,40,FALSE)="","",VLOOKUP(B79,[1]机型数据!$B$2:$AQ$5976,40,FALSE))</f>
        <v>301-400</v>
      </c>
      <c r="T79" s="1">
        <f>VLOOKUP(B79,[1]机型数据!$B$2:$AQ$5976,18,FALSE)</f>
        <v>1</v>
      </c>
      <c r="U79" s="1">
        <f>IF(VLOOKUP(B79,[1]机型数据!$B$2:$AQ$5976,37,FALSE)="","",VLOOKUP(B79,[1]机型数据!$B$2:$AQ$5976,37,FALSE))</f>
        <v>1.1196848281500001E-2</v>
      </c>
      <c r="V79" s="1" t="str">
        <f>IF(VLOOKUP(B79,[1]机型数据!$B$2:$AQ$5976,41,FALSE)="","",VLOOKUP(B79,[1]机型数据!$B$2:$AQ$5976,41,FALSE))</f>
        <v>90%-</v>
      </c>
      <c r="W79" s="1">
        <f>VLOOKUP(B79,[1]机型数据!$B$2:$AQ$5976,28,FALSE)</f>
        <v>0</v>
      </c>
      <c r="X79" s="1">
        <f>VLOOKUP(B79,[1]机型数据!$B$2:$AQ$5976,27,FALSE)</f>
        <v>6</v>
      </c>
      <c r="Y79" s="1" t="str">
        <f>IF(VLOOKUP(B79,[1]机型数据!$B$2:$AQ$5976,23,FALSE)="","",VLOOKUP(B79,[1]机型数据!$B$2:$AQ$5976,23,FALSE))</f>
        <v/>
      </c>
      <c r="Z79" s="1" t="str">
        <f>IF(VLOOKUP(B79,[1]机型数据!$B$2:$AQ$5976,42,FALSE)="","",VLOOKUP(B79,[1]机型数据!$B$2:$AQ$5976,42,FALSE))</f>
        <v>1301-2000</v>
      </c>
      <c r="AA79" s="1">
        <f>IF(VLOOKUP(B79,[1]机型数据!$B$2:$AQ$5976,34,FALSE)="","",VLOOKUP(B79,[1]机型数据!$B$2:$AQ$5976,34,FALSE))</f>
        <v>0</v>
      </c>
    </row>
    <row r="80" spans="1:27" x14ac:dyDescent="0.25">
      <c r="A80" s="2">
        <v>44075</v>
      </c>
      <c r="B80" s="1">
        <v>1293530</v>
      </c>
      <c r="C80" s="1" t="str">
        <f>VLOOKUP(B80,[1]Sheet5!A:B,2,0)</f>
        <v>vivo U3x</v>
      </c>
      <c r="D80" s="3"/>
      <c r="E80" s="1">
        <f>VLOOKUP(B80,[1]Sheet1!E:G,3,0)</f>
        <v>838</v>
      </c>
      <c r="F80" s="1">
        <v>2020</v>
      </c>
      <c r="G80" s="1">
        <v>9</v>
      </c>
      <c r="H80" s="1">
        <f>IF(VLOOKUP(B80,[1]机型数据!$B$2:$AQ$5976,37,FALSE)="","",VLOOKUP(B80,[1]机型数据!$B$2:$AQ$5976,37,FALSE)*E80)</f>
        <v>9.1284199612020007</v>
      </c>
      <c r="I80" s="1" t="str">
        <f>VLOOKUP(B80,[1]机型数据!$B$2:$AQ$5976,2,FALSE)</f>
        <v>vivo</v>
      </c>
      <c r="J80" s="1" t="str">
        <f>VLOOKUP(B80,[1]机型数据!$B$2:$AQ$5976,38,FALSE)</f>
        <v>1001-1300</v>
      </c>
      <c r="K80" s="1">
        <f>VLOOKUP(B80,[1]机型数据!$B$2:$AQ$5976,7,FALSE)</f>
        <v>3</v>
      </c>
      <c r="L80" s="1" t="str">
        <f>VLOOKUP(B80,[1]机型数据!$B$2:$AQ$5976,39,FALSE)</f>
        <v>4000-</v>
      </c>
      <c r="M80" s="1" t="str">
        <f>VLOOKUP(B80,[1]机型数据!$B$2:$AQ$5976,20,FALSE)</f>
        <v>高通</v>
      </c>
      <c r="N80" s="1" t="str">
        <f>IF(VLOOKUP(B80,[1]机型数据!$B$2:$AQ$5976,29,FALSE)="","",VLOOKUP(B80,[1]机型数据!$B$2:$AQ$5976,29,FALSE))</f>
        <v>后置指纹</v>
      </c>
      <c r="O80" s="1">
        <f>VLOOKUP(B80,[1]机型数据!$B$2:$AQ$5976,14,FALSE)</f>
        <v>800</v>
      </c>
      <c r="P80" s="1">
        <f>VLOOKUP(B80,[1]机型数据!$B$2:$AQ$5976,13,FALSE)</f>
        <v>1</v>
      </c>
      <c r="Q80" s="1">
        <f>VLOOKUP(B80,[1]机型数据!$B$2:$AQ$5976,6,FALSE)</f>
        <v>0</v>
      </c>
      <c r="R80" s="1">
        <f>VLOOKUP(B80,[1]机型数据!$B$2:$AQ$5976,5,FALSE)</f>
        <v>0</v>
      </c>
      <c r="S80" s="1" t="str">
        <f>IF(VLOOKUP(B80,[1]机型数据!$B$2:$AQ$5976,40,FALSE)="","",VLOOKUP(B80,[1]机型数据!$B$2:$AQ$5976,40,FALSE))</f>
        <v>201-300</v>
      </c>
      <c r="T80" s="1">
        <f>VLOOKUP(B80,[1]机型数据!$B$2:$AQ$5976,18,FALSE)</f>
        <v>1</v>
      </c>
      <c r="U80" s="1">
        <f>IF(VLOOKUP(B80,[1]机型数据!$B$2:$AQ$5976,37,FALSE)="","",VLOOKUP(B80,[1]机型数据!$B$2:$AQ$5976,37,FALSE))</f>
        <v>1.0893102579000001E-2</v>
      </c>
      <c r="V80" s="1" t="str">
        <f>IF(VLOOKUP(B80,[1]机型数据!$B$2:$AQ$5976,41,FALSE)="","",VLOOKUP(B80,[1]机型数据!$B$2:$AQ$5976,41,FALSE))</f>
        <v>80-90%</v>
      </c>
      <c r="W80" s="1">
        <f>VLOOKUP(B80,[1]机型数据!$B$2:$AQ$5976,28,FALSE)</f>
        <v>0</v>
      </c>
      <c r="X80" s="1">
        <f>VLOOKUP(B80,[1]机型数据!$B$2:$AQ$5976,27,FALSE)</f>
        <v>6</v>
      </c>
      <c r="Y80" s="1" t="str">
        <f>IF(VLOOKUP(B80,[1]机型数据!$B$2:$AQ$5976,23,FALSE)="","",VLOOKUP(B80,[1]机型数据!$B$2:$AQ$5976,23,FALSE))</f>
        <v/>
      </c>
      <c r="Z80" s="1" t="str">
        <f>IF(VLOOKUP(B80,[1]机型数据!$B$2:$AQ$5976,42,FALSE)="","",VLOOKUP(B80,[1]机型数据!$B$2:$AQ$5976,42,FALSE))</f>
        <v>501-1000</v>
      </c>
      <c r="AA80" s="1">
        <f>IF(VLOOKUP(B80,[1]机型数据!$B$2:$AQ$5976,34,FALSE)="","",VLOOKUP(B80,[1]机型数据!$B$2:$AQ$5976,34,FALSE))</f>
        <v>0</v>
      </c>
    </row>
    <row r="81" spans="1:27" x14ac:dyDescent="0.25">
      <c r="A81" s="2">
        <v>44075</v>
      </c>
      <c r="B81" s="1">
        <v>1240650</v>
      </c>
      <c r="C81" s="1" t="str">
        <f>VLOOKUP(B81,[1]Sheet5!A:B,2,0)</f>
        <v>vivo X21s</v>
      </c>
      <c r="D81" s="3"/>
      <c r="E81" s="1">
        <f>VLOOKUP(B81,[1]Sheet1!E:G,3,0)</f>
        <v>31</v>
      </c>
      <c r="F81" s="1">
        <v>2020</v>
      </c>
      <c r="G81" s="1">
        <v>9</v>
      </c>
      <c r="H81" s="1">
        <f>IF(VLOOKUP(B81,[1]机型数据!$B$2:$AQ$5976,37,FALSE)="","",VLOOKUP(B81,[1]机型数据!$B$2:$AQ$5976,37,FALSE)*E81)</f>
        <v>0.33518951852160001</v>
      </c>
      <c r="I81" s="1" t="str">
        <f>VLOOKUP(B81,[1]机型数据!$B$2:$AQ$5976,2,FALSE)</f>
        <v>vivo</v>
      </c>
      <c r="J81" s="1" t="str">
        <f>VLOOKUP(B81,[1]机型数据!$B$2:$AQ$5976,38,FALSE)</f>
        <v>1001-1300</v>
      </c>
      <c r="K81" s="1">
        <f>VLOOKUP(B81,[1]机型数据!$B$2:$AQ$5976,7,FALSE)</f>
        <v>2</v>
      </c>
      <c r="L81" s="1" t="str">
        <f>VLOOKUP(B81,[1]机型数据!$B$2:$AQ$5976,39,FALSE)</f>
        <v>3001-4000</v>
      </c>
      <c r="M81" s="1" t="str">
        <f>VLOOKUP(B81,[1]机型数据!$B$2:$AQ$5976,20,FALSE)</f>
        <v>高通</v>
      </c>
      <c r="N81" s="1" t="str">
        <f>IF(VLOOKUP(B81,[1]机型数据!$B$2:$AQ$5976,29,FALSE)="","",VLOOKUP(B81,[1]机型数据!$B$2:$AQ$5976,29,FALSE))</f>
        <v>屏幕指纹</v>
      </c>
      <c r="O81" s="1">
        <f>VLOOKUP(B81,[1]机型数据!$B$2:$AQ$5976,14,FALSE)</f>
        <v>2480</v>
      </c>
      <c r="P81" s="1">
        <f>VLOOKUP(B81,[1]机型数据!$B$2:$AQ$5976,13,FALSE)</f>
        <v>1</v>
      </c>
      <c r="Q81" s="1">
        <f>VLOOKUP(B81,[1]机型数据!$B$2:$AQ$5976,6,FALSE)</f>
        <v>1</v>
      </c>
      <c r="R81" s="1">
        <f>VLOOKUP(B81,[1]机型数据!$B$2:$AQ$5976,5,FALSE)</f>
        <v>1</v>
      </c>
      <c r="S81" s="1" t="str">
        <f>IF(VLOOKUP(B81,[1]机型数据!$B$2:$AQ$5976,40,FALSE)="","",VLOOKUP(B81,[1]机型数据!$B$2:$AQ$5976,40,FALSE))</f>
        <v>401-500</v>
      </c>
      <c r="T81" s="1">
        <f>VLOOKUP(B81,[1]机型数据!$B$2:$AQ$5976,18,FALSE)</f>
        <v>0</v>
      </c>
      <c r="U81" s="1">
        <f>IF(VLOOKUP(B81,[1]机型数据!$B$2:$AQ$5976,37,FALSE)="","",VLOOKUP(B81,[1]机型数据!$B$2:$AQ$5976,37,FALSE))</f>
        <v>1.0812565113600001E-2</v>
      </c>
      <c r="V81" s="1" t="str">
        <f>IF(VLOOKUP(B81,[1]机型数据!$B$2:$AQ$5976,41,FALSE)="","",VLOOKUP(B81,[1]机型数据!$B$2:$AQ$5976,41,FALSE))</f>
        <v>90%-</v>
      </c>
      <c r="W81" s="1">
        <f>VLOOKUP(B81,[1]机型数据!$B$2:$AQ$5976,28,FALSE)</f>
        <v>0</v>
      </c>
      <c r="X81" s="1">
        <f>VLOOKUP(B81,[1]机型数据!$B$2:$AQ$5976,27,FALSE)</f>
        <v>6</v>
      </c>
      <c r="Y81" s="1" t="str">
        <f>IF(VLOOKUP(B81,[1]机型数据!$B$2:$AQ$5976,23,FALSE)="","",VLOOKUP(B81,[1]机型数据!$B$2:$AQ$5976,23,FALSE))</f>
        <v/>
      </c>
      <c r="Z81" s="1" t="str">
        <f>IF(VLOOKUP(B81,[1]机型数据!$B$2:$AQ$5976,42,FALSE)="","",VLOOKUP(B81,[1]机型数据!$B$2:$AQ$5976,42,FALSE))</f>
        <v>2001-</v>
      </c>
      <c r="AA81" s="1" t="str">
        <f>IF(VLOOKUP(B81,[1]机型数据!$B$2:$AQ$5976,34,FALSE)="","",VLOOKUP(B81,[1]机型数据!$B$2:$AQ$5976,34,FALSE))</f>
        <v/>
      </c>
    </row>
    <row r="82" spans="1:27" x14ac:dyDescent="0.25">
      <c r="A82" s="2">
        <v>44075</v>
      </c>
      <c r="B82" s="1">
        <v>1227284</v>
      </c>
      <c r="C82" s="1" t="str">
        <f>VLOOKUP(B82,[1]Sheet5!A:B,2,0)</f>
        <v>vivo X23</v>
      </c>
      <c r="D82" s="3"/>
      <c r="E82" s="1">
        <f>VLOOKUP(B82,[1]Sheet1!E:G,3,0)</f>
        <v>1937</v>
      </c>
      <c r="F82" s="1">
        <v>2020</v>
      </c>
      <c r="G82" s="1">
        <v>9</v>
      </c>
      <c r="H82" s="1">
        <f>IF(VLOOKUP(B82,[1]机型数据!$B$2:$AQ$5976,37,FALSE)="","",VLOOKUP(B82,[1]机型数据!$B$2:$AQ$5976,37,FALSE)*E82)</f>
        <v>20.6293136055552</v>
      </c>
      <c r="I82" s="1" t="str">
        <f>VLOOKUP(B82,[1]机型数据!$B$2:$AQ$5976,2,FALSE)</f>
        <v>vivo</v>
      </c>
      <c r="J82" s="1" t="str">
        <f>VLOOKUP(B82,[1]机型数据!$B$2:$AQ$5976,38,FALSE)</f>
        <v>1001-1300</v>
      </c>
      <c r="K82" s="1">
        <f>VLOOKUP(B82,[1]机型数据!$B$2:$AQ$5976,7,FALSE)</f>
        <v>2</v>
      </c>
      <c r="L82" s="1" t="str">
        <f>VLOOKUP(B82,[1]机型数据!$B$2:$AQ$5976,39,FALSE)</f>
        <v>3001-4000</v>
      </c>
      <c r="M82" s="1" t="str">
        <f>VLOOKUP(B82,[1]机型数据!$B$2:$AQ$5976,20,FALSE)</f>
        <v>高通</v>
      </c>
      <c r="N82" s="1" t="str">
        <f>IF(VLOOKUP(B82,[1]机型数据!$B$2:$AQ$5976,29,FALSE)="","",VLOOKUP(B82,[1]机型数据!$B$2:$AQ$5976,29,FALSE))</f>
        <v>屏幕指纹</v>
      </c>
      <c r="O82" s="1">
        <f>VLOOKUP(B82,[1]机型数据!$B$2:$AQ$5976,14,FALSE)</f>
        <v>1200</v>
      </c>
      <c r="P82" s="1">
        <f>VLOOKUP(B82,[1]机型数据!$B$2:$AQ$5976,13,FALSE)</f>
        <v>1</v>
      </c>
      <c r="Q82" s="1">
        <f>VLOOKUP(B82,[1]机型数据!$B$2:$AQ$5976,6,FALSE)</f>
        <v>0</v>
      </c>
      <c r="R82" s="1">
        <f>VLOOKUP(B82,[1]机型数据!$B$2:$AQ$5976,5,FALSE)</f>
        <v>1</v>
      </c>
      <c r="S82" s="1" t="str">
        <f>IF(VLOOKUP(B82,[1]机型数据!$B$2:$AQ$5976,40,FALSE)="","",VLOOKUP(B82,[1]机型数据!$B$2:$AQ$5976,40,FALSE))</f>
        <v>401-500</v>
      </c>
      <c r="T82" s="1">
        <f>VLOOKUP(B82,[1]机型数据!$B$2:$AQ$5976,18,FALSE)</f>
        <v>1</v>
      </c>
      <c r="U82" s="1">
        <f>IF(VLOOKUP(B82,[1]机型数据!$B$2:$AQ$5976,37,FALSE)="","",VLOOKUP(B82,[1]机型数据!$B$2:$AQ$5976,37,FALSE))</f>
        <v>1.06501360896E-2</v>
      </c>
      <c r="V82" s="1" t="str">
        <f>IF(VLOOKUP(B82,[1]机型数据!$B$2:$AQ$5976,41,FALSE)="","",VLOOKUP(B82,[1]机型数据!$B$2:$AQ$5976,41,FALSE))</f>
        <v>90%-</v>
      </c>
      <c r="W82" s="1">
        <f>VLOOKUP(B82,[1]机型数据!$B$2:$AQ$5976,28,FALSE)</f>
        <v>0</v>
      </c>
      <c r="X82" s="1">
        <f>VLOOKUP(B82,[1]机型数据!$B$2:$AQ$5976,27,FALSE)</f>
        <v>6</v>
      </c>
      <c r="Y82" s="1" t="str">
        <f>IF(VLOOKUP(B82,[1]机型数据!$B$2:$AQ$5976,23,FALSE)="","",VLOOKUP(B82,[1]机型数据!$B$2:$AQ$5976,23,FALSE))</f>
        <v/>
      </c>
      <c r="Z82" s="1" t="str">
        <f>IF(VLOOKUP(B82,[1]机型数据!$B$2:$AQ$5976,42,FALSE)="","",VLOOKUP(B82,[1]机型数据!$B$2:$AQ$5976,42,FALSE))</f>
        <v>1001-1300</v>
      </c>
      <c r="AA82" s="1" t="str">
        <f>IF(VLOOKUP(B82,[1]机型数据!$B$2:$AQ$5976,34,FALSE)="","",VLOOKUP(B82,[1]机型数据!$B$2:$AQ$5976,34,FALSE))</f>
        <v/>
      </c>
    </row>
    <row r="83" spans="1:27" x14ac:dyDescent="0.25">
      <c r="A83" s="2">
        <v>44075</v>
      </c>
      <c r="B83" s="1">
        <v>1240007</v>
      </c>
      <c r="C83" s="1" t="str">
        <f>VLOOKUP(B83,[1]Sheet5!A:B,2,0)</f>
        <v>vivo X23幻彩版</v>
      </c>
      <c r="D83" s="3"/>
      <c r="E83" s="1">
        <f>VLOOKUP(B83,[1]Sheet1!E:G,3,0)</f>
        <v>208</v>
      </c>
      <c r="F83" s="1">
        <v>2020</v>
      </c>
      <c r="G83" s="1">
        <v>9</v>
      </c>
      <c r="H83" s="1">
        <f>IF(VLOOKUP(B83,[1]机型数据!$B$2:$AQ$5976,37,FALSE)="","",VLOOKUP(B83,[1]机型数据!$B$2:$AQ$5976,37,FALSE)*E83)</f>
        <v>2.2541651558400004</v>
      </c>
      <c r="I83" s="1" t="str">
        <f>VLOOKUP(B83,[1]机型数据!$B$2:$AQ$5976,2,FALSE)</f>
        <v>vivo</v>
      </c>
      <c r="J83" s="1" t="str">
        <f>VLOOKUP(B83,[1]机型数据!$B$2:$AQ$5976,38,FALSE)</f>
        <v>1001-1300</v>
      </c>
      <c r="K83" s="1">
        <f>VLOOKUP(B83,[1]机型数据!$B$2:$AQ$5976,7,FALSE)</f>
        <v>2</v>
      </c>
      <c r="L83" s="1" t="str">
        <f>VLOOKUP(B83,[1]机型数据!$B$2:$AQ$5976,39,FALSE)</f>
        <v>3001-4000</v>
      </c>
      <c r="M83" s="1" t="str">
        <f>VLOOKUP(B83,[1]机型数据!$B$2:$AQ$5976,20,FALSE)</f>
        <v>高通</v>
      </c>
      <c r="N83" s="1" t="str">
        <f>IF(VLOOKUP(B83,[1]机型数据!$B$2:$AQ$5976,29,FALSE)="","",VLOOKUP(B83,[1]机型数据!$B$2:$AQ$5976,29,FALSE))</f>
        <v>屏幕指纹</v>
      </c>
      <c r="O83" s="1">
        <f>VLOOKUP(B83,[1]机型数据!$B$2:$AQ$5976,14,FALSE)</f>
        <v>2480</v>
      </c>
      <c r="P83" s="1">
        <f>VLOOKUP(B83,[1]机型数据!$B$2:$AQ$5976,13,FALSE)</f>
        <v>1</v>
      </c>
      <c r="Q83" s="1">
        <f>VLOOKUP(B83,[1]机型数据!$B$2:$AQ$5976,6,FALSE)</f>
        <v>1</v>
      </c>
      <c r="R83" s="1">
        <f>VLOOKUP(B83,[1]机型数据!$B$2:$AQ$5976,5,FALSE)</f>
        <v>1</v>
      </c>
      <c r="S83" s="1" t="str">
        <f>IF(VLOOKUP(B83,[1]机型数据!$B$2:$AQ$5976,40,FALSE)="","",VLOOKUP(B83,[1]机型数据!$B$2:$AQ$5976,40,FALSE))</f>
        <v>401-500</v>
      </c>
      <c r="T83" s="1">
        <f>VLOOKUP(B83,[1]机型数据!$B$2:$AQ$5976,18,FALSE)</f>
        <v>1</v>
      </c>
      <c r="U83" s="1">
        <f>IF(VLOOKUP(B83,[1]机型数据!$B$2:$AQ$5976,37,FALSE)="","",VLOOKUP(B83,[1]机型数据!$B$2:$AQ$5976,37,FALSE))</f>
        <v>1.0837332480000001E-2</v>
      </c>
      <c r="V83" s="1" t="str">
        <f>IF(VLOOKUP(B83,[1]机型数据!$B$2:$AQ$5976,41,FALSE)="","",VLOOKUP(B83,[1]机型数据!$B$2:$AQ$5976,41,FALSE))</f>
        <v>90%-</v>
      </c>
      <c r="W83" s="1">
        <f>VLOOKUP(B83,[1]机型数据!$B$2:$AQ$5976,28,FALSE)</f>
        <v>0</v>
      </c>
      <c r="X83" s="1">
        <f>VLOOKUP(B83,[1]机型数据!$B$2:$AQ$5976,27,FALSE)</f>
        <v>6</v>
      </c>
      <c r="Y83" s="1" t="str">
        <f>IF(VLOOKUP(B83,[1]机型数据!$B$2:$AQ$5976,23,FALSE)="","",VLOOKUP(B83,[1]机型数据!$B$2:$AQ$5976,23,FALSE))</f>
        <v/>
      </c>
      <c r="Z83" s="1" t="str">
        <f>IF(VLOOKUP(B83,[1]机型数据!$B$2:$AQ$5976,42,FALSE)="","",VLOOKUP(B83,[1]机型数据!$B$2:$AQ$5976,42,FALSE))</f>
        <v>2001-</v>
      </c>
      <c r="AA83" s="1" t="str">
        <f>IF(VLOOKUP(B83,[1]机型数据!$B$2:$AQ$5976,34,FALSE)="","",VLOOKUP(B83,[1]机型数据!$B$2:$AQ$5976,34,FALSE))</f>
        <v/>
      </c>
    </row>
    <row r="84" spans="1:27" x14ac:dyDescent="0.25">
      <c r="A84" s="2">
        <v>44075</v>
      </c>
      <c r="B84" s="1">
        <v>1258538</v>
      </c>
      <c r="C84" s="1" t="str">
        <f>VLOOKUP(B84,[1]Sheet5!A:B,2,0)</f>
        <v>vivo X27</v>
      </c>
      <c r="D84" s="3"/>
      <c r="E84" s="1">
        <f>VLOOKUP(B84,[1]Sheet1!E:G,3,0)</f>
        <v>123</v>
      </c>
      <c r="F84" s="1">
        <v>2020</v>
      </c>
      <c r="G84" s="1">
        <v>9</v>
      </c>
      <c r="H84" s="1" t="str">
        <f>IF(VLOOKUP(B84,[1]机型数据!$B$2:$AQ$5976,37,FALSE)="","",VLOOKUP(B84,[1]机型数据!$B$2:$AQ$5976,37,FALSE)*E84)</f>
        <v/>
      </c>
      <c r="I84" s="1" t="str">
        <f>VLOOKUP(B84,[1]机型数据!$B$2:$AQ$5976,2,FALSE)</f>
        <v>vivo</v>
      </c>
      <c r="J84" s="1" t="str">
        <f>VLOOKUP(B84,[1]机型数据!$B$2:$AQ$5976,38,FALSE)</f>
        <v>4800-6399</v>
      </c>
      <c r="K84" s="1">
        <f>VLOOKUP(B84,[1]机型数据!$B$2:$AQ$5976,7,FALSE)</f>
        <v>3</v>
      </c>
      <c r="L84" s="1" t="str">
        <f>VLOOKUP(B84,[1]机型数据!$B$2:$AQ$5976,39,FALSE)</f>
        <v>3001-4000</v>
      </c>
      <c r="M84" s="1" t="str">
        <f>VLOOKUP(B84,[1]机型数据!$B$2:$AQ$5976,20,FALSE)</f>
        <v>高通</v>
      </c>
      <c r="N84" s="1" t="str">
        <f>IF(VLOOKUP(B84,[1]机型数据!$B$2:$AQ$5976,29,FALSE)="","",VLOOKUP(B84,[1]机型数据!$B$2:$AQ$5976,29,FALSE))</f>
        <v>屏幕指纹</v>
      </c>
      <c r="O84" s="1">
        <f>VLOOKUP(B84,[1]机型数据!$B$2:$AQ$5976,14,FALSE)</f>
        <v>1600</v>
      </c>
      <c r="P84" s="1">
        <f>VLOOKUP(B84,[1]机型数据!$B$2:$AQ$5976,13,FALSE)</f>
        <v>1</v>
      </c>
      <c r="Q84" s="1">
        <f>VLOOKUP(B84,[1]机型数据!$B$2:$AQ$5976,6,FALSE)</f>
        <v>0</v>
      </c>
      <c r="R84" s="1">
        <f>VLOOKUP(B84,[1]机型数据!$B$2:$AQ$5976,5,FALSE)</f>
        <v>1</v>
      </c>
      <c r="S84" s="1" t="str">
        <f>IF(VLOOKUP(B84,[1]机型数据!$B$2:$AQ$5976,40,FALSE)="","",VLOOKUP(B84,[1]机型数据!$B$2:$AQ$5976,40,FALSE))</f>
        <v/>
      </c>
      <c r="T84" s="1">
        <f>VLOOKUP(B84,[1]机型数据!$B$2:$AQ$5976,18,FALSE)</f>
        <v>1</v>
      </c>
      <c r="U84" s="1" t="str">
        <f>IF(VLOOKUP(B84,[1]机型数据!$B$2:$AQ$5976,37,FALSE)="","",VLOOKUP(B84,[1]机型数据!$B$2:$AQ$5976,37,FALSE))</f>
        <v/>
      </c>
      <c r="V84" s="1" t="str">
        <f>IF(VLOOKUP(B84,[1]机型数据!$B$2:$AQ$5976,41,FALSE)="","",VLOOKUP(B84,[1]机型数据!$B$2:$AQ$5976,41,FALSE))</f>
        <v/>
      </c>
      <c r="W84" s="1">
        <f>VLOOKUP(B84,[1]机型数据!$B$2:$AQ$5976,28,FALSE)</f>
        <v>0</v>
      </c>
      <c r="X84" s="1">
        <f>VLOOKUP(B84,[1]机型数据!$B$2:$AQ$5976,27,FALSE)</f>
        <v>6</v>
      </c>
      <c r="Y84" s="1" t="str">
        <f>IF(VLOOKUP(B84,[1]机型数据!$B$2:$AQ$5976,23,FALSE)="","",VLOOKUP(B84,[1]机型数据!$B$2:$AQ$5976,23,FALSE))</f>
        <v/>
      </c>
      <c r="Z84" s="1" t="str">
        <f>IF(VLOOKUP(B84,[1]机型数据!$B$2:$AQ$5976,42,FALSE)="","",VLOOKUP(B84,[1]机型数据!$B$2:$AQ$5976,42,FALSE))</f>
        <v>1301-2000</v>
      </c>
      <c r="AA84" s="1" t="str">
        <f>IF(VLOOKUP(B84,[1]机型数据!$B$2:$AQ$5976,34,FALSE)="","",VLOOKUP(B84,[1]机型数据!$B$2:$AQ$5976,34,FALSE))</f>
        <v/>
      </c>
    </row>
    <row r="85" spans="1:27" x14ac:dyDescent="0.25">
      <c r="A85" s="2">
        <v>44075</v>
      </c>
      <c r="B85" s="1">
        <v>1261145</v>
      </c>
      <c r="C85" s="1" t="str">
        <f>VLOOKUP(B85,[1]Sheet5!A:B,2,0)</f>
        <v>vivo X27 Pro</v>
      </c>
      <c r="D85" s="3"/>
      <c r="E85" s="1">
        <f>VLOOKUP(B85,[1]Sheet1!E:G,3,0)</f>
        <v>13</v>
      </c>
      <c r="F85" s="1">
        <v>2020</v>
      </c>
      <c r="G85" s="1">
        <v>9</v>
      </c>
      <c r="H85" s="1">
        <f>IF(VLOOKUP(B85,[1]机型数据!$B$2:$AQ$5976,37,FALSE)="","",VLOOKUP(B85,[1]机型数据!$B$2:$AQ$5976,37,FALSE)*E85)</f>
        <v>0.14800088705999997</v>
      </c>
      <c r="I85" s="1" t="str">
        <f>VLOOKUP(B85,[1]机型数据!$B$2:$AQ$5976,2,FALSE)</f>
        <v>vivo</v>
      </c>
      <c r="J85" s="1" t="str">
        <f>VLOOKUP(B85,[1]机型数据!$B$2:$AQ$5976,38,FALSE)</f>
        <v>4800-6399</v>
      </c>
      <c r="K85" s="1">
        <f>VLOOKUP(B85,[1]机型数据!$B$2:$AQ$5976,7,FALSE)</f>
        <v>3</v>
      </c>
      <c r="L85" s="1" t="str">
        <f>VLOOKUP(B85,[1]机型数据!$B$2:$AQ$5976,39,FALSE)</f>
        <v>3001-4000</v>
      </c>
      <c r="M85" s="1" t="str">
        <f>VLOOKUP(B85,[1]机型数据!$B$2:$AQ$5976,20,FALSE)</f>
        <v>高通</v>
      </c>
      <c r="N85" s="1" t="str">
        <f>IF(VLOOKUP(B85,[1]机型数据!$B$2:$AQ$5976,29,FALSE)="","",VLOOKUP(B85,[1]机型数据!$B$2:$AQ$5976,29,FALSE))</f>
        <v>屏幕指纹</v>
      </c>
      <c r="O85" s="1">
        <f>VLOOKUP(B85,[1]机型数据!$B$2:$AQ$5976,14,FALSE)</f>
        <v>3200</v>
      </c>
      <c r="P85" s="1">
        <f>VLOOKUP(B85,[1]机型数据!$B$2:$AQ$5976,13,FALSE)</f>
        <v>1</v>
      </c>
      <c r="Q85" s="1">
        <f>VLOOKUP(B85,[1]机型数据!$B$2:$AQ$5976,6,FALSE)</f>
        <v>1</v>
      </c>
      <c r="R85" s="1">
        <f>VLOOKUP(B85,[1]机型数据!$B$2:$AQ$5976,5,FALSE)</f>
        <v>1</v>
      </c>
      <c r="S85" s="1" t="str">
        <f>IF(VLOOKUP(B85,[1]机型数据!$B$2:$AQ$5976,40,FALSE)="","",VLOOKUP(B85,[1]机型数据!$B$2:$AQ$5976,40,FALSE))</f>
        <v>401-500</v>
      </c>
      <c r="T85" s="1">
        <f>VLOOKUP(B85,[1]机型数据!$B$2:$AQ$5976,18,FALSE)</f>
        <v>1</v>
      </c>
      <c r="U85" s="1">
        <f>IF(VLOOKUP(B85,[1]机型数据!$B$2:$AQ$5976,37,FALSE)="","",VLOOKUP(B85,[1]机型数据!$B$2:$AQ$5976,37,FALSE))</f>
        <v>1.1384683619999999E-2</v>
      </c>
      <c r="V85" s="1" t="str">
        <f>IF(VLOOKUP(B85,[1]机型数据!$B$2:$AQ$5976,41,FALSE)="","",VLOOKUP(B85,[1]机型数据!$B$2:$AQ$5976,41,FALSE))</f>
        <v>90%-</v>
      </c>
      <c r="W85" s="1">
        <f>VLOOKUP(B85,[1]机型数据!$B$2:$AQ$5976,28,FALSE)</f>
        <v>0</v>
      </c>
      <c r="X85" s="1">
        <f>VLOOKUP(B85,[1]机型数据!$B$2:$AQ$5976,27,FALSE)</f>
        <v>6</v>
      </c>
      <c r="Y85" s="1" t="str">
        <f>IF(VLOOKUP(B85,[1]机型数据!$B$2:$AQ$5976,23,FALSE)="","",VLOOKUP(B85,[1]机型数据!$B$2:$AQ$5976,23,FALSE))</f>
        <v/>
      </c>
      <c r="Z85" s="1" t="str">
        <f>IF(VLOOKUP(B85,[1]机型数据!$B$2:$AQ$5976,42,FALSE)="","",VLOOKUP(B85,[1]机型数据!$B$2:$AQ$5976,42,FALSE))</f>
        <v>2001-</v>
      </c>
      <c r="AA85" s="1" t="str">
        <f>IF(VLOOKUP(B85,[1]机型数据!$B$2:$AQ$5976,34,FALSE)="","",VLOOKUP(B85,[1]机型数据!$B$2:$AQ$5976,34,FALSE))</f>
        <v/>
      </c>
    </row>
    <row r="86" spans="1:27" x14ac:dyDescent="0.25">
      <c r="A86" s="2">
        <v>44075</v>
      </c>
      <c r="B86" s="1">
        <v>1207177</v>
      </c>
      <c r="C86" s="1" t="str">
        <f>VLOOKUP(B86,[1]Sheet5!A:B,2,0)</f>
        <v>vivo X30 5G</v>
      </c>
      <c r="D86" s="3"/>
      <c r="E86" s="1">
        <f>VLOOKUP(B86,[1]Sheet1!E:G,3,0)</f>
        <v>642</v>
      </c>
      <c r="F86" s="1">
        <v>2020</v>
      </c>
      <c r="G86" s="1">
        <v>9</v>
      </c>
      <c r="H86" s="1">
        <f>IF(VLOOKUP(B86,[1]机型数据!$B$2:$AQ$5976,37,FALSE)="","",VLOOKUP(B86,[1]机型数据!$B$2:$AQ$5976,37,FALSE)*E86)</f>
        <v>6.8895629922599992</v>
      </c>
      <c r="I86" s="1" t="str">
        <f>VLOOKUP(B86,[1]机型数据!$B$2:$AQ$5976,2,FALSE)</f>
        <v>vivo</v>
      </c>
      <c r="J86" s="1" t="str">
        <f>VLOOKUP(B86,[1]机型数据!$B$2:$AQ$5976,38,FALSE)</f>
        <v>6400-10799</v>
      </c>
      <c r="K86" s="1">
        <f>VLOOKUP(B86,[1]机型数据!$B$2:$AQ$5976,7,FALSE)</f>
        <v>3</v>
      </c>
      <c r="L86" s="1" t="str">
        <f>VLOOKUP(B86,[1]机型数据!$B$2:$AQ$5976,39,FALSE)</f>
        <v>4000-</v>
      </c>
      <c r="M86" s="1" t="str">
        <f>VLOOKUP(B86,[1]机型数据!$B$2:$AQ$5976,20,FALSE)</f>
        <v>三星</v>
      </c>
      <c r="N86" s="1" t="str">
        <f>IF(VLOOKUP(B86,[1]机型数据!$B$2:$AQ$5976,29,FALSE)="","",VLOOKUP(B86,[1]机型数据!$B$2:$AQ$5976,29,FALSE))</f>
        <v>屏幕指纹</v>
      </c>
      <c r="O86" s="1">
        <f>VLOOKUP(B86,[1]机型数据!$B$2:$AQ$5976,14,FALSE)</f>
        <v>3200</v>
      </c>
      <c r="P86" s="1">
        <f>VLOOKUP(B86,[1]机型数据!$B$2:$AQ$5976,13,FALSE)</f>
        <v>1</v>
      </c>
      <c r="Q86" s="1">
        <f>VLOOKUP(B86,[1]机型数据!$B$2:$AQ$5976,6,FALSE)</f>
        <v>0</v>
      </c>
      <c r="R86" s="1">
        <f>VLOOKUP(B86,[1]机型数据!$B$2:$AQ$5976,5,FALSE)</f>
        <v>1</v>
      </c>
      <c r="S86" s="1" t="str">
        <f>IF(VLOOKUP(B86,[1]机型数据!$B$2:$AQ$5976,40,FALSE)="","",VLOOKUP(B86,[1]机型数据!$B$2:$AQ$5976,40,FALSE))</f>
        <v/>
      </c>
      <c r="T86" s="1">
        <f>VLOOKUP(B86,[1]机型数据!$B$2:$AQ$5976,18,FALSE)</f>
        <v>1</v>
      </c>
      <c r="U86" s="1">
        <f>IF(VLOOKUP(B86,[1]机型数据!$B$2:$AQ$5976,37,FALSE)="","",VLOOKUP(B86,[1]机型数据!$B$2:$AQ$5976,37,FALSE))</f>
        <v>1.0731406529999999E-2</v>
      </c>
      <c r="V86" s="1" t="str">
        <f>IF(VLOOKUP(B86,[1]机型数据!$B$2:$AQ$5976,41,FALSE)="","",VLOOKUP(B86,[1]机型数据!$B$2:$AQ$5976,41,FALSE))</f>
        <v>90%-</v>
      </c>
      <c r="W86" s="1">
        <f>VLOOKUP(B86,[1]机型数据!$B$2:$AQ$5976,28,FALSE)</f>
        <v>0</v>
      </c>
      <c r="X86" s="1">
        <f>VLOOKUP(B86,[1]机型数据!$B$2:$AQ$5976,27,FALSE)</f>
        <v>6</v>
      </c>
      <c r="Y86" s="1" t="str">
        <f>IF(VLOOKUP(B86,[1]机型数据!$B$2:$AQ$5976,23,FALSE)="","",VLOOKUP(B86,[1]机型数据!$B$2:$AQ$5976,23,FALSE))</f>
        <v/>
      </c>
      <c r="Z86" s="1" t="str">
        <f>IF(VLOOKUP(B86,[1]机型数据!$B$2:$AQ$5976,42,FALSE)="","",VLOOKUP(B86,[1]机型数据!$B$2:$AQ$5976,42,FALSE))</f>
        <v>2001-</v>
      </c>
      <c r="AA86" s="1">
        <f>IF(VLOOKUP(B86,[1]机型数据!$B$2:$AQ$5976,34,FALSE)="","",VLOOKUP(B86,[1]机型数据!$B$2:$AQ$5976,34,FALSE))</f>
        <v>1</v>
      </c>
    </row>
    <row r="87" spans="1:27" x14ac:dyDescent="0.25">
      <c r="A87" s="2">
        <v>44075</v>
      </c>
      <c r="B87" s="1">
        <v>1305160</v>
      </c>
      <c r="C87" s="1" t="str">
        <f>VLOOKUP(B87,[1]Sheet5!A:B,2,0)</f>
        <v>vivo X30 Pro 5G</v>
      </c>
      <c r="D87" s="3"/>
      <c r="E87" s="1">
        <f>VLOOKUP(B87,[1]Sheet1!E:G,3,0)</f>
        <v>638</v>
      </c>
      <c r="F87" s="1">
        <v>2020</v>
      </c>
      <c r="G87" s="1">
        <v>9</v>
      </c>
      <c r="H87" s="1">
        <f>IF(VLOOKUP(B87,[1]机型数据!$B$2:$AQ$5976,37,FALSE)="","",VLOOKUP(B87,[1]机型数据!$B$2:$AQ$5976,37,FALSE)*E87)</f>
        <v>6.8466373661399995</v>
      </c>
      <c r="I87" s="1" t="str">
        <f>VLOOKUP(B87,[1]机型数据!$B$2:$AQ$5976,2,FALSE)</f>
        <v>vivo</v>
      </c>
      <c r="J87" s="1" t="str">
        <f>VLOOKUP(B87,[1]机型数据!$B$2:$AQ$5976,38,FALSE)</f>
        <v>6400-10799</v>
      </c>
      <c r="K87" s="1">
        <f>VLOOKUP(B87,[1]机型数据!$B$2:$AQ$5976,7,FALSE)</f>
        <v>4</v>
      </c>
      <c r="L87" s="1" t="str">
        <f>VLOOKUP(B87,[1]机型数据!$B$2:$AQ$5976,39,FALSE)</f>
        <v>4000-</v>
      </c>
      <c r="M87" s="1" t="str">
        <f>VLOOKUP(B87,[1]机型数据!$B$2:$AQ$5976,20,FALSE)</f>
        <v>三星</v>
      </c>
      <c r="N87" s="1" t="str">
        <f>IF(VLOOKUP(B87,[1]机型数据!$B$2:$AQ$5976,29,FALSE)="","",VLOOKUP(B87,[1]机型数据!$B$2:$AQ$5976,29,FALSE))</f>
        <v>屏幕指纹</v>
      </c>
      <c r="O87" s="1">
        <f>VLOOKUP(B87,[1]机型数据!$B$2:$AQ$5976,14,FALSE)</f>
        <v>3200</v>
      </c>
      <c r="P87" s="1">
        <f>VLOOKUP(B87,[1]机型数据!$B$2:$AQ$5976,13,FALSE)</f>
        <v>1</v>
      </c>
      <c r="Q87" s="1">
        <f>VLOOKUP(B87,[1]机型数据!$B$2:$AQ$5976,6,FALSE)</f>
        <v>0</v>
      </c>
      <c r="R87" s="1">
        <f>VLOOKUP(B87,[1]机型数据!$B$2:$AQ$5976,5,FALSE)</f>
        <v>1</v>
      </c>
      <c r="S87" s="1" t="str">
        <f>IF(VLOOKUP(B87,[1]机型数据!$B$2:$AQ$5976,40,FALSE)="","",VLOOKUP(B87,[1]机型数据!$B$2:$AQ$5976,40,FALSE))</f>
        <v/>
      </c>
      <c r="T87" s="1">
        <f>VLOOKUP(B87,[1]机型数据!$B$2:$AQ$5976,18,FALSE)</f>
        <v>1</v>
      </c>
      <c r="U87" s="1">
        <f>IF(VLOOKUP(B87,[1]机型数据!$B$2:$AQ$5976,37,FALSE)="","",VLOOKUP(B87,[1]机型数据!$B$2:$AQ$5976,37,FALSE))</f>
        <v>1.0731406529999999E-2</v>
      </c>
      <c r="V87" s="1" t="str">
        <f>IF(VLOOKUP(B87,[1]机型数据!$B$2:$AQ$5976,41,FALSE)="","",VLOOKUP(B87,[1]机型数据!$B$2:$AQ$5976,41,FALSE))</f>
        <v>90%-</v>
      </c>
      <c r="W87" s="1">
        <f>VLOOKUP(B87,[1]机型数据!$B$2:$AQ$5976,28,FALSE)</f>
        <v>0</v>
      </c>
      <c r="X87" s="1">
        <f>VLOOKUP(B87,[1]机型数据!$B$2:$AQ$5976,27,FALSE)</f>
        <v>6</v>
      </c>
      <c r="Y87" s="1" t="str">
        <f>IF(VLOOKUP(B87,[1]机型数据!$B$2:$AQ$5976,23,FALSE)="","",VLOOKUP(B87,[1]机型数据!$B$2:$AQ$5976,23,FALSE))</f>
        <v/>
      </c>
      <c r="Z87" s="1" t="str">
        <f>IF(VLOOKUP(B87,[1]机型数据!$B$2:$AQ$5976,42,FALSE)="","",VLOOKUP(B87,[1]机型数据!$B$2:$AQ$5976,42,FALSE))</f>
        <v>2001-</v>
      </c>
      <c r="AA87" s="1">
        <f>IF(VLOOKUP(B87,[1]机型数据!$B$2:$AQ$5976,34,FALSE)="","",VLOOKUP(B87,[1]机型数据!$B$2:$AQ$5976,34,FALSE))</f>
        <v>1</v>
      </c>
    </row>
    <row r="88" spans="1:27" x14ac:dyDescent="0.25">
      <c r="A88" s="2">
        <v>44075</v>
      </c>
      <c r="B88" s="1">
        <v>1322836</v>
      </c>
      <c r="C88" s="1" t="str">
        <f>VLOOKUP(B88,[1]Sheet5!A:B,2,0)</f>
        <v>vivo X50 5G</v>
      </c>
      <c r="D88" s="4"/>
      <c r="E88" s="1">
        <f>VLOOKUP(B88,[1]Sheet1!E:G,3,0)</f>
        <v>43771</v>
      </c>
      <c r="F88" s="1">
        <v>2020</v>
      </c>
      <c r="G88" s="1">
        <v>9</v>
      </c>
      <c r="H88" s="1">
        <f>IF(VLOOKUP(B88,[1]机型数据!$B$2:$AQ$5976,37,FALSE)="","",VLOOKUP(B88,[1]机型数据!$B$2:$AQ$5976,37,FALSE)*E88)</f>
        <v>488.55985257905274</v>
      </c>
      <c r="I88" s="1" t="str">
        <f>VLOOKUP(B88,[1]机型数据!$B$2:$AQ$5976,2,FALSE)</f>
        <v>vivo</v>
      </c>
      <c r="J88" s="1" t="str">
        <f>VLOOKUP(B88,[1]机型数据!$B$2:$AQ$5976,38,FALSE)</f>
        <v>4800-6399</v>
      </c>
      <c r="K88" s="1">
        <f>VLOOKUP(B88,[1]机型数据!$B$2:$AQ$5976,7,FALSE)</f>
        <v>4</v>
      </c>
      <c r="L88" s="1">
        <f>VLOOKUP(B88,[1]机型数据!$B$2:$AQ$5976,39,FALSE)</f>
        <v>0</v>
      </c>
      <c r="M88" s="1" t="str">
        <f>VLOOKUP(B88,[1]机型数据!$B$2:$AQ$5976,20,FALSE)</f>
        <v>高通</v>
      </c>
      <c r="N88" s="1" t="str">
        <f>IF(VLOOKUP(B88,[1]机型数据!$B$2:$AQ$5976,29,FALSE)="","",VLOOKUP(B88,[1]机型数据!$B$2:$AQ$5976,29,FALSE))</f>
        <v>屏幕指纹</v>
      </c>
      <c r="O88" s="1">
        <f>VLOOKUP(B88,[1]机型数据!$B$2:$AQ$5976,14,FALSE)</f>
        <v>3200</v>
      </c>
      <c r="P88" s="1">
        <f>VLOOKUP(B88,[1]机型数据!$B$2:$AQ$5976,13,FALSE)</f>
        <v>1</v>
      </c>
      <c r="Q88" s="1">
        <f>VLOOKUP(B88,[1]机型数据!$B$2:$AQ$5976,6,FALSE)</f>
        <v>1</v>
      </c>
      <c r="R88" s="1">
        <f>VLOOKUP(B88,[1]机型数据!$B$2:$AQ$5976,5,FALSE)</f>
        <v>1</v>
      </c>
      <c r="S88" s="1" t="str">
        <f>IF(VLOOKUP(B88,[1]机型数据!$B$2:$AQ$5976,40,FALSE)="","",VLOOKUP(B88,[1]机型数据!$B$2:$AQ$5976,40,FALSE))</f>
        <v>301-400</v>
      </c>
      <c r="T88" s="1">
        <f>VLOOKUP(B88,[1]机型数据!$B$2:$AQ$5976,18,FALSE)</f>
        <v>1</v>
      </c>
      <c r="U88" s="1">
        <f>IF(VLOOKUP(B88,[1]机型数据!$B$2:$AQ$5976,37,FALSE)="","",VLOOKUP(B88,[1]机型数据!$B$2:$AQ$5976,37,FALSE))</f>
        <v>1.1161724716799999E-2</v>
      </c>
      <c r="V88" s="1" t="str">
        <f>IF(VLOOKUP(B88,[1]机型数据!$B$2:$AQ$5976,41,FALSE)="","",VLOOKUP(B88,[1]机型数据!$B$2:$AQ$5976,41,FALSE))</f>
        <v>90%-</v>
      </c>
      <c r="W88" s="1">
        <f>VLOOKUP(B88,[1]机型数据!$B$2:$AQ$5976,28,FALSE)</f>
        <v>0</v>
      </c>
      <c r="X88" s="1">
        <f>VLOOKUP(B88,[1]机型数据!$B$2:$AQ$5976,27,FALSE)</f>
        <v>7</v>
      </c>
      <c r="Y88" s="1" t="str">
        <f>IF(VLOOKUP(B88,[1]机型数据!$B$2:$AQ$5976,23,FALSE)="","",VLOOKUP(B88,[1]机型数据!$B$2:$AQ$5976,23,FALSE))</f>
        <v>IP53</v>
      </c>
      <c r="Z88" s="1" t="str">
        <f>IF(VLOOKUP(B88,[1]机型数据!$B$2:$AQ$5976,42,FALSE)="","",VLOOKUP(B88,[1]机型数据!$B$2:$AQ$5976,42,FALSE))</f>
        <v>2001-</v>
      </c>
      <c r="AA88" s="1">
        <f>IF(VLOOKUP(B88,[1]机型数据!$B$2:$AQ$5976,34,FALSE)="","",VLOOKUP(B88,[1]机型数据!$B$2:$AQ$5976,34,FALSE))</f>
        <v>1</v>
      </c>
    </row>
    <row r="89" spans="1:27" x14ac:dyDescent="0.25">
      <c r="A89" s="2">
        <v>44075</v>
      </c>
      <c r="B89" s="1">
        <v>1325247</v>
      </c>
      <c r="C89" s="1" t="str">
        <f>VLOOKUP(B89,[1]Sheet5!A:B,2,0)</f>
        <v>vivo X50 Pro 5G</v>
      </c>
      <c r="D89" s="4"/>
      <c r="E89" s="1">
        <f>VLOOKUP(B89,[1]Sheet1!E:G,3,0)</f>
        <v>13493</v>
      </c>
      <c r="F89" s="1">
        <v>2020</v>
      </c>
      <c r="G89" s="1">
        <v>9</v>
      </c>
      <c r="H89" s="1">
        <f>IF(VLOOKUP(B89,[1]机型数据!$B$2:$AQ$5976,37,FALSE)="","",VLOOKUP(B89,[1]机型数据!$B$2:$AQ$5976,37,FALSE)*E89)</f>
        <v>144.13536026198403</v>
      </c>
      <c r="I89" s="1" t="str">
        <f>VLOOKUP(B89,[1]机型数据!$B$2:$AQ$5976,2,FALSE)</f>
        <v>vivo</v>
      </c>
      <c r="J89" s="1" t="str">
        <f>VLOOKUP(B89,[1]机型数据!$B$2:$AQ$5976,38,FALSE)</f>
        <v>4800-6399</v>
      </c>
      <c r="K89" s="1">
        <f>VLOOKUP(B89,[1]机型数据!$B$2:$AQ$5976,7,FALSE)</f>
        <v>4</v>
      </c>
      <c r="L89" s="1">
        <f>VLOOKUP(B89,[1]机型数据!$B$2:$AQ$5976,39,FALSE)</f>
        <v>0</v>
      </c>
      <c r="M89" s="1" t="str">
        <f>VLOOKUP(B89,[1]机型数据!$B$2:$AQ$5976,20,FALSE)</f>
        <v>高通</v>
      </c>
      <c r="N89" s="1" t="str">
        <f>IF(VLOOKUP(B89,[1]机型数据!$B$2:$AQ$5976,29,FALSE)="","",VLOOKUP(B89,[1]机型数据!$B$2:$AQ$5976,29,FALSE))</f>
        <v>屏幕指纹</v>
      </c>
      <c r="O89" s="1">
        <f>VLOOKUP(B89,[1]机型数据!$B$2:$AQ$5976,14,FALSE)</f>
        <v>3200</v>
      </c>
      <c r="P89" s="1">
        <f>VLOOKUP(B89,[1]机型数据!$B$2:$AQ$5976,13,FALSE)</f>
        <v>1</v>
      </c>
      <c r="Q89" s="1">
        <f>VLOOKUP(B89,[1]机型数据!$B$2:$AQ$5976,6,FALSE)</f>
        <v>1</v>
      </c>
      <c r="R89" s="1">
        <f>VLOOKUP(B89,[1]机型数据!$B$2:$AQ$5976,5,FALSE)</f>
        <v>1</v>
      </c>
      <c r="S89" s="1" t="str">
        <f>IF(VLOOKUP(B89,[1]机型数据!$B$2:$AQ$5976,40,FALSE)="","",VLOOKUP(B89,[1]机型数据!$B$2:$AQ$5976,40,FALSE))</f>
        <v>301-400</v>
      </c>
      <c r="T89" s="1">
        <f>VLOOKUP(B89,[1]机型数据!$B$2:$AQ$5976,18,FALSE)</f>
        <v>1</v>
      </c>
      <c r="U89" s="1">
        <f>IF(VLOOKUP(B89,[1]机型数据!$B$2:$AQ$5976,37,FALSE)="","",VLOOKUP(B89,[1]机型数据!$B$2:$AQ$5976,37,FALSE))</f>
        <v>1.0682232288000002E-2</v>
      </c>
      <c r="V89" s="1" t="str">
        <f>IF(VLOOKUP(B89,[1]机型数据!$B$2:$AQ$5976,41,FALSE)="","",VLOOKUP(B89,[1]机型数据!$B$2:$AQ$5976,41,FALSE))</f>
        <v>90%-</v>
      </c>
      <c r="W89" s="1">
        <f>VLOOKUP(B89,[1]机型数据!$B$2:$AQ$5976,28,FALSE)</f>
        <v>0</v>
      </c>
      <c r="X89" s="1">
        <f>VLOOKUP(B89,[1]机型数据!$B$2:$AQ$5976,27,FALSE)</f>
        <v>7</v>
      </c>
      <c r="Y89" s="1" t="str">
        <f>IF(VLOOKUP(B89,[1]机型数据!$B$2:$AQ$5976,23,FALSE)="","",VLOOKUP(B89,[1]机型数据!$B$2:$AQ$5976,23,FALSE))</f>
        <v/>
      </c>
      <c r="Z89" s="1" t="str">
        <f>IF(VLOOKUP(B89,[1]机型数据!$B$2:$AQ$5976,42,FALSE)="","",VLOOKUP(B89,[1]机型数据!$B$2:$AQ$5976,42,FALSE))</f>
        <v>2001-</v>
      </c>
      <c r="AA89" s="1">
        <f>IF(VLOOKUP(B89,[1]机型数据!$B$2:$AQ$5976,34,FALSE)="","",VLOOKUP(B89,[1]机型数据!$B$2:$AQ$5976,34,FALSE))</f>
        <v>1</v>
      </c>
    </row>
    <row r="90" spans="1:27" x14ac:dyDescent="0.25">
      <c r="A90" s="2">
        <v>44075</v>
      </c>
      <c r="B90" s="1">
        <v>1325868</v>
      </c>
      <c r="C90" s="1" t="str">
        <f>VLOOKUP(B90,[1]Sheet5!A:B,2,0)</f>
        <v>vivo X50 Pro+ 5G</v>
      </c>
      <c r="D90" s="4"/>
      <c r="E90" s="1">
        <f>VLOOKUP(B90,[1]Sheet1!E:G,3,0)</f>
        <v>4288</v>
      </c>
      <c r="F90" s="1">
        <v>2020</v>
      </c>
      <c r="G90" s="1">
        <v>9</v>
      </c>
      <c r="H90" s="1">
        <f>IF(VLOOKUP(B90,[1]机型数据!$B$2:$AQ$5976,37,FALSE)="","",VLOOKUP(B90,[1]机型数据!$B$2:$AQ$5976,37,FALSE)*E90)</f>
        <v>45.942845503999997</v>
      </c>
      <c r="I90" s="1" t="str">
        <f>VLOOKUP(B90,[1]机型数据!$B$2:$AQ$5976,2,FALSE)</f>
        <v>vivo</v>
      </c>
      <c r="J90" s="1" t="str">
        <f>VLOOKUP(B90,[1]机型数据!$B$2:$AQ$5976,38,FALSE)</f>
        <v>4800-6399</v>
      </c>
      <c r="K90" s="1">
        <f>VLOOKUP(B90,[1]机型数据!$B$2:$AQ$5976,7,FALSE)</f>
        <v>4</v>
      </c>
      <c r="L90" s="1">
        <f>VLOOKUP(B90,[1]机型数据!$B$2:$AQ$5976,39,FALSE)</f>
        <v>0</v>
      </c>
      <c r="M90" s="1" t="str">
        <f>VLOOKUP(B90,[1]机型数据!$B$2:$AQ$5976,20,FALSE)</f>
        <v>高通</v>
      </c>
      <c r="N90" s="1" t="str">
        <f>IF(VLOOKUP(B90,[1]机型数据!$B$2:$AQ$5976,29,FALSE)="","",VLOOKUP(B90,[1]机型数据!$B$2:$AQ$5976,29,FALSE))</f>
        <v>屏幕指纹</v>
      </c>
      <c r="O90" s="1">
        <f>VLOOKUP(B90,[1]机型数据!$B$2:$AQ$5976,14,FALSE)</f>
        <v>3200</v>
      </c>
      <c r="P90" s="1">
        <f>VLOOKUP(B90,[1]机型数据!$B$2:$AQ$5976,13,FALSE)</f>
        <v>1</v>
      </c>
      <c r="Q90" s="1">
        <f>VLOOKUP(B90,[1]机型数据!$B$2:$AQ$5976,6,FALSE)</f>
        <v>1</v>
      </c>
      <c r="R90" s="1">
        <f>VLOOKUP(B90,[1]机型数据!$B$2:$AQ$5976,5,FALSE)</f>
        <v>1</v>
      </c>
      <c r="S90" s="1" t="str">
        <f>IF(VLOOKUP(B90,[1]机型数据!$B$2:$AQ$5976,40,FALSE)="","",VLOOKUP(B90,[1]机型数据!$B$2:$AQ$5976,40,FALSE))</f>
        <v>301-400</v>
      </c>
      <c r="T90" s="1">
        <f>VLOOKUP(B90,[1]机型数据!$B$2:$AQ$5976,18,FALSE)</f>
        <v>1</v>
      </c>
      <c r="U90" s="1">
        <f>IF(VLOOKUP(B90,[1]机型数据!$B$2:$AQ$5976,37,FALSE)="","",VLOOKUP(B90,[1]机型数据!$B$2:$AQ$5976,37,FALSE))</f>
        <v>1.0714283E-2</v>
      </c>
      <c r="V90" s="1" t="str">
        <f>IF(VLOOKUP(B90,[1]机型数据!$B$2:$AQ$5976,41,FALSE)="","",VLOOKUP(B90,[1]机型数据!$B$2:$AQ$5976,41,FALSE))</f>
        <v>90%-</v>
      </c>
      <c r="W90" s="1">
        <f>VLOOKUP(B90,[1]机型数据!$B$2:$AQ$5976,28,FALSE)</f>
        <v>0</v>
      </c>
      <c r="X90" s="1">
        <f>VLOOKUP(B90,[1]机型数据!$B$2:$AQ$5976,27,FALSE)</f>
        <v>7</v>
      </c>
      <c r="Y90" s="1" t="str">
        <f>IF(VLOOKUP(B90,[1]机型数据!$B$2:$AQ$5976,23,FALSE)="","",VLOOKUP(B90,[1]机型数据!$B$2:$AQ$5976,23,FALSE))</f>
        <v/>
      </c>
      <c r="Z90" s="1" t="str">
        <f>IF(VLOOKUP(B90,[1]机型数据!$B$2:$AQ$5976,42,FALSE)="","",VLOOKUP(B90,[1]机型数据!$B$2:$AQ$5976,42,FALSE))</f>
        <v>2001-</v>
      </c>
      <c r="AA90" s="1">
        <f>IF(VLOOKUP(B90,[1]机型数据!$B$2:$AQ$5976,34,FALSE)="","",VLOOKUP(B90,[1]机型数据!$B$2:$AQ$5976,34,FALSE))</f>
        <v>1</v>
      </c>
    </row>
    <row r="91" spans="1:27" x14ac:dyDescent="0.25">
      <c r="A91" s="2">
        <v>44075</v>
      </c>
      <c r="B91" s="1">
        <v>1274580</v>
      </c>
      <c r="C91" s="1" t="str">
        <f>VLOOKUP(B91,[1]Sheet5!A:B,2,0)</f>
        <v>vivo Y3</v>
      </c>
      <c r="D91" s="3"/>
      <c r="E91" s="1">
        <f>VLOOKUP(B91,[1]Sheet1!E:G,3,0)</f>
        <v>40221</v>
      </c>
      <c r="F91" s="1">
        <v>2020</v>
      </c>
      <c r="G91" s="1">
        <v>9</v>
      </c>
      <c r="H91" s="1" t="str">
        <f>IF(VLOOKUP(B91,[1]机型数据!$B$2:$AQ$5976,37,FALSE)="","",VLOOKUP(B91,[1]机型数据!$B$2:$AQ$5976,37,FALSE)*E91)</f>
        <v/>
      </c>
      <c r="I91" s="1" t="str">
        <f>VLOOKUP(B91,[1]机型数据!$B$2:$AQ$5976,2,FALSE)</f>
        <v>vivo</v>
      </c>
      <c r="J91" s="1" t="str">
        <f>VLOOKUP(B91,[1]机型数据!$B$2:$AQ$5976,38,FALSE)</f>
        <v>1001-1300</v>
      </c>
      <c r="K91" s="1">
        <f>VLOOKUP(B91,[1]机型数据!$B$2:$AQ$5976,7,FALSE)</f>
        <v>3</v>
      </c>
      <c r="L91" s="1" t="str">
        <f>VLOOKUP(B91,[1]机型数据!$B$2:$AQ$5976,39,FALSE)</f>
        <v>4000-</v>
      </c>
      <c r="M91" s="1" t="str">
        <f>VLOOKUP(B91,[1]机型数据!$B$2:$AQ$5976,20,FALSE)</f>
        <v>联发科</v>
      </c>
      <c r="N91" s="1" t="str">
        <f>IF(VLOOKUP(B91,[1]机型数据!$B$2:$AQ$5976,29,FALSE)="","",VLOOKUP(B91,[1]机型数据!$B$2:$AQ$5976,29,FALSE))</f>
        <v>后置指纹</v>
      </c>
      <c r="O91" s="1">
        <f>VLOOKUP(B91,[1]机型数据!$B$2:$AQ$5976,14,FALSE)</f>
        <v>1600</v>
      </c>
      <c r="P91" s="1">
        <f>VLOOKUP(B91,[1]机型数据!$B$2:$AQ$5976,13,FALSE)</f>
        <v>1</v>
      </c>
      <c r="Q91" s="1">
        <f>VLOOKUP(B91,[1]机型数据!$B$2:$AQ$5976,6,FALSE)</f>
        <v>0</v>
      </c>
      <c r="R91" s="1">
        <f>VLOOKUP(B91,[1]机型数据!$B$2:$AQ$5976,5,FALSE)</f>
        <v>0</v>
      </c>
      <c r="S91" s="1" t="str">
        <f>IF(VLOOKUP(B91,[1]机型数据!$B$2:$AQ$5976,40,FALSE)="","",VLOOKUP(B91,[1]机型数据!$B$2:$AQ$5976,40,FALSE))</f>
        <v>201-300</v>
      </c>
      <c r="T91" s="1">
        <f>VLOOKUP(B91,[1]机型数据!$B$2:$AQ$5976,18,FALSE)</f>
        <v>1</v>
      </c>
      <c r="U91" s="1" t="str">
        <f>IF(VLOOKUP(B91,[1]机型数据!$B$2:$AQ$5976,37,FALSE)="","",VLOOKUP(B91,[1]机型数据!$B$2:$AQ$5976,37,FALSE))</f>
        <v/>
      </c>
      <c r="V91" s="1" t="str">
        <f>IF(VLOOKUP(B91,[1]机型数据!$B$2:$AQ$5976,41,FALSE)="","",VLOOKUP(B91,[1]机型数据!$B$2:$AQ$5976,41,FALSE))</f>
        <v/>
      </c>
      <c r="W91" s="1">
        <f>VLOOKUP(B91,[1]机型数据!$B$2:$AQ$5976,28,FALSE)</f>
        <v>0</v>
      </c>
      <c r="X91" s="1">
        <f>VLOOKUP(B91,[1]机型数据!$B$2:$AQ$5976,27,FALSE)</f>
        <v>6</v>
      </c>
      <c r="Y91" s="1" t="str">
        <f>IF(VLOOKUP(B91,[1]机型数据!$B$2:$AQ$5976,23,FALSE)="","",VLOOKUP(B91,[1]机型数据!$B$2:$AQ$5976,23,FALSE))</f>
        <v/>
      </c>
      <c r="Z91" s="1" t="str">
        <f>IF(VLOOKUP(B91,[1]机型数据!$B$2:$AQ$5976,42,FALSE)="","",VLOOKUP(B91,[1]机型数据!$B$2:$AQ$5976,42,FALSE))</f>
        <v>1301-2000</v>
      </c>
      <c r="AA91" s="1" t="str">
        <f>IF(VLOOKUP(B91,[1]机型数据!$B$2:$AQ$5976,34,FALSE)="","",VLOOKUP(B91,[1]机型数据!$B$2:$AQ$5976,34,FALSE))</f>
        <v/>
      </c>
    </row>
    <row r="92" spans="1:27" x14ac:dyDescent="0.25">
      <c r="A92" s="2">
        <v>44075</v>
      </c>
      <c r="B92" s="1">
        <v>1317785</v>
      </c>
      <c r="C92" s="1" t="str">
        <f>VLOOKUP(B92,[1]Sheet5!A:B,2,0)</f>
        <v>vivo Y50</v>
      </c>
      <c r="D92" s="4"/>
      <c r="E92" s="1">
        <f>VLOOKUP(B92,[1]Sheet1!E:G,3,0)</f>
        <v>29703</v>
      </c>
      <c r="F92" s="1">
        <v>2020</v>
      </c>
      <c r="G92" s="1">
        <v>9</v>
      </c>
      <c r="H92" s="1">
        <f>IF(VLOOKUP(B92,[1]机型数据!$B$2:$AQ$5976,37,FALSE)="","",VLOOKUP(B92,[1]机型数据!$B$2:$AQ$5976,37,FALSE)*E92)</f>
        <v>333.85653755362944</v>
      </c>
      <c r="I92" s="1" t="str">
        <f>VLOOKUP(B92,[1]机型数据!$B$2:$AQ$5976,2,FALSE)</f>
        <v>vivo</v>
      </c>
      <c r="J92" s="1" t="str">
        <f>VLOOKUP(B92,[1]机型数据!$B$2:$AQ$5976,38,FALSE)</f>
        <v>1001-1300</v>
      </c>
      <c r="K92" s="1">
        <f>VLOOKUP(B92,[1]机型数据!$B$2:$AQ$5976,7,FALSE)</f>
        <v>4</v>
      </c>
      <c r="L92" s="1" t="str">
        <f>VLOOKUP(B92,[1]机型数据!$B$2:$AQ$5976,39,FALSE)</f>
        <v>4000-</v>
      </c>
      <c r="M92" s="1" t="str">
        <f>VLOOKUP(B92,[1]机型数据!$B$2:$AQ$5976,20,FALSE)</f>
        <v>高通</v>
      </c>
      <c r="N92" s="1" t="str">
        <f>IF(VLOOKUP(B92,[1]机型数据!$B$2:$AQ$5976,29,FALSE)="","",VLOOKUP(B92,[1]机型数据!$B$2:$AQ$5976,29,FALSE))</f>
        <v>后置指纹</v>
      </c>
      <c r="O92" s="1">
        <f>VLOOKUP(B92,[1]机型数据!$B$2:$AQ$5976,14,FALSE)</f>
        <v>1600</v>
      </c>
      <c r="P92" s="1">
        <f>VLOOKUP(B92,[1]机型数据!$B$2:$AQ$5976,13,FALSE)</f>
        <v>1</v>
      </c>
      <c r="Q92" s="1">
        <f>VLOOKUP(B92,[1]机型数据!$B$2:$AQ$5976,6,FALSE)</f>
        <v>1</v>
      </c>
      <c r="R92" s="1">
        <f>VLOOKUP(B92,[1]机型数据!$B$2:$AQ$5976,5,FALSE)</f>
        <v>0</v>
      </c>
      <c r="S92" s="1" t="str">
        <f>IF(VLOOKUP(B92,[1]机型数据!$B$2:$AQ$5976,40,FALSE)="","",VLOOKUP(B92,[1]机型数据!$B$2:$AQ$5976,40,FALSE))</f>
        <v/>
      </c>
      <c r="T92" s="1">
        <f>VLOOKUP(B92,[1]机型数据!$B$2:$AQ$5976,18,FALSE)</f>
        <v>1</v>
      </c>
      <c r="U92" s="1">
        <f>IF(VLOOKUP(B92,[1]机型数据!$B$2:$AQ$5976,37,FALSE)="","",VLOOKUP(B92,[1]机型数据!$B$2:$AQ$5976,37,FALSE))</f>
        <v>1.123982552448E-2</v>
      </c>
      <c r="V92" s="1" t="str">
        <f>IF(VLOOKUP(B92,[1]机型数据!$B$2:$AQ$5976,41,FALSE)="","",VLOOKUP(B92,[1]机型数据!$B$2:$AQ$5976,41,FALSE))</f>
        <v/>
      </c>
      <c r="W92" s="1">
        <f>VLOOKUP(B92,[1]机型数据!$B$2:$AQ$5976,28,FALSE)</f>
        <v>0</v>
      </c>
      <c r="X92" s="1">
        <f>VLOOKUP(B92,[1]机型数据!$B$2:$AQ$5976,27,FALSE)</f>
        <v>7</v>
      </c>
      <c r="Y92" s="1" t="str">
        <f>IF(VLOOKUP(B92,[1]机型数据!$B$2:$AQ$5976,23,FALSE)="","",VLOOKUP(B92,[1]机型数据!$B$2:$AQ$5976,23,FALSE))</f>
        <v/>
      </c>
      <c r="Z92" s="1" t="str">
        <f>IF(VLOOKUP(B92,[1]机型数据!$B$2:$AQ$5976,42,FALSE)="","",VLOOKUP(B92,[1]机型数据!$B$2:$AQ$5976,42,FALSE))</f>
        <v>1301-2000</v>
      </c>
      <c r="AA92" s="1">
        <f>IF(VLOOKUP(B92,[1]机型数据!$B$2:$AQ$5976,34,FALSE)="","",VLOOKUP(B92,[1]机型数据!$B$2:$AQ$5976,34,FALSE))</f>
        <v>0</v>
      </c>
    </row>
    <row r="93" spans="1:27" x14ac:dyDescent="0.25">
      <c r="A93" s="2">
        <v>44075</v>
      </c>
      <c r="B93" s="1">
        <v>1299595</v>
      </c>
      <c r="C93" s="1" t="str">
        <f>VLOOKUP(B93,[1]Sheet5!A:B,2,0)</f>
        <v>vivo Y5s</v>
      </c>
      <c r="D93" s="3"/>
      <c r="E93" s="1">
        <f>VLOOKUP(B93,[1]Sheet1!E:G,3,0)</f>
        <v>7990</v>
      </c>
      <c r="F93" s="1">
        <v>2020</v>
      </c>
      <c r="G93" s="1">
        <v>9</v>
      </c>
      <c r="H93" s="1" t="str">
        <f>IF(VLOOKUP(B93,[1]机型数据!$B$2:$AQ$5976,37,FALSE)="","",VLOOKUP(B93,[1]机型数据!$B$2:$AQ$5976,37,FALSE)*E93)</f>
        <v/>
      </c>
      <c r="I93" s="1" t="str">
        <f>VLOOKUP(B93,[1]机型数据!$B$2:$AQ$5976,2,FALSE)</f>
        <v>vivo</v>
      </c>
      <c r="J93" s="1" t="str">
        <f>VLOOKUP(B93,[1]机型数据!$B$2:$AQ$5976,38,FALSE)</f>
        <v>1301-2000</v>
      </c>
      <c r="K93" s="1">
        <f>VLOOKUP(B93,[1]机型数据!$B$2:$AQ$5976,7,FALSE)</f>
        <v>3</v>
      </c>
      <c r="L93" s="1" t="str">
        <f>VLOOKUP(B93,[1]机型数据!$B$2:$AQ$5976,39,FALSE)</f>
        <v>4000-</v>
      </c>
      <c r="M93" s="1" t="str">
        <f>VLOOKUP(B93,[1]机型数据!$B$2:$AQ$5976,20,FALSE)</f>
        <v>联发科</v>
      </c>
      <c r="N93" s="1" t="str">
        <f>IF(VLOOKUP(B93,[1]机型数据!$B$2:$AQ$5976,29,FALSE)="","",VLOOKUP(B93,[1]机型数据!$B$2:$AQ$5976,29,FALSE))</f>
        <v>后置指纹</v>
      </c>
      <c r="O93" s="1">
        <f>VLOOKUP(B93,[1]机型数据!$B$2:$AQ$5976,14,FALSE)</f>
        <v>1600</v>
      </c>
      <c r="P93" s="1">
        <f>VLOOKUP(B93,[1]机型数据!$B$2:$AQ$5976,13,FALSE)</f>
        <v>1</v>
      </c>
      <c r="Q93" s="1">
        <f>VLOOKUP(B93,[1]机型数据!$B$2:$AQ$5976,6,FALSE)</f>
        <v>0</v>
      </c>
      <c r="R93" s="1">
        <f>VLOOKUP(B93,[1]机型数据!$B$2:$AQ$5976,5,FALSE)</f>
        <v>0</v>
      </c>
      <c r="S93" s="1" t="str">
        <f>IF(VLOOKUP(B93,[1]机型数据!$B$2:$AQ$5976,40,FALSE)="","",VLOOKUP(B93,[1]机型数据!$B$2:$AQ$5976,40,FALSE))</f>
        <v>301-400</v>
      </c>
      <c r="T93" s="1">
        <f>VLOOKUP(B93,[1]机型数据!$B$2:$AQ$5976,18,FALSE)</f>
        <v>1</v>
      </c>
      <c r="U93" s="1" t="str">
        <f>IF(VLOOKUP(B93,[1]机型数据!$B$2:$AQ$5976,37,FALSE)="","",VLOOKUP(B93,[1]机型数据!$B$2:$AQ$5976,37,FALSE))</f>
        <v/>
      </c>
      <c r="V93" s="1" t="str">
        <f>IF(VLOOKUP(B93,[1]机型数据!$B$2:$AQ$5976,41,FALSE)="","",VLOOKUP(B93,[1]机型数据!$B$2:$AQ$5976,41,FALSE))</f>
        <v>90%-</v>
      </c>
      <c r="W93" s="1">
        <f>VLOOKUP(B93,[1]机型数据!$B$2:$AQ$5976,28,FALSE)</f>
        <v>0</v>
      </c>
      <c r="X93" s="1">
        <f>VLOOKUP(B93,[1]机型数据!$B$2:$AQ$5976,27,FALSE)</f>
        <v>6</v>
      </c>
      <c r="Y93" s="1" t="str">
        <f>IF(VLOOKUP(B93,[1]机型数据!$B$2:$AQ$5976,23,FALSE)="","",VLOOKUP(B93,[1]机型数据!$B$2:$AQ$5976,23,FALSE))</f>
        <v/>
      </c>
      <c r="Z93" s="1" t="str">
        <f>IF(VLOOKUP(B93,[1]机型数据!$B$2:$AQ$5976,42,FALSE)="","",VLOOKUP(B93,[1]机型数据!$B$2:$AQ$5976,42,FALSE))</f>
        <v>1301-2000</v>
      </c>
      <c r="AA93" s="1">
        <f>IF(VLOOKUP(B93,[1]机型数据!$B$2:$AQ$5976,34,FALSE)="","",VLOOKUP(B93,[1]机型数据!$B$2:$AQ$5976,34,FALSE))</f>
        <v>0</v>
      </c>
    </row>
    <row r="94" spans="1:27" x14ac:dyDescent="0.25">
      <c r="A94" s="2">
        <v>44075</v>
      </c>
      <c r="B94" s="1">
        <v>1324446</v>
      </c>
      <c r="C94" s="1" t="str">
        <f>VLOOKUP(B94,[1]Sheet5!A:B,2,0)</f>
        <v>vivo Y70s</v>
      </c>
      <c r="D94" s="4"/>
      <c r="E94" s="1">
        <f>VLOOKUP(B94,[1]Sheet1!E:G,3,0)</f>
        <v>71114</v>
      </c>
      <c r="F94" s="1">
        <v>2020</v>
      </c>
      <c r="G94" s="1">
        <v>9</v>
      </c>
      <c r="H94" s="1">
        <f>IF(VLOOKUP(B94,[1]机型数据!$B$2:$AQ$5976,37,FALSE)="","",VLOOKUP(B94,[1]机型数据!$B$2:$AQ$5976,37,FALSE)*E94)</f>
        <v>801.02531867402024</v>
      </c>
      <c r="I94" s="1" t="str">
        <f>VLOOKUP(B94,[1]机型数据!$B$2:$AQ$5976,2,FALSE)</f>
        <v>vivo</v>
      </c>
      <c r="J94" s="1" t="str">
        <f>VLOOKUP(B94,[1]机型数据!$B$2:$AQ$5976,38,FALSE)</f>
        <v>4800-6399</v>
      </c>
      <c r="K94" s="1">
        <f>VLOOKUP(B94,[1]机型数据!$B$2:$AQ$5976,7,FALSE)</f>
        <v>3</v>
      </c>
      <c r="L94" s="1" t="str">
        <f>VLOOKUP(B94,[1]机型数据!$B$2:$AQ$5976,39,FALSE)</f>
        <v>4000-</v>
      </c>
      <c r="M94" s="1" t="str">
        <f>VLOOKUP(B94,[1]机型数据!$B$2:$AQ$5976,20,FALSE)</f>
        <v>三星</v>
      </c>
      <c r="N94" s="1" t="str">
        <f>IF(VLOOKUP(B94,[1]机型数据!$B$2:$AQ$5976,29,FALSE)="","",VLOOKUP(B94,[1]机型数据!$B$2:$AQ$5976,29,FALSE))</f>
        <v>侧面指纹</v>
      </c>
      <c r="O94" s="1">
        <f>VLOOKUP(B94,[1]机型数据!$B$2:$AQ$5976,14,FALSE)</f>
        <v>1600</v>
      </c>
      <c r="P94" s="1">
        <f>VLOOKUP(B94,[1]机型数据!$B$2:$AQ$5976,13,FALSE)</f>
        <v>1</v>
      </c>
      <c r="Q94" s="1">
        <f>VLOOKUP(B94,[1]机型数据!$B$2:$AQ$5976,6,FALSE)</f>
        <v>1</v>
      </c>
      <c r="R94" s="1">
        <f>VLOOKUP(B94,[1]机型数据!$B$2:$AQ$5976,5,FALSE)</f>
        <v>0</v>
      </c>
      <c r="S94" s="1" t="str">
        <f>IF(VLOOKUP(B94,[1]机型数据!$B$2:$AQ$5976,40,FALSE)="","",VLOOKUP(B94,[1]机型数据!$B$2:$AQ$5976,40,FALSE))</f>
        <v/>
      </c>
      <c r="T94" s="1">
        <f>VLOOKUP(B94,[1]机型数据!$B$2:$AQ$5976,18,FALSE)</f>
        <v>1</v>
      </c>
      <c r="U94" s="1">
        <f>IF(VLOOKUP(B94,[1]机型数据!$B$2:$AQ$5976,37,FALSE)="","",VLOOKUP(B94,[1]机型数据!$B$2:$AQ$5976,37,FALSE))</f>
        <v>1.1263960945440001E-2</v>
      </c>
      <c r="V94" s="1" t="str">
        <f>IF(VLOOKUP(B94,[1]机型数据!$B$2:$AQ$5976,41,FALSE)="","",VLOOKUP(B94,[1]机型数据!$B$2:$AQ$5976,41,FALSE))</f>
        <v>90%-</v>
      </c>
      <c r="W94" s="1">
        <f>VLOOKUP(B94,[1]机型数据!$B$2:$AQ$5976,28,FALSE)</f>
        <v>0</v>
      </c>
      <c r="X94" s="1">
        <f>VLOOKUP(B94,[1]机型数据!$B$2:$AQ$5976,27,FALSE)</f>
        <v>7</v>
      </c>
      <c r="Y94" s="1" t="str">
        <f>IF(VLOOKUP(B94,[1]机型数据!$B$2:$AQ$5976,23,FALSE)="","",VLOOKUP(B94,[1]机型数据!$B$2:$AQ$5976,23,FALSE))</f>
        <v/>
      </c>
      <c r="Z94" s="1" t="str">
        <f>IF(VLOOKUP(B94,[1]机型数据!$B$2:$AQ$5976,42,FALSE)="","",VLOOKUP(B94,[1]机型数据!$B$2:$AQ$5976,42,FALSE))</f>
        <v>1301-2000</v>
      </c>
      <c r="AA94" s="1">
        <f>IF(VLOOKUP(B94,[1]机型数据!$B$2:$AQ$5976,34,FALSE)="","",VLOOKUP(B94,[1]机型数据!$B$2:$AQ$5976,34,FALSE))</f>
        <v>1</v>
      </c>
    </row>
    <row r="95" spans="1:27" x14ac:dyDescent="0.25">
      <c r="A95" s="2">
        <v>44075</v>
      </c>
      <c r="B95" s="1">
        <v>1236130</v>
      </c>
      <c r="C95" s="1" t="str">
        <f>VLOOKUP(B95,[1]Sheet5!A:B,2,0)</f>
        <v>vivo Y73</v>
      </c>
      <c r="D95" s="3"/>
      <c r="E95" s="1">
        <f>VLOOKUP(B95,[1]Sheet1!E:G,3,0)</f>
        <v>162</v>
      </c>
      <c r="F95" s="1">
        <v>2020</v>
      </c>
      <c r="G95" s="1">
        <v>9</v>
      </c>
      <c r="H95" s="1">
        <f>IF(VLOOKUP(B95,[1]机型数据!$B$2:$AQ$5976,37,FALSE)="","",VLOOKUP(B95,[1]机型数据!$B$2:$AQ$5976,37,FALSE)*E95)</f>
        <v>1.6141552290863996</v>
      </c>
      <c r="I95" s="1" t="str">
        <f>VLOOKUP(B95,[1]机型数据!$B$2:$AQ$5976,2,FALSE)</f>
        <v>vivo</v>
      </c>
      <c r="J95" s="1" t="str">
        <f>VLOOKUP(B95,[1]机型数据!$B$2:$AQ$5976,38,FALSE)</f>
        <v>1001-1300</v>
      </c>
      <c r="K95" s="1">
        <f>VLOOKUP(B95,[1]机型数据!$B$2:$AQ$5976,7,FALSE)</f>
        <v>1</v>
      </c>
      <c r="L95" s="1" t="str">
        <f>VLOOKUP(B95,[1]机型数据!$B$2:$AQ$5976,39,FALSE)</f>
        <v>3001-4000</v>
      </c>
      <c r="M95" s="1" t="str">
        <f>VLOOKUP(B95,[1]机型数据!$B$2:$AQ$5976,20,FALSE)</f>
        <v>其他</v>
      </c>
      <c r="N95" s="1" t="str">
        <f>IF(VLOOKUP(B95,[1]机型数据!$B$2:$AQ$5976,29,FALSE)="","",VLOOKUP(B95,[1]机型数据!$B$2:$AQ$5976,29,FALSE))</f>
        <v>后置指纹</v>
      </c>
      <c r="O95" s="1">
        <f>VLOOKUP(B95,[1]机型数据!$B$2:$AQ$5976,14,FALSE)</f>
        <v>500</v>
      </c>
      <c r="P95" s="1">
        <f>VLOOKUP(B95,[1]机型数据!$B$2:$AQ$5976,13,FALSE)</f>
        <v>1</v>
      </c>
      <c r="Q95" s="1">
        <f>VLOOKUP(B95,[1]机型数据!$B$2:$AQ$5976,6,FALSE)</f>
        <v>0</v>
      </c>
      <c r="R95" s="1">
        <f>VLOOKUP(B95,[1]机型数据!$B$2:$AQ$5976,5,FALSE)</f>
        <v>0</v>
      </c>
      <c r="S95" s="1" t="str">
        <f>IF(VLOOKUP(B95,[1]机型数据!$B$2:$AQ$5976,40,FALSE)="","",VLOOKUP(B95,[1]机型数据!$B$2:$AQ$5976,40,FALSE))</f>
        <v>201-300</v>
      </c>
      <c r="T95" s="1">
        <f>VLOOKUP(B95,[1]机型数据!$B$2:$AQ$5976,18,FALSE)</f>
        <v>0</v>
      </c>
      <c r="U95" s="1">
        <f>IF(VLOOKUP(B95,[1]机型数据!$B$2:$AQ$5976,37,FALSE)="","",VLOOKUP(B95,[1]机型数据!$B$2:$AQ$5976,37,FALSE))</f>
        <v>9.9639211671999975E-3</v>
      </c>
      <c r="V95" s="1" t="str">
        <f>IF(VLOOKUP(B95,[1]机型数据!$B$2:$AQ$5976,41,FALSE)="","",VLOOKUP(B95,[1]机型数据!$B$2:$AQ$5976,41,FALSE))</f>
        <v>80-90%</v>
      </c>
      <c r="W95" s="1">
        <f>VLOOKUP(B95,[1]机型数据!$B$2:$AQ$5976,28,FALSE)</f>
        <v>0</v>
      </c>
      <c r="X95" s="1">
        <f>VLOOKUP(B95,[1]机型数据!$B$2:$AQ$5976,27,FALSE)</f>
        <v>5</v>
      </c>
      <c r="Y95" s="1" t="str">
        <f>IF(VLOOKUP(B95,[1]机型数据!$B$2:$AQ$5976,23,FALSE)="","",VLOOKUP(B95,[1]机型数据!$B$2:$AQ$5976,23,FALSE))</f>
        <v/>
      </c>
      <c r="Z95" s="1" t="str">
        <f>IF(VLOOKUP(B95,[1]机型数据!$B$2:$AQ$5976,42,FALSE)="","",VLOOKUP(B95,[1]机型数据!$B$2:$AQ$5976,42,FALSE))</f>
        <v>0-500</v>
      </c>
      <c r="AA95" s="1" t="str">
        <f>IF(VLOOKUP(B95,[1]机型数据!$B$2:$AQ$5976,34,FALSE)="","",VLOOKUP(B95,[1]机型数据!$B$2:$AQ$5976,34,FALSE))</f>
        <v/>
      </c>
    </row>
    <row r="96" spans="1:27" x14ac:dyDescent="0.25">
      <c r="A96" s="2">
        <v>44075</v>
      </c>
      <c r="B96" s="1">
        <v>1283965</v>
      </c>
      <c r="C96" s="1" t="str">
        <f>VLOOKUP(B96,[1]Sheet5!A:B,2,0)</f>
        <v>vivo Y7s</v>
      </c>
      <c r="D96" s="3"/>
      <c r="E96" s="1">
        <f>VLOOKUP(B96,[1]Sheet1!E:G,3,0)</f>
        <v>846</v>
      </c>
      <c r="F96" s="1">
        <v>2020</v>
      </c>
      <c r="G96" s="1">
        <v>9</v>
      </c>
      <c r="H96" s="1" t="str">
        <f>IF(VLOOKUP(B96,[1]机型数据!$B$2:$AQ$5976,37,FALSE)="","",VLOOKUP(B96,[1]机型数据!$B$2:$AQ$5976,37,FALSE)*E96)</f>
        <v/>
      </c>
      <c r="I96" s="1" t="str">
        <f>VLOOKUP(B96,[1]机型数据!$B$2:$AQ$5976,2,FALSE)</f>
        <v>vivo</v>
      </c>
      <c r="J96" s="1" t="str">
        <f>VLOOKUP(B96,[1]机型数据!$B$2:$AQ$5976,38,FALSE)</f>
        <v>1301-2000</v>
      </c>
      <c r="K96" s="1">
        <f>VLOOKUP(B96,[1]机型数据!$B$2:$AQ$5976,7,FALSE)</f>
        <v>3</v>
      </c>
      <c r="L96" s="1" t="str">
        <f>VLOOKUP(B96,[1]机型数据!$B$2:$AQ$5976,39,FALSE)</f>
        <v>4000-</v>
      </c>
      <c r="M96" s="1" t="str">
        <f>VLOOKUP(B96,[1]机型数据!$B$2:$AQ$5976,20,FALSE)</f>
        <v>联发科</v>
      </c>
      <c r="N96" s="1" t="str">
        <f>IF(VLOOKUP(B96,[1]机型数据!$B$2:$AQ$5976,29,FALSE)="","",VLOOKUP(B96,[1]机型数据!$B$2:$AQ$5976,29,FALSE))</f>
        <v>屏幕指纹</v>
      </c>
      <c r="O96" s="1">
        <f>VLOOKUP(B96,[1]机型数据!$B$2:$AQ$5976,14,FALSE)</f>
        <v>1600</v>
      </c>
      <c r="P96" s="1">
        <f>VLOOKUP(B96,[1]机型数据!$B$2:$AQ$5976,13,FALSE)</f>
        <v>1</v>
      </c>
      <c r="Q96" s="1">
        <f>VLOOKUP(B96,[1]机型数据!$B$2:$AQ$5976,6,FALSE)</f>
        <v>0</v>
      </c>
      <c r="R96" s="1">
        <f>VLOOKUP(B96,[1]机型数据!$B$2:$AQ$5976,5,FALSE)</f>
        <v>1</v>
      </c>
      <c r="S96" s="1" t="str">
        <f>IF(VLOOKUP(B96,[1]机型数据!$B$2:$AQ$5976,40,FALSE)="","",VLOOKUP(B96,[1]机型数据!$B$2:$AQ$5976,40,FALSE))</f>
        <v>201-300</v>
      </c>
      <c r="T96" s="1">
        <f>VLOOKUP(B96,[1]机型数据!$B$2:$AQ$5976,18,FALSE)</f>
        <v>0</v>
      </c>
      <c r="U96" s="1" t="str">
        <f>IF(VLOOKUP(B96,[1]机型数据!$B$2:$AQ$5976,37,FALSE)="","",VLOOKUP(B96,[1]机型数据!$B$2:$AQ$5976,37,FALSE))</f>
        <v/>
      </c>
      <c r="V96" s="1" t="str">
        <f>IF(VLOOKUP(B96,[1]机型数据!$B$2:$AQ$5976,41,FALSE)="","",VLOOKUP(B96,[1]机型数据!$B$2:$AQ$5976,41,FALSE))</f>
        <v/>
      </c>
      <c r="W96" s="1">
        <f>VLOOKUP(B96,[1]机型数据!$B$2:$AQ$5976,28,FALSE)</f>
        <v>0</v>
      </c>
      <c r="X96" s="1">
        <f>VLOOKUP(B96,[1]机型数据!$B$2:$AQ$5976,27,FALSE)</f>
        <v>6</v>
      </c>
      <c r="Y96" s="1" t="str">
        <f>IF(VLOOKUP(B96,[1]机型数据!$B$2:$AQ$5976,23,FALSE)="","",VLOOKUP(B96,[1]机型数据!$B$2:$AQ$5976,23,FALSE))</f>
        <v/>
      </c>
      <c r="Z96" s="1" t="str">
        <f>IF(VLOOKUP(B96,[1]机型数据!$B$2:$AQ$5976,42,FALSE)="","",VLOOKUP(B96,[1]机型数据!$B$2:$AQ$5976,42,FALSE))</f>
        <v>1301-2000</v>
      </c>
      <c r="AA96" s="1" t="str">
        <f>IF(VLOOKUP(B96,[1]机型数据!$B$2:$AQ$5976,34,FALSE)="","",VLOOKUP(B96,[1]机型数据!$B$2:$AQ$5976,34,FALSE))</f>
        <v/>
      </c>
    </row>
    <row r="97" spans="1:27" x14ac:dyDescent="0.25">
      <c r="A97" s="2">
        <v>44075</v>
      </c>
      <c r="B97" s="1">
        <v>1230193</v>
      </c>
      <c r="C97" s="1" t="str">
        <f>VLOOKUP(B97,[1]Sheet5!A:B,2,0)</f>
        <v>vivo Y81s</v>
      </c>
      <c r="D97" s="3"/>
      <c r="E97" s="1">
        <f>VLOOKUP(B97,[1]Sheet1!E:G,3,0)</f>
        <v>914</v>
      </c>
      <c r="F97" s="1">
        <v>2020</v>
      </c>
      <c r="G97" s="1">
        <v>9</v>
      </c>
      <c r="H97" s="1">
        <f>IF(VLOOKUP(B97,[1]机型数据!$B$2:$AQ$5976,37,FALSE)="","",VLOOKUP(B97,[1]机型数据!$B$2:$AQ$5976,37,FALSE)*E97)</f>
        <v>9.3432100770000002</v>
      </c>
      <c r="I97" s="1" t="str">
        <f>VLOOKUP(B97,[1]机型数据!$B$2:$AQ$5976,2,FALSE)</f>
        <v>vivo</v>
      </c>
      <c r="J97" s="1" t="str">
        <f>VLOOKUP(B97,[1]机型数据!$B$2:$AQ$5976,38,FALSE)</f>
        <v>1001-1300</v>
      </c>
      <c r="K97" s="1">
        <f>VLOOKUP(B97,[1]机型数据!$B$2:$AQ$5976,7,FALSE)</f>
        <v>1</v>
      </c>
      <c r="L97" s="1" t="str">
        <f>VLOOKUP(B97,[1]机型数据!$B$2:$AQ$5976,39,FALSE)</f>
        <v>3001-4000</v>
      </c>
      <c r="M97" s="1" t="str">
        <f>VLOOKUP(B97,[1]机型数据!$B$2:$AQ$5976,20,FALSE)</f>
        <v>联发科</v>
      </c>
      <c r="N97" s="1" t="str">
        <f>IF(VLOOKUP(B97,[1]机型数据!$B$2:$AQ$5976,29,FALSE)="","",VLOOKUP(B97,[1]机型数据!$B$2:$AQ$5976,29,FALSE))</f>
        <v/>
      </c>
      <c r="O97" s="1">
        <f>VLOOKUP(B97,[1]机型数据!$B$2:$AQ$5976,14,FALSE)</f>
        <v>500</v>
      </c>
      <c r="P97" s="1">
        <f>VLOOKUP(B97,[1]机型数据!$B$2:$AQ$5976,13,FALSE)</f>
        <v>1</v>
      </c>
      <c r="Q97" s="1">
        <f>VLOOKUP(B97,[1]机型数据!$B$2:$AQ$5976,6,FALSE)</f>
        <v>1</v>
      </c>
      <c r="R97" s="1">
        <f>VLOOKUP(B97,[1]机型数据!$B$2:$AQ$5976,5,FALSE)</f>
        <v>0</v>
      </c>
      <c r="S97" s="1" t="str">
        <f>IF(VLOOKUP(B97,[1]机型数据!$B$2:$AQ$5976,40,FALSE)="","",VLOOKUP(B97,[1]机型数据!$B$2:$AQ$5976,40,FALSE))</f>
        <v>201-300</v>
      </c>
      <c r="T97" s="1">
        <f>VLOOKUP(B97,[1]机型数据!$B$2:$AQ$5976,18,FALSE)</f>
        <v>0</v>
      </c>
      <c r="U97" s="1">
        <f>IF(VLOOKUP(B97,[1]机型数据!$B$2:$AQ$5976,37,FALSE)="","",VLOOKUP(B97,[1]机型数据!$B$2:$AQ$5976,37,FALSE))</f>
        <v>1.02223305E-2</v>
      </c>
      <c r="V97" s="1" t="str">
        <f>IF(VLOOKUP(B97,[1]机型数据!$B$2:$AQ$5976,41,FALSE)="","",VLOOKUP(B97,[1]机型数据!$B$2:$AQ$5976,41,FALSE))</f>
        <v>80-90%</v>
      </c>
      <c r="W97" s="1">
        <f>VLOOKUP(B97,[1]机型数据!$B$2:$AQ$5976,28,FALSE)</f>
        <v>0</v>
      </c>
      <c r="X97" s="1">
        <f>VLOOKUP(B97,[1]机型数据!$B$2:$AQ$5976,27,FALSE)</f>
        <v>6</v>
      </c>
      <c r="Y97" s="1" t="str">
        <f>IF(VLOOKUP(B97,[1]机型数据!$B$2:$AQ$5976,23,FALSE)="","",VLOOKUP(B97,[1]机型数据!$B$2:$AQ$5976,23,FALSE))</f>
        <v/>
      </c>
      <c r="Z97" s="1" t="str">
        <f>IF(VLOOKUP(B97,[1]机型数据!$B$2:$AQ$5976,42,FALSE)="","",VLOOKUP(B97,[1]机型数据!$B$2:$AQ$5976,42,FALSE))</f>
        <v>0-500</v>
      </c>
      <c r="AA97" s="1" t="str">
        <f>IF(VLOOKUP(B97,[1]机型数据!$B$2:$AQ$5976,34,FALSE)="","",VLOOKUP(B97,[1]机型数据!$B$2:$AQ$5976,34,FALSE))</f>
        <v/>
      </c>
    </row>
    <row r="98" spans="1:27" x14ac:dyDescent="0.25">
      <c r="A98" s="2">
        <v>44075</v>
      </c>
      <c r="B98" s="1">
        <v>1237418</v>
      </c>
      <c r="C98" s="1" t="str">
        <f>VLOOKUP(B98,[1]Sheet5!A:B,2,0)</f>
        <v>vivo Y93</v>
      </c>
      <c r="D98" s="3"/>
      <c r="E98" s="1">
        <f>VLOOKUP(B98,[1]Sheet1!E:G,3,0)</f>
        <v>5030</v>
      </c>
      <c r="F98" s="1">
        <v>2020</v>
      </c>
      <c r="G98" s="1">
        <v>9</v>
      </c>
      <c r="H98" s="1">
        <f>IF(VLOOKUP(B98,[1]机型数据!$B$2:$AQ$5976,37,FALSE)="","",VLOOKUP(B98,[1]机型数据!$B$2:$AQ$5976,37,FALSE)*E98)</f>
        <v>51.906722696142005</v>
      </c>
      <c r="I98" s="1" t="str">
        <f>VLOOKUP(B98,[1]机型数据!$B$2:$AQ$5976,2,FALSE)</f>
        <v>vivo</v>
      </c>
      <c r="J98" s="1" t="str">
        <f>VLOOKUP(B98,[1]机型数据!$B$2:$AQ$5976,38,FALSE)</f>
        <v>1001-1300</v>
      </c>
      <c r="K98" s="1">
        <f>VLOOKUP(B98,[1]机型数据!$B$2:$AQ$5976,7,FALSE)</f>
        <v>2</v>
      </c>
      <c r="L98" s="1" t="str">
        <f>VLOOKUP(B98,[1]机型数据!$B$2:$AQ$5976,39,FALSE)</f>
        <v>4000-</v>
      </c>
      <c r="M98" s="1" t="str">
        <f>VLOOKUP(B98,[1]机型数据!$B$2:$AQ$5976,20,FALSE)</f>
        <v>高通</v>
      </c>
      <c r="N98" s="1" t="str">
        <f>IF(VLOOKUP(B98,[1]机型数据!$B$2:$AQ$5976,29,FALSE)="","",VLOOKUP(B98,[1]机型数据!$B$2:$AQ$5976,29,FALSE))</f>
        <v>前置指纹</v>
      </c>
      <c r="O98" s="1">
        <f>VLOOKUP(B98,[1]机型数据!$B$2:$AQ$5976,14,FALSE)</f>
        <v>800</v>
      </c>
      <c r="P98" s="1">
        <f>VLOOKUP(B98,[1]机型数据!$B$2:$AQ$5976,13,FALSE)</f>
        <v>1</v>
      </c>
      <c r="Q98" s="1">
        <f>VLOOKUP(B98,[1]机型数据!$B$2:$AQ$5976,6,FALSE)</f>
        <v>0</v>
      </c>
      <c r="R98" s="1">
        <f>VLOOKUP(B98,[1]机型数据!$B$2:$AQ$5976,5,FALSE)</f>
        <v>0</v>
      </c>
      <c r="S98" s="1" t="str">
        <f>IF(VLOOKUP(B98,[1]机型数据!$B$2:$AQ$5976,40,FALSE)="","",VLOOKUP(B98,[1]机型数据!$B$2:$AQ$5976,40,FALSE))</f>
        <v>201-300</v>
      </c>
      <c r="T98" s="1">
        <f>VLOOKUP(B98,[1]机型数据!$B$2:$AQ$5976,18,FALSE)</f>
        <v>0</v>
      </c>
      <c r="U98" s="1">
        <f>IF(VLOOKUP(B98,[1]机型数据!$B$2:$AQ$5976,37,FALSE)="","",VLOOKUP(B98,[1]机型数据!$B$2:$AQ$5976,37,FALSE))</f>
        <v>1.0319427971400001E-2</v>
      </c>
      <c r="V98" s="1" t="str">
        <f>IF(VLOOKUP(B98,[1]机型数据!$B$2:$AQ$5976,41,FALSE)="","",VLOOKUP(B98,[1]机型数据!$B$2:$AQ$5976,41,FALSE))</f>
        <v>80-90%</v>
      </c>
      <c r="W98" s="1">
        <f>VLOOKUP(B98,[1]机型数据!$B$2:$AQ$5976,28,FALSE)</f>
        <v>0</v>
      </c>
      <c r="X98" s="1">
        <f>VLOOKUP(B98,[1]机型数据!$B$2:$AQ$5976,27,FALSE)</f>
        <v>6</v>
      </c>
      <c r="Y98" s="1" t="str">
        <f>IF(VLOOKUP(B98,[1]机型数据!$B$2:$AQ$5976,23,FALSE)="","",VLOOKUP(B98,[1]机型数据!$B$2:$AQ$5976,23,FALSE))</f>
        <v/>
      </c>
      <c r="Z98" s="1" t="str">
        <f>IF(VLOOKUP(B98,[1]机型数据!$B$2:$AQ$5976,42,FALSE)="","",VLOOKUP(B98,[1]机型数据!$B$2:$AQ$5976,42,FALSE))</f>
        <v>501-1000</v>
      </c>
      <c r="AA98" s="1" t="str">
        <f>IF(VLOOKUP(B98,[1]机型数据!$B$2:$AQ$5976,34,FALSE)="","",VLOOKUP(B98,[1]机型数据!$B$2:$AQ$5976,34,FALSE))</f>
        <v/>
      </c>
    </row>
    <row r="99" spans="1:27" x14ac:dyDescent="0.25">
      <c r="A99" s="2">
        <v>44075</v>
      </c>
      <c r="B99" s="1">
        <v>1245075</v>
      </c>
      <c r="C99" s="1" t="str">
        <f>VLOOKUP(B99,[1]Sheet5!A:B,2,0)</f>
        <v>vivo Y93s</v>
      </c>
      <c r="D99" s="3"/>
      <c r="E99" s="1">
        <f>VLOOKUP(B99,[1]Sheet1!E:G,3,0)</f>
        <v>2098</v>
      </c>
      <c r="F99" s="1">
        <v>2020</v>
      </c>
      <c r="G99" s="1">
        <v>9</v>
      </c>
      <c r="H99" s="1">
        <f>IF(VLOOKUP(B99,[1]机型数据!$B$2:$AQ$5976,37,FALSE)="","",VLOOKUP(B99,[1]机型数据!$B$2:$AQ$5976,37,FALSE)*E99)</f>
        <v>21.650159883997201</v>
      </c>
      <c r="I99" s="1" t="str">
        <f>VLOOKUP(B99,[1]机型数据!$B$2:$AQ$5976,2,FALSE)</f>
        <v>vivo</v>
      </c>
      <c r="J99" s="1" t="str">
        <f>VLOOKUP(B99,[1]机型数据!$B$2:$AQ$5976,38,FALSE)</f>
        <v>1001-1300</v>
      </c>
      <c r="K99" s="1">
        <f>VLOOKUP(B99,[1]机型数据!$B$2:$AQ$5976,7,FALSE)</f>
        <v>2</v>
      </c>
      <c r="L99" s="1" t="str">
        <f>VLOOKUP(B99,[1]机型数据!$B$2:$AQ$5976,39,FALSE)</f>
        <v>4000-</v>
      </c>
      <c r="M99" s="1" t="str">
        <f>VLOOKUP(B99,[1]机型数据!$B$2:$AQ$5976,20,FALSE)</f>
        <v>联发科</v>
      </c>
      <c r="N99" s="1" t="str">
        <f>IF(VLOOKUP(B99,[1]机型数据!$B$2:$AQ$5976,29,FALSE)="","",VLOOKUP(B99,[1]机型数据!$B$2:$AQ$5976,29,FALSE))</f>
        <v/>
      </c>
      <c r="O99" s="1">
        <f>VLOOKUP(B99,[1]机型数据!$B$2:$AQ$5976,14,FALSE)</f>
        <v>800</v>
      </c>
      <c r="P99" s="1">
        <f>VLOOKUP(B99,[1]机型数据!$B$2:$AQ$5976,13,FALSE)</f>
        <v>1</v>
      </c>
      <c r="Q99" s="1">
        <f>VLOOKUP(B99,[1]机型数据!$B$2:$AQ$5976,6,FALSE)</f>
        <v>0</v>
      </c>
      <c r="R99" s="1">
        <f>VLOOKUP(B99,[1]机型数据!$B$2:$AQ$5976,5,FALSE)</f>
        <v>0</v>
      </c>
      <c r="S99" s="1" t="str">
        <f>IF(VLOOKUP(B99,[1]机型数据!$B$2:$AQ$5976,40,FALSE)="","",VLOOKUP(B99,[1]机型数据!$B$2:$AQ$5976,40,FALSE))</f>
        <v>201-300</v>
      </c>
      <c r="T99" s="1">
        <f>VLOOKUP(B99,[1]机型数据!$B$2:$AQ$5976,18,FALSE)</f>
        <v>0</v>
      </c>
      <c r="U99" s="1">
        <f>IF(VLOOKUP(B99,[1]机型数据!$B$2:$AQ$5976,37,FALSE)="","",VLOOKUP(B99,[1]机型数据!$B$2:$AQ$5976,37,FALSE))</f>
        <v>1.0319427971400001E-2</v>
      </c>
      <c r="V99" s="1" t="str">
        <f>IF(VLOOKUP(B99,[1]机型数据!$B$2:$AQ$5976,41,FALSE)="","",VLOOKUP(B99,[1]机型数据!$B$2:$AQ$5976,41,FALSE))</f>
        <v>80-90%</v>
      </c>
      <c r="W99" s="1">
        <f>VLOOKUP(B99,[1]机型数据!$B$2:$AQ$5976,28,FALSE)</f>
        <v>0</v>
      </c>
      <c r="X99" s="1">
        <f>VLOOKUP(B99,[1]机型数据!$B$2:$AQ$5976,27,FALSE)</f>
        <v>6</v>
      </c>
      <c r="Y99" s="1" t="str">
        <f>IF(VLOOKUP(B99,[1]机型数据!$B$2:$AQ$5976,23,FALSE)="","",VLOOKUP(B99,[1]机型数据!$B$2:$AQ$5976,23,FALSE))</f>
        <v/>
      </c>
      <c r="Z99" s="1" t="str">
        <f>IF(VLOOKUP(B99,[1]机型数据!$B$2:$AQ$5976,42,FALSE)="","",VLOOKUP(B99,[1]机型数据!$B$2:$AQ$5976,42,FALSE))</f>
        <v>501-1000</v>
      </c>
      <c r="AA99" s="1" t="str">
        <f>IF(VLOOKUP(B99,[1]机型数据!$B$2:$AQ$5976,34,FALSE)="","",VLOOKUP(B99,[1]机型数据!$B$2:$AQ$5976,34,FALSE))</f>
        <v/>
      </c>
    </row>
    <row r="100" spans="1:27" x14ac:dyDescent="0.25">
      <c r="A100" s="2">
        <v>44075</v>
      </c>
      <c r="B100" s="1">
        <v>1230998</v>
      </c>
      <c r="C100" s="1" t="str">
        <f>VLOOKUP(B100,[1]Sheet5!A:B,2,0)</f>
        <v>vivo Y97</v>
      </c>
      <c r="D100" s="3"/>
      <c r="E100" s="1">
        <f>VLOOKUP(B100,[1]Sheet1!E:G,3,0)</f>
        <v>983</v>
      </c>
      <c r="F100" s="1">
        <v>2020</v>
      </c>
      <c r="G100" s="1">
        <v>9</v>
      </c>
      <c r="H100" s="1">
        <f>IF(VLOOKUP(B100,[1]机型数据!$B$2:$AQ$5976,37,FALSE)="","",VLOOKUP(B100,[1]机型数据!$B$2:$AQ$5976,37,FALSE)*E100)</f>
        <v>10.4707174569039</v>
      </c>
      <c r="I100" s="1" t="str">
        <f>VLOOKUP(B100,[1]机型数据!$B$2:$AQ$5976,2,FALSE)</f>
        <v>vivo</v>
      </c>
      <c r="J100" s="1" t="str">
        <f>VLOOKUP(B100,[1]机型数据!$B$2:$AQ$5976,38,FALSE)</f>
        <v>1301-2000</v>
      </c>
      <c r="K100" s="1">
        <f>VLOOKUP(B100,[1]机型数据!$B$2:$AQ$5976,7,FALSE)</f>
        <v>2</v>
      </c>
      <c r="L100" s="1" t="str">
        <f>VLOOKUP(B100,[1]机型数据!$B$2:$AQ$5976,39,FALSE)</f>
        <v>3001-4000</v>
      </c>
      <c r="M100" s="1" t="str">
        <f>VLOOKUP(B100,[1]机型数据!$B$2:$AQ$5976,20,FALSE)</f>
        <v>联发科</v>
      </c>
      <c r="N100" s="1" t="str">
        <f>IF(VLOOKUP(B100,[1]机型数据!$B$2:$AQ$5976,29,FALSE)="","",VLOOKUP(B100,[1]机型数据!$B$2:$AQ$5976,29,FALSE))</f>
        <v/>
      </c>
      <c r="O100" s="1">
        <f>VLOOKUP(B100,[1]机型数据!$B$2:$AQ$5976,14,FALSE)</f>
        <v>1600</v>
      </c>
      <c r="P100" s="1">
        <f>VLOOKUP(B100,[1]机型数据!$B$2:$AQ$5976,13,FALSE)</f>
        <v>1</v>
      </c>
      <c r="Q100" s="1">
        <f>VLOOKUP(B100,[1]机型数据!$B$2:$AQ$5976,6,FALSE)</f>
        <v>1</v>
      </c>
      <c r="R100" s="1">
        <f>VLOOKUP(B100,[1]机型数据!$B$2:$AQ$5976,5,FALSE)</f>
        <v>0</v>
      </c>
      <c r="S100" s="1" t="str">
        <f>IF(VLOOKUP(B100,[1]机型数据!$B$2:$AQ$5976,40,FALSE)="","",VLOOKUP(B100,[1]机型数据!$B$2:$AQ$5976,40,FALSE))</f>
        <v>401-500</v>
      </c>
      <c r="T100" s="1">
        <f>VLOOKUP(B100,[1]机型数据!$B$2:$AQ$5976,18,FALSE)</f>
        <v>0</v>
      </c>
      <c r="U100" s="1">
        <f>IF(VLOOKUP(B100,[1]机型数据!$B$2:$AQ$5976,37,FALSE)="","",VLOOKUP(B100,[1]机型数据!$B$2:$AQ$5976,37,FALSE))</f>
        <v>1.06517980233E-2</v>
      </c>
      <c r="V100" s="1" t="str">
        <f>IF(VLOOKUP(B100,[1]机型数据!$B$2:$AQ$5976,41,FALSE)="","",VLOOKUP(B100,[1]机型数据!$B$2:$AQ$5976,41,FALSE))</f>
        <v>90%-</v>
      </c>
      <c r="W100" s="1">
        <f>VLOOKUP(B100,[1]机型数据!$B$2:$AQ$5976,28,FALSE)</f>
        <v>0</v>
      </c>
      <c r="X100" s="1">
        <f>VLOOKUP(B100,[1]机型数据!$B$2:$AQ$5976,27,FALSE)</f>
        <v>6</v>
      </c>
      <c r="Y100" s="1" t="str">
        <f>IF(VLOOKUP(B100,[1]机型数据!$B$2:$AQ$5976,23,FALSE)="","",VLOOKUP(B100,[1]机型数据!$B$2:$AQ$5976,23,FALSE))</f>
        <v/>
      </c>
      <c r="Z100" s="1" t="str">
        <f>IF(VLOOKUP(B100,[1]机型数据!$B$2:$AQ$5976,42,FALSE)="","",VLOOKUP(B100,[1]机型数据!$B$2:$AQ$5976,42,FALSE))</f>
        <v>1301-2000</v>
      </c>
      <c r="AA100" s="1" t="str">
        <f>IF(VLOOKUP(B100,[1]机型数据!$B$2:$AQ$5976,34,FALSE)="","",VLOOKUP(B100,[1]机型数据!$B$2:$AQ$5976,34,FALSE))</f>
        <v/>
      </c>
    </row>
    <row r="101" spans="1:27" x14ac:dyDescent="0.25">
      <c r="A101" s="2">
        <v>44075</v>
      </c>
      <c r="B101" s="1">
        <v>1303133</v>
      </c>
      <c r="C101" s="1" t="str">
        <f>VLOOKUP(B101,[1]Sheet5!A:B,2,0)</f>
        <v>vivo Y9s</v>
      </c>
      <c r="D101" s="3"/>
      <c r="E101" s="1">
        <f>VLOOKUP(B101,[1]Sheet1!E:G,3,0)</f>
        <v>1076</v>
      </c>
      <c r="F101" s="1">
        <v>2020</v>
      </c>
      <c r="G101" s="1">
        <v>9</v>
      </c>
      <c r="H101" s="1" t="str">
        <f>IF(VLOOKUP(B101,[1]机型数据!$B$2:$AQ$5976,37,FALSE)="","",VLOOKUP(B101,[1]机型数据!$B$2:$AQ$5976,37,FALSE)*E101)</f>
        <v/>
      </c>
      <c r="I101" s="1" t="str">
        <f>VLOOKUP(B101,[1]机型数据!$B$2:$AQ$5976,2,FALSE)</f>
        <v>vivo</v>
      </c>
      <c r="J101" s="1" t="str">
        <f>VLOOKUP(B101,[1]机型数据!$B$2:$AQ$5976,38,FALSE)</f>
        <v>4800-6399</v>
      </c>
      <c r="K101" s="1">
        <f>VLOOKUP(B101,[1]机型数据!$B$2:$AQ$5976,7,FALSE)</f>
        <v>4</v>
      </c>
      <c r="L101" s="1" t="str">
        <f>VLOOKUP(B101,[1]机型数据!$B$2:$AQ$5976,39,FALSE)</f>
        <v>4000-</v>
      </c>
      <c r="M101" s="1" t="str">
        <f>VLOOKUP(B101,[1]机型数据!$B$2:$AQ$5976,20,FALSE)</f>
        <v>高通</v>
      </c>
      <c r="N101" s="1" t="str">
        <f>IF(VLOOKUP(B101,[1]机型数据!$B$2:$AQ$5976,29,FALSE)="","",VLOOKUP(B101,[1]机型数据!$B$2:$AQ$5976,29,FALSE))</f>
        <v>后置指纹</v>
      </c>
      <c r="O101" s="1">
        <f>VLOOKUP(B101,[1]机型数据!$B$2:$AQ$5976,14,FALSE)</f>
        <v>3200</v>
      </c>
      <c r="P101" s="1">
        <f>VLOOKUP(B101,[1]机型数据!$B$2:$AQ$5976,13,FALSE)</f>
        <v>1</v>
      </c>
      <c r="Q101" s="1">
        <f>VLOOKUP(B101,[1]机型数据!$B$2:$AQ$5976,6,FALSE)</f>
        <v>0</v>
      </c>
      <c r="R101" s="1">
        <f>VLOOKUP(B101,[1]机型数据!$B$2:$AQ$5976,5,FALSE)</f>
        <v>1</v>
      </c>
      <c r="S101" s="1" t="str">
        <f>IF(VLOOKUP(B101,[1]机型数据!$B$2:$AQ$5976,40,FALSE)="","",VLOOKUP(B101,[1]机型数据!$B$2:$AQ$5976,40,FALSE))</f>
        <v/>
      </c>
      <c r="T101" s="1">
        <f>VLOOKUP(B101,[1]机型数据!$B$2:$AQ$5976,18,FALSE)</f>
        <v>1</v>
      </c>
      <c r="U101" s="1" t="str">
        <f>IF(VLOOKUP(B101,[1]机型数据!$B$2:$AQ$5976,37,FALSE)="","",VLOOKUP(B101,[1]机型数据!$B$2:$AQ$5976,37,FALSE))</f>
        <v/>
      </c>
      <c r="V101" s="1" t="str">
        <f>IF(VLOOKUP(B101,[1]机型数据!$B$2:$AQ$5976,41,FALSE)="","",VLOOKUP(B101,[1]机型数据!$B$2:$AQ$5976,41,FALSE))</f>
        <v/>
      </c>
      <c r="W101" s="1">
        <f>VLOOKUP(B101,[1]机型数据!$B$2:$AQ$5976,28,FALSE)</f>
        <v>0</v>
      </c>
      <c r="X101" s="1">
        <f>VLOOKUP(B101,[1]机型数据!$B$2:$AQ$5976,27,FALSE)</f>
        <v>6</v>
      </c>
      <c r="Y101" s="1" t="str">
        <f>IF(VLOOKUP(B101,[1]机型数据!$B$2:$AQ$5976,23,FALSE)="","",VLOOKUP(B101,[1]机型数据!$B$2:$AQ$5976,23,FALSE))</f>
        <v/>
      </c>
      <c r="Z101" s="1" t="str">
        <f>IF(VLOOKUP(B101,[1]机型数据!$B$2:$AQ$5976,42,FALSE)="","",VLOOKUP(B101,[1]机型数据!$B$2:$AQ$5976,42,FALSE))</f>
        <v>2001-</v>
      </c>
      <c r="AA101" s="1">
        <f>IF(VLOOKUP(B101,[1]机型数据!$B$2:$AQ$5976,34,FALSE)="","",VLOOKUP(B101,[1]机型数据!$B$2:$AQ$5976,34,FALSE))</f>
        <v>0</v>
      </c>
    </row>
    <row r="102" spans="1:27" x14ac:dyDescent="0.25">
      <c r="A102" s="2">
        <v>44075</v>
      </c>
      <c r="B102" s="1">
        <v>1233833</v>
      </c>
      <c r="C102" s="1" t="str">
        <f>VLOOKUP(B102,[1]Sheet5!A:B,2,0)</f>
        <v>vivo Z3</v>
      </c>
      <c r="D102" s="3"/>
      <c r="E102" s="1">
        <f>VLOOKUP(B102,[1]Sheet1!E:G,3,0)</f>
        <v>811</v>
      </c>
      <c r="F102" s="1">
        <v>2020</v>
      </c>
      <c r="G102" s="1">
        <v>9</v>
      </c>
      <c r="H102" s="1">
        <f>IF(VLOOKUP(B102,[1]机型数据!$B$2:$AQ$5976,37,FALSE)="","",VLOOKUP(B102,[1]机型数据!$B$2:$AQ$5976,37,FALSE)*E102)</f>
        <v>8.6386081968962998</v>
      </c>
      <c r="I102" s="1" t="str">
        <f>VLOOKUP(B102,[1]机型数据!$B$2:$AQ$5976,2,FALSE)</f>
        <v>vivo</v>
      </c>
      <c r="J102" s="1" t="str">
        <f>VLOOKUP(B102,[1]机型数据!$B$2:$AQ$5976,38,FALSE)</f>
        <v>1301-2000</v>
      </c>
      <c r="K102" s="1">
        <f>VLOOKUP(B102,[1]机型数据!$B$2:$AQ$5976,7,FALSE)</f>
        <v>2</v>
      </c>
      <c r="L102" s="1" t="str">
        <f>VLOOKUP(B102,[1]机型数据!$B$2:$AQ$5976,39,FALSE)</f>
        <v>3001-4000</v>
      </c>
      <c r="M102" s="1" t="str">
        <f>VLOOKUP(B102,[1]机型数据!$B$2:$AQ$5976,20,FALSE)</f>
        <v>高通</v>
      </c>
      <c r="N102" s="1" t="str">
        <f>IF(VLOOKUP(B102,[1]机型数据!$B$2:$AQ$5976,29,FALSE)="","",VLOOKUP(B102,[1]机型数据!$B$2:$AQ$5976,29,FALSE))</f>
        <v>后置指纹</v>
      </c>
      <c r="O102" s="1">
        <f>VLOOKUP(B102,[1]机型数据!$B$2:$AQ$5976,14,FALSE)</f>
        <v>1200</v>
      </c>
      <c r="P102" s="1">
        <f>VLOOKUP(B102,[1]机型数据!$B$2:$AQ$5976,13,FALSE)</f>
        <v>1</v>
      </c>
      <c r="Q102" s="1">
        <f>VLOOKUP(B102,[1]机型数据!$B$2:$AQ$5976,6,FALSE)</f>
        <v>0</v>
      </c>
      <c r="R102" s="1">
        <f>VLOOKUP(B102,[1]机型数据!$B$2:$AQ$5976,5,FALSE)</f>
        <v>0</v>
      </c>
      <c r="S102" s="1" t="str">
        <f>IF(VLOOKUP(B102,[1]机型数据!$B$2:$AQ$5976,40,FALSE)="","",VLOOKUP(B102,[1]机型数据!$B$2:$AQ$5976,40,FALSE))</f>
        <v/>
      </c>
      <c r="T102" s="1">
        <f>VLOOKUP(B102,[1]机型数据!$B$2:$AQ$5976,18,FALSE)</f>
        <v>0</v>
      </c>
      <c r="U102" s="1">
        <f>IF(VLOOKUP(B102,[1]机型数据!$B$2:$AQ$5976,37,FALSE)="","",VLOOKUP(B102,[1]机型数据!$B$2:$AQ$5976,37,FALSE))</f>
        <v>1.06517980233E-2</v>
      </c>
      <c r="V102" s="1" t="str">
        <f>IF(VLOOKUP(B102,[1]机型数据!$B$2:$AQ$5976,41,FALSE)="","",VLOOKUP(B102,[1]机型数据!$B$2:$AQ$5976,41,FALSE))</f>
        <v>90%-</v>
      </c>
      <c r="W102" s="1">
        <f>VLOOKUP(B102,[1]机型数据!$B$2:$AQ$5976,28,FALSE)</f>
        <v>0</v>
      </c>
      <c r="X102" s="1">
        <f>VLOOKUP(B102,[1]机型数据!$B$2:$AQ$5976,27,FALSE)</f>
        <v>6</v>
      </c>
      <c r="Y102" s="1" t="str">
        <f>IF(VLOOKUP(B102,[1]机型数据!$B$2:$AQ$5976,23,FALSE)="","",VLOOKUP(B102,[1]机型数据!$B$2:$AQ$5976,23,FALSE))</f>
        <v/>
      </c>
      <c r="Z102" s="1" t="str">
        <f>IF(VLOOKUP(B102,[1]机型数据!$B$2:$AQ$5976,42,FALSE)="","",VLOOKUP(B102,[1]机型数据!$B$2:$AQ$5976,42,FALSE))</f>
        <v>1001-1300</v>
      </c>
      <c r="AA102" s="1" t="str">
        <f>IF(VLOOKUP(B102,[1]机型数据!$B$2:$AQ$5976,34,FALSE)="","",VLOOKUP(B102,[1]机型数据!$B$2:$AQ$5976,34,FALSE))</f>
        <v/>
      </c>
    </row>
    <row r="103" spans="1:27" x14ac:dyDescent="0.25">
      <c r="A103" s="2">
        <v>44075</v>
      </c>
      <c r="B103" s="1">
        <v>1271142</v>
      </c>
      <c r="C103" s="1" t="str">
        <f>VLOOKUP(B103,[1]Sheet5!A:B,2,0)</f>
        <v>vivo Z3X</v>
      </c>
      <c r="D103" s="3"/>
      <c r="E103" s="1">
        <f>VLOOKUP(B103,[1]Sheet1!E:G,3,0)</f>
        <v>15</v>
      </c>
      <c r="F103" s="1">
        <v>2020</v>
      </c>
      <c r="G103" s="1">
        <v>9</v>
      </c>
      <c r="H103" s="1" t="str">
        <f>IF(VLOOKUP(B103,[1]机型数据!$B$2:$AQ$5976,37,FALSE)="","",VLOOKUP(B103,[1]机型数据!$B$2:$AQ$5976,37,FALSE)*E103)</f>
        <v/>
      </c>
      <c r="I103" s="1" t="str">
        <f>VLOOKUP(B103,[1]机型数据!$B$2:$AQ$5976,2,FALSE)</f>
        <v>vivo</v>
      </c>
      <c r="J103" s="1" t="str">
        <f>VLOOKUP(B103,[1]机型数据!$B$2:$AQ$5976,38,FALSE)</f>
        <v>1001-1300</v>
      </c>
      <c r="K103" s="1">
        <f>VLOOKUP(B103,[1]机型数据!$B$2:$AQ$5976,7,FALSE)</f>
        <v>2</v>
      </c>
      <c r="L103" s="1" t="str">
        <f>VLOOKUP(B103,[1]机型数据!$B$2:$AQ$5976,39,FALSE)</f>
        <v>3001-4000</v>
      </c>
      <c r="M103" s="1" t="str">
        <f>VLOOKUP(B103,[1]机型数据!$B$2:$AQ$5976,20,FALSE)</f>
        <v>高通</v>
      </c>
      <c r="N103" s="1" t="str">
        <f>IF(VLOOKUP(B103,[1]机型数据!$B$2:$AQ$5976,29,FALSE)="","",VLOOKUP(B103,[1]机型数据!$B$2:$AQ$5976,29,FALSE))</f>
        <v>后置指纹</v>
      </c>
      <c r="O103" s="1">
        <f>VLOOKUP(B103,[1]机型数据!$B$2:$AQ$5976,14,FALSE)</f>
        <v>1600</v>
      </c>
      <c r="P103" s="1">
        <f>VLOOKUP(B103,[1]机型数据!$B$2:$AQ$5976,13,FALSE)</f>
        <v>1</v>
      </c>
      <c r="Q103" s="1">
        <f>VLOOKUP(B103,[1]机型数据!$B$2:$AQ$5976,6,FALSE)</f>
        <v>0</v>
      </c>
      <c r="R103" s="1">
        <f>VLOOKUP(B103,[1]机型数据!$B$2:$AQ$5976,5,FALSE)</f>
        <v>0</v>
      </c>
      <c r="S103" s="1" t="str">
        <f>IF(VLOOKUP(B103,[1]机型数据!$B$2:$AQ$5976,40,FALSE)="","",VLOOKUP(B103,[1]机型数据!$B$2:$AQ$5976,40,FALSE))</f>
        <v>401-500</v>
      </c>
      <c r="T103" s="1">
        <f>VLOOKUP(B103,[1]机型数据!$B$2:$AQ$5976,18,FALSE)</f>
        <v>0</v>
      </c>
      <c r="U103" s="1" t="str">
        <f>IF(VLOOKUP(B103,[1]机型数据!$B$2:$AQ$5976,37,FALSE)="","",VLOOKUP(B103,[1]机型数据!$B$2:$AQ$5976,37,FALSE))</f>
        <v/>
      </c>
      <c r="V103" s="1" t="str">
        <f>IF(VLOOKUP(B103,[1]机型数据!$B$2:$AQ$5976,41,FALSE)="","",VLOOKUP(B103,[1]机型数据!$B$2:$AQ$5976,41,FALSE))</f>
        <v>80-90%</v>
      </c>
      <c r="W103" s="1">
        <f>VLOOKUP(B103,[1]机型数据!$B$2:$AQ$5976,28,FALSE)</f>
        <v>0</v>
      </c>
      <c r="X103" s="1">
        <f>VLOOKUP(B103,[1]机型数据!$B$2:$AQ$5976,27,FALSE)</f>
        <v>6</v>
      </c>
      <c r="Y103" s="1" t="str">
        <f>IF(VLOOKUP(B103,[1]机型数据!$B$2:$AQ$5976,23,FALSE)="","",VLOOKUP(B103,[1]机型数据!$B$2:$AQ$5976,23,FALSE))</f>
        <v/>
      </c>
      <c r="Z103" s="1" t="str">
        <f>IF(VLOOKUP(B103,[1]机型数据!$B$2:$AQ$5976,42,FALSE)="","",VLOOKUP(B103,[1]机型数据!$B$2:$AQ$5976,42,FALSE))</f>
        <v>1301-2000</v>
      </c>
      <c r="AA103" s="1" t="str">
        <f>IF(VLOOKUP(B103,[1]机型数据!$B$2:$AQ$5976,34,FALSE)="","",VLOOKUP(B103,[1]机型数据!$B$2:$AQ$5976,34,FALSE))</f>
        <v/>
      </c>
    </row>
    <row r="104" spans="1:27" x14ac:dyDescent="0.25">
      <c r="A104" s="2">
        <v>44075</v>
      </c>
      <c r="B104" s="1">
        <v>1258285</v>
      </c>
      <c r="C104" s="1" t="str">
        <f>VLOOKUP(B104,[1]Sheet5!A:B,2,0)</f>
        <v>vivo Z5</v>
      </c>
      <c r="D104" s="3"/>
      <c r="E104" s="1">
        <f>VLOOKUP(B104,[1]Sheet1!E:G,3,0)</f>
        <v>146</v>
      </c>
      <c r="F104" s="1">
        <v>2020</v>
      </c>
      <c r="G104" s="1">
        <v>9</v>
      </c>
      <c r="H104" s="1" t="str">
        <f>IF(VLOOKUP(B104,[1]机型数据!$B$2:$AQ$5976,37,FALSE)="","",VLOOKUP(B104,[1]机型数据!$B$2:$AQ$5976,37,FALSE)*E104)</f>
        <v/>
      </c>
      <c r="I104" s="1" t="str">
        <f>VLOOKUP(B104,[1]机型数据!$B$2:$AQ$5976,2,FALSE)</f>
        <v>vivo</v>
      </c>
      <c r="J104" s="1" t="str">
        <f>VLOOKUP(B104,[1]机型数据!$B$2:$AQ$5976,38,FALSE)</f>
        <v>4800-6399</v>
      </c>
      <c r="K104" s="1">
        <f>VLOOKUP(B104,[1]机型数据!$B$2:$AQ$5976,7,FALSE)</f>
        <v>3</v>
      </c>
      <c r="L104" s="1" t="str">
        <f>VLOOKUP(B104,[1]机型数据!$B$2:$AQ$5976,39,FALSE)</f>
        <v>4000-</v>
      </c>
      <c r="M104" s="1" t="str">
        <f>VLOOKUP(B104,[1]机型数据!$B$2:$AQ$5976,20,FALSE)</f>
        <v>高通</v>
      </c>
      <c r="N104" s="1" t="str">
        <f>IF(VLOOKUP(B104,[1]机型数据!$B$2:$AQ$5976,29,FALSE)="","",VLOOKUP(B104,[1]机型数据!$B$2:$AQ$5976,29,FALSE))</f>
        <v>屏幕指纹</v>
      </c>
      <c r="O104" s="1">
        <f>VLOOKUP(B104,[1]机型数据!$B$2:$AQ$5976,14,FALSE)</f>
        <v>3200</v>
      </c>
      <c r="P104" s="1">
        <f>VLOOKUP(B104,[1]机型数据!$B$2:$AQ$5976,13,FALSE)</f>
        <v>1</v>
      </c>
      <c r="Q104" s="1">
        <f>VLOOKUP(B104,[1]机型数据!$B$2:$AQ$5976,6,FALSE)</f>
        <v>0</v>
      </c>
      <c r="R104" s="1">
        <f>VLOOKUP(B104,[1]机型数据!$B$2:$AQ$5976,5,FALSE)</f>
        <v>1</v>
      </c>
      <c r="S104" s="1" t="str">
        <f>IF(VLOOKUP(B104,[1]机型数据!$B$2:$AQ$5976,40,FALSE)="","",VLOOKUP(B104,[1]机型数据!$B$2:$AQ$5976,40,FALSE))</f>
        <v>401-500</v>
      </c>
      <c r="T104" s="1">
        <f>VLOOKUP(B104,[1]机型数据!$B$2:$AQ$5976,18,FALSE)</f>
        <v>1</v>
      </c>
      <c r="U104" s="1" t="str">
        <f>IF(VLOOKUP(B104,[1]机型数据!$B$2:$AQ$5976,37,FALSE)="","",VLOOKUP(B104,[1]机型数据!$B$2:$AQ$5976,37,FALSE))</f>
        <v/>
      </c>
      <c r="V104" s="1" t="str">
        <f>IF(VLOOKUP(B104,[1]机型数据!$B$2:$AQ$5976,41,FALSE)="","",VLOOKUP(B104,[1]机型数据!$B$2:$AQ$5976,41,FALSE))</f>
        <v/>
      </c>
      <c r="W104" s="1">
        <f>VLOOKUP(B104,[1]机型数据!$B$2:$AQ$5976,28,FALSE)</f>
        <v>0</v>
      </c>
      <c r="X104" s="1">
        <f>VLOOKUP(B104,[1]机型数据!$B$2:$AQ$5976,27,FALSE)</f>
        <v>6</v>
      </c>
      <c r="Y104" s="1" t="str">
        <f>IF(VLOOKUP(B104,[1]机型数据!$B$2:$AQ$5976,23,FALSE)="","",VLOOKUP(B104,[1]机型数据!$B$2:$AQ$5976,23,FALSE))</f>
        <v/>
      </c>
      <c r="Z104" s="1" t="str">
        <f>IF(VLOOKUP(B104,[1]机型数据!$B$2:$AQ$5976,42,FALSE)="","",VLOOKUP(B104,[1]机型数据!$B$2:$AQ$5976,42,FALSE))</f>
        <v>2001-</v>
      </c>
      <c r="AA104" s="1" t="str">
        <f>IF(VLOOKUP(B104,[1]机型数据!$B$2:$AQ$5976,34,FALSE)="","",VLOOKUP(B104,[1]机型数据!$B$2:$AQ$5976,34,FALSE))</f>
        <v/>
      </c>
    </row>
    <row r="105" spans="1:27" x14ac:dyDescent="0.25">
      <c r="A105" s="2">
        <v>44075</v>
      </c>
      <c r="B105" s="1">
        <v>1274009</v>
      </c>
      <c r="C105" s="1" t="str">
        <f>VLOOKUP(B105,[1]Sheet5!A:B,2,0)</f>
        <v>vivo Z5x</v>
      </c>
      <c r="D105" s="3"/>
      <c r="E105" s="1">
        <f>VLOOKUP(B105,[1]Sheet1!E:G,3,0)</f>
        <v>116</v>
      </c>
      <c r="F105" s="1">
        <v>2020</v>
      </c>
      <c r="G105" s="1">
        <v>9</v>
      </c>
      <c r="H105" s="1">
        <f>IF(VLOOKUP(B105,[1]机型数据!$B$2:$AQ$5976,37,FALSE)="","",VLOOKUP(B105,[1]机型数据!$B$2:$AQ$5976,37,FALSE)*E105)</f>
        <v>1.3226688624336</v>
      </c>
      <c r="I105" s="1" t="str">
        <f>VLOOKUP(B105,[1]机型数据!$B$2:$AQ$5976,2,FALSE)</f>
        <v>vivo</v>
      </c>
      <c r="J105" s="1" t="str">
        <f>VLOOKUP(B105,[1]机型数据!$B$2:$AQ$5976,38,FALSE)</f>
        <v>1301-2000</v>
      </c>
      <c r="K105" s="1">
        <f>VLOOKUP(B105,[1]机型数据!$B$2:$AQ$5976,7,FALSE)</f>
        <v>3</v>
      </c>
      <c r="L105" s="1" t="str">
        <f>VLOOKUP(B105,[1]机型数据!$B$2:$AQ$5976,39,FALSE)</f>
        <v>4000-</v>
      </c>
      <c r="M105" s="1" t="str">
        <f>VLOOKUP(B105,[1]机型数据!$B$2:$AQ$5976,20,FALSE)</f>
        <v>高通</v>
      </c>
      <c r="N105" s="1" t="str">
        <f>IF(VLOOKUP(B105,[1]机型数据!$B$2:$AQ$5976,29,FALSE)="","",VLOOKUP(B105,[1]机型数据!$B$2:$AQ$5976,29,FALSE))</f>
        <v>后置指纹</v>
      </c>
      <c r="O105" s="1">
        <f>VLOOKUP(B105,[1]机型数据!$B$2:$AQ$5976,14,FALSE)</f>
        <v>0</v>
      </c>
      <c r="P105" s="1">
        <f>VLOOKUP(B105,[1]机型数据!$B$2:$AQ$5976,13,FALSE)</f>
        <v>1</v>
      </c>
      <c r="Q105" s="1">
        <f>VLOOKUP(B105,[1]机型数据!$B$2:$AQ$5976,6,FALSE)</f>
        <v>0</v>
      </c>
      <c r="R105" s="1">
        <f>VLOOKUP(B105,[1]机型数据!$B$2:$AQ$5976,5,FALSE)</f>
        <v>0</v>
      </c>
      <c r="S105" s="1" t="str">
        <f>IF(VLOOKUP(B105,[1]机型数据!$B$2:$AQ$5976,40,FALSE)="","",VLOOKUP(B105,[1]机型数据!$B$2:$AQ$5976,40,FALSE))</f>
        <v>301-400</v>
      </c>
      <c r="T105" s="1">
        <f>VLOOKUP(B105,[1]机型数据!$B$2:$AQ$5976,18,FALSE)</f>
        <v>1</v>
      </c>
      <c r="U105" s="1">
        <f>IF(VLOOKUP(B105,[1]机型数据!$B$2:$AQ$5976,37,FALSE)="","",VLOOKUP(B105,[1]机型数据!$B$2:$AQ$5976,37,FALSE))</f>
        <v>1.1402317779599999E-2</v>
      </c>
      <c r="V105" s="1" t="str">
        <f>IF(VLOOKUP(B105,[1]机型数据!$B$2:$AQ$5976,41,FALSE)="","",VLOOKUP(B105,[1]机型数据!$B$2:$AQ$5976,41,FALSE))</f>
        <v>90%-</v>
      </c>
      <c r="W105" s="1">
        <f>VLOOKUP(B105,[1]机型数据!$B$2:$AQ$5976,28,FALSE)</f>
        <v>0</v>
      </c>
      <c r="X105" s="1">
        <f>VLOOKUP(B105,[1]机型数据!$B$2:$AQ$5976,27,FALSE)</f>
        <v>6</v>
      </c>
      <c r="Y105" s="1" t="str">
        <f>IF(VLOOKUP(B105,[1]机型数据!$B$2:$AQ$5976,23,FALSE)="","",VLOOKUP(B105,[1]机型数据!$B$2:$AQ$5976,23,FALSE))</f>
        <v/>
      </c>
      <c r="Z105" s="1" t="str">
        <f>IF(VLOOKUP(B105,[1]机型数据!$B$2:$AQ$5976,42,FALSE)="","",VLOOKUP(B105,[1]机型数据!$B$2:$AQ$5976,42,FALSE))</f>
        <v/>
      </c>
      <c r="AA105" s="1" t="str">
        <f>IF(VLOOKUP(B105,[1]机型数据!$B$2:$AQ$5976,34,FALSE)="","",VLOOKUP(B105,[1]机型数据!$B$2:$AQ$5976,34,FALSE))</f>
        <v/>
      </c>
    </row>
    <row r="106" spans="1:27" x14ac:dyDescent="0.25">
      <c r="A106" s="2">
        <v>44075</v>
      </c>
      <c r="B106" s="1">
        <v>1325870</v>
      </c>
      <c r="C106" s="1" t="str">
        <f>VLOOKUP(B106,[1]Sheet5!A:B,2,0)</f>
        <v>vivo Z5x 712版</v>
      </c>
      <c r="D106" s="4"/>
      <c r="E106" s="1">
        <f>VLOOKUP(B106,[1]Sheet1!E:G,3,0)</f>
        <v>6167</v>
      </c>
      <c r="F106" s="1">
        <v>2020</v>
      </c>
      <c r="G106" s="1">
        <v>9</v>
      </c>
      <c r="H106" s="1">
        <f>IF(VLOOKUP(B106,[1]机型数据!$B$2:$AQ$5976,37,FALSE)="","",VLOOKUP(B106,[1]机型数据!$B$2:$AQ$5976,37,FALSE)*E106)</f>
        <v>70.294860896436319</v>
      </c>
      <c r="I106" s="1" t="str">
        <f>VLOOKUP(B106,[1]机型数据!$B$2:$AQ$5976,2,FALSE)</f>
        <v>vivo</v>
      </c>
      <c r="J106" s="1" t="str">
        <f>VLOOKUP(B106,[1]机型数据!$B$2:$AQ$5976,38,FALSE)</f>
        <v>1301-2000</v>
      </c>
      <c r="K106" s="1">
        <f>VLOOKUP(B106,[1]机型数据!$B$2:$AQ$5976,7,FALSE)</f>
        <v>3</v>
      </c>
      <c r="L106" s="1">
        <f>VLOOKUP(B106,[1]机型数据!$B$2:$AQ$5976,39,FALSE)</f>
        <v>0</v>
      </c>
      <c r="M106" s="1" t="str">
        <f>VLOOKUP(B106,[1]机型数据!$B$2:$AQ$5976,20,FALSE)</f>
        <v>高通</v>
      </c>
      <c r="N106" s="1" t="str">
        <f>IF(VLOOKUP(B106,[1]机型数据!$B$2:$AQ$5976,29,FALSE)="","",VLOOKUP(B106,[1]机型数据!$B$2:$AQ$5976,29,FALSE))</f>
        <v>后置指纹</v>
      </c>
      <c r="O106" s="1">
        <f>VLOOKUP(B106,[1]机型数据!$B$2:$AQ$5976,14,FALSE)</f>
        <v>1600</v>
      </c>
      <c r="P106" s="1">
        <f>VLOOKUP(B106,[1]机型数据!$B$2:$AQ$5976,13,FALSE)</f>
        <v>1</v>
      </c>
      <c r="Q106" s="1">
        <f>VLOOKUP(B106,[1]机型数据!$B$2:$AQ$5976,6,FALSE)</f>
        <v>1</v>
      </c>
      <c r="R106" s="1">
        <f>VLOOKUP(B106,[1]机型数据!$B$2:$AQ$5976,5,FALSE)</f>
        <v>0</v>
      </c>
      <c r="S106" s="1" t="str">
        <f>IF(VLOOKUP(B106,[1]机型数据!$B$2:$AQ$5976,40,FALSE)="","",VLOOKUP(B106,[1]机型数据!$B$2:$AQ$5976,40,FALSE))</f>
        <v/>
      </c>
      <c r="T106" s="1">
        <f>VLOOKUP(B106,[1]机型数据!$B$2:$AQ$5976,18,FALSE)</f>
        <v>1</v>
      </c>
      <c r="U106" s="1">
        <f>IF(VLOOKUP(B106,[1]机型数据!$B$2:$AQ$5976,37,FALSE)="","",VLOOKUP(B106,[1]机型数据!$B$2:$AQ$5976,37,FALSE))</f>
        <v>1.1398550493989999E-2</v>
      </c>
      <c r="V106" s="1" t="str">
        <f>IF(VLOOKUP(B106,[1]机型数据!$B$2:$AQ$5976,41,FALSE)="","",VLOOKUP(B106,[1]机型数据!$B$2:$AQ$5976,41,FALSE))</f>
        <v>90%-</v>
      </c>
      <c r="W106" s="1">
        <f>VLOOKUP(B106,[1]机型数据!$B$2:$AQ$5976,28,FALSE)</f>
        <v>1</v>
      </c>
      <c r="X106" s="1">
        <f>VLOOKUP(B106,[1]机型数据!$B$2:$AQ$5976,27,FALSE)</f>
        <v>7</v>
      </c>
      <c r="Y106" s="1" t="str">
        <f>IF(VLOOKUP(B106,[1]机型数据!$B$2:$AQ$5976,23,FALSE)="","",VLOOKUP(B106,[1]机型数据!$B$2:$AQ$5976,23,FALSE))</f>
        <v/>
      </c>
      <c r="Z106" s="1" t="str">
        <f>IF(VLOOKUP(B106,[1]机型数据!$B$2:$AQ$5976,42,FALSE)="","",VLOOKUP(B106,[1]机型数据!$B$2:$AQ$5976,42,FALSE))</f>
        <v>1301-2000</v>
      </c>
      <c r="AA106" s="1">
        <f>IF(VLOOKUP(B106,[1]机型数据!$B$2:$AQ$5976,34,FALSE)="","",VLOOKUP(B106,[1]机型数据!$B$2:$AQ$5976,34,FALSE))</f>
        <v>0</v>
      </c>
    </row>
    <row r="107" spans="1:27" x14ac:dyDescent="0.25">
      <c r="A107" s="2">
        <v>44075</v>
      </c>
      <c r="B107" s="1">
        <v>1311965</v>
      </c>
      <c r="C107" s="1" t="str">
        <f>VLOOKUP(B107,[1]Sheet5!A:B,2,0)</f>
        <v>vivo Z6</v>
      </c>
      <c r="D107" s="4"/>
      <c r="E107" s="1">
        <f>VLOOKUP(B107,[1]Sheet1!E:G,3,0)</f>
        <v>10876</v>
      </c>
      <c r="F107" s="1">
        <v>2020</v>
      </c>
      <c r="G107" s="1">
        <v>9</v>
      </c>
      <c r="H107" s="1">
        <f>IF(VLOOKUP(B107,[1]机型数据!$B$2:$AQ$5976,37,FALSE)="","",VLOOKUP(B107,[1]机型数据!$B$2:$AQ$5976,37,FALSE)*E107)</f>
        <v>122.47490126890278</v>
      </c>
      <c r="I107" s="1" t="str">
        <f>VLOOKUP(B107,[1]机型数据!$B$2:$AQ$5976,2,FALSE)</f>
        <v>vivo</v>
      </c>
      <c r="J107" s="1" t="str">
        <f>VLOOKUP(B107,[1]机型数据!$B$2:$AQ$5976,38,FALSE)</f>
        <v>4800-6399</v>
      </c>
      <c r="K107" s="1">
        <f>VLOOKUP(B107,[1]机型数据!$B$2:$AQ$5976,7,FALSE)</f>
        <v>4</v>
      </c>
      <c r="L107" s="1" t="str">
        <f>VLOOKUP(B107,[1]机型数据!$B$2:$AQ$5976,39,FALSE)</f>
        <v>4000-</v>
      </c>
      <c r="M107" s="1" t="str">
        <f>VLOOKUP(B107,[1]机型数据!$B$2:$AQ$5976,20,FALSE)</f>
        <v>高通</v>
      </c>
      <c r="N107" s="1" t="str">
        <f>IF(VLOOKUP(B107,[1]机型数据!$B$2:$AQ$5976,29,FALSE)="","",VLOOKUP(B107,[1]机型数据!$B$2:$AQ$5976,29,FALSE))</f>
        <v>后置指纹</v>
      </c>
      <c r="O107" s="1">
        <f>VLOOKUP(B107,[1]机型数据!$B$2:$AQ$5976,14,FALSE)</f>
        <v>1600</v>
      </c>
      <c r="P107" s="1">
        <f>VLOOKUP(B107,[1]机型数据!$B$2:$AQ$5976,13,FALSE)</f>
        <v>1</v>
      </c>
      <c r="Q107" s="1">
        <f>VLOOKUP(B107,[1]机型数据!$B$2:$AQ$5976,6,FALSE)</f>
        <v>0</v>
      </c>
      <c r="R107" s="1">
        <f>VLOOKUP(B107,[1]机型数据!$B$2:$AQ$5976,5,FALSE)</f>
        <v>0</v>
      </c>
      <c r="S107" s="1" t="str">
        <f>IF(VLOOKUP(B107,[1]机型数据!$B$2:$AQ$5976,40,FALSE)="","",VLOOKUP(B107,[1]机型数据!$B$2:$AQ$5976,40,FALSE))</f>
        <v/>
      </c>
      <c r="T107" s="1">
        <f>VLOOKUP(B107,[1]机型数据!$B$2:$AQ$5976,18,FALSE)</f>
        <v>1</v>
      </c>
      <c r="U107" s="1">
        <f>IF(VLOOKUP(B107,[1]机型数据!$B$2:$AQ$5976,37,FALSE)="","",VLOOKUP(B107,[1]机型数据!$B$2:$AQ$5976,37,FALSE))</f>
        <v>1.1261024390299999E-2</v>
      </c>
      <c r="V107" s="1" t="str">
        <f>IF(VLOOKUP(B107,[1]机型数据!$B$2:$AQ$5976,41,FALSE)="","",VLOOKUP(B107,[1]机型数据!$B$2:$AQ$5976,41,FALSE))</f>
        <v>90%-</v>
      </c>
      <c r="W107" s="1">
        <f>VLOOKUP(B107,[1]机型数据!$B$2:$AQ$5976,28,FALSE)</f>
        <v>0</v>
      </c>
      <c r="X107" s="1">
        <f>VLOOKUP(B107,[1]机型数据!$B$2:$AQ$5976,27,FALSE)</f>
        <v>6</v>
      </c>
      <c r="Y107" s="1" t="str">
        <f>IF(VLOOKUP(B107,[1]机型数据!$B$2:$AQ$5976,23,FALSE)="","",VLOOKUP(B107,[1]机型数据!$B$2:$AQ$5976,23,FALSE))</f>
        <v/>
      </c>
      <c r="Z107" s="1" t="str">
        <f>IF(VLOOKUP(B107,[1]机型数据!$B$2:$AQ$5976,42,FALSE)="","",VLOOKUP(B107,[1]机型数据!$B$2:$AQ$5976,42,FALSE))</f>
        <v>1301-2000</v>
      </c>
      <c r="AA107" s="1">
        <f>IF(VLOOKUP(B107,[1]机型数据!$B$2:$AQ$5976,34,FALSE)="","",VLOOKUP(B107,[1]机型数据!$B$2:$AQ$5976,34,FALSE))</f>
        <v>1</v>
      </c>
    </row>
    <row r="108" spans="1:27" x14ac:dyDescent="0.25">
      <c r="A108" s="2">
        <v>44075</v>
      </c>
      <c r="B108" s="1">
        <v>1316634</v>
      </c>
      <c r="C108" s="1" t="str">
        <f>VLOOKUP(B108,[1]Sheet5!A:B,2,0)</f>
        <v>华为 P40 Pro+</v>
      </c>
      <c r="D108" s="4"/>
      <c r="E108" s="1">
        <f>VLOOKUP(B108,[1]Sheet1!E:G,3,0)</f>
        <v>19282</v>
      </c>
      <c r="F108" s="1">
        <v>2020</v>
      </c>
      <c r="G108" s="1">
        <v>9</v>
      </c>
      <c r="H108" s="1" t="str">
        <f>IF(VLOOKUP(B108,[1]机型数据!$B$2:$AQ$5976,37,FALSE)="","",VLOOKUP(B108,[1]机型数据!$B$2:$AQ$5976,37,FALSE)*E108)</f>
        <v/>
      </c>
      <c r="I108" s="1" t="str">
        <f>VLOOKUP(B108,[1]机型数据!$B$2:$AQ$5976,2,FALSE)</f>
        <v>华为</v>
      </c>
      <c r="J108" s="1" t="str">
        <f>VLOOKUP(B108,[1]机型数据!$B$2:$AQ$5976,38,FALSE)</f>
        <v>4800-6399</v>
      </c>
      <c r="K108" s="1">
        <f>VLOOKUP(B108,[1]机型数据!$B$2:$AQ$5976,7,FALSE)</f>
        <v>4</v>
      </c>
      <c r="L108" s="1" t="str">
        <f>VLOOKUP(B108,[1]机型数据!$B$2:$AQ$5976,39,FALSE)</f>
        <v>4000-</v>
      </c>
      <c r="M108" s="1" t="str">
        <f>VLOOKUP(B108,[1]机型数据!$B$2:$AQ$5976,20,FALSE)</f>
        <v>海思</v>
      </c>
      <c r="N108" s="1" t="str">
        <f>IF(VLOOKUP(B108,[1]机型数据!$B$2:$AQ$5976,29,FALSE)="","",VLOOKUP(B108,[1]机型数据!$B$2:$AQ$5976,29,FALSE))</f>
        <v>屏幕指纹</v>
      </c>
      <c r="O108" s="1">
        <f>VLOOKUP(B108,[1]机型数据!$B$2:$AQ$5976,14,FALSE)</f>
        <v>3200</v>
      </c>
      <c r="P108" s="1">
        <f>VLOOKUP(B108,[1]机型数据!$B$2:$AQ$5976,13,FALSE)</f>
        <v>1</v>
      </c>
      <c r="Q108" s="1">
        <f>VLOOKUP(B108,[1]机型数据!$B$2:$AQ$5976,6,FALSE)</f>
        <v>1</v>
      </c>
      <c r="R108" s="1">
        <f>VLOOKUP(B108,[1]机型数据!$B$2:$AQ$5976,5,FALSE)</f>
        <v>1</v>
      </c>
      <c r="S108" s="1" t="str">
        <f>IF(VLOOKUP(B108,[1]机型数据!$B$2:$AQ$5976,40,FALSE)="","",VLOOKUP(B108,[1]机型数据!$B$2:$AQ$5976,40,FALSE))</f>
        <v>401-500</v>
      </c>
      <c r="T108" s="1">
        <f>VLOOKUP(B108,[1]机型数据!$B$2:$AQ$5976,18,FALSE)</f>
        <v>1</v>
      </c>
      <c r="U108" s="1" t="str">
        <f>IF(VLOOKUP(B108,[1]机型数据!$B$2:$AQ$5976,37,FALSE)="","",VLOOKUP(B108,[1]机型数据!$B$2:$AQ$5976,37,FALSE))</f>
        <v/>
      </c>
      <c r="V108" s="1" t="str">
        <f>IF(VLOOKUP(B108,[1]机型数据!$B$2:$AQ$5976,41,FALSE)="","",VLOOKUP(B108,[1]机型数据!$B$2:$AQ$5976,41,FALSE))</f>
        <v/>
      </c>
      <c r="W108" s="1">
        <f>VLOOKUP(B108,[1]机型数据!$B$2:$AQ$5976,28,FALSE)</f>
        <v>1</v>
      </c>
      <c r="X108" s="1">
        <f>VLOOKUP(B108,[1]机型数据!$B$2:$AQ$5976,27,FALSE)</f>
        <v>7</v>
      </c>
      <c r="Y108" s="1" t="str">
        <f>IF(VLOOKUP(B108,[1]机型数据!$B$2:$AQ$5976,23,FALSE)="","",VLOOKUP(B108,[1]机型数据!$B$2:$AQ$5976,23,FALSE))</f>
        <v>IP68</v>
      </c>
      <c r="Z108" s="1" t="str">
        <f>IF(VLOOKUP(B108,[1]机型数据!$B$2:$AQ$5976,42,FALSE)="","",VLOOKUP(B108,[1]机型数据!$B$2:$AQ$5976,42,FALSE))</f>
        <v>2001-</v>
      </c>
      <c r="AA108" s="1">
        <f>IF(VLOOKUP(B108,[1]机型数据!$B$2:$AQ$5976,34,FALSE)="","",VLOOKUP(B108,[1]机型数据!$B$2:$AQ$5976,34,FALSE))</f>
        <v>1</v>
      </c>
    </row>
    <row r="109" spans="1:27" x14ac:dyDescent="0.25">
      <c r="A109" s="2">
        <v>44075</v>
      </c>
      <c r="B109" s="1">
        <v>1227467</v>
      </c>
      <c r="C109" s="1" t="str">
        <f>VLOOKUP(B109,[1]Sheet5!A:B,2,0)</f>
        <v>华为Mate 20</v>
      </c>
      <c r="D109" s="3"/>
      <c r="E109" s="1">
        <f>VLOOKUP(B109,[1]Sheet1!E:G,3,0)</f>
        <v>1413</v>
      </c>
      <c r="F109" s="1">
        <v>2020</v>
      </c>
      <c r="G109" s="1">
        <v>9</v>
      </c>
      <c r="H109" s="1">
        <f>IF(VLOOKUP(B109,[1]机型数据!$B$2:$AQ$5976,37,FALSE)="","",VLOOKUP(B109,[1]机型数据!$B$2:$AQ$5976,37,FALSE)*E109)</f>
        <v>15.203439483119999</v>
      </c>
      <c r="I109" s="1" t="str">
        <f>VLOOKUP(B109,[1]机型数据!$B$2:$AQ$5976,2,FALSE)</f>
        <v>华为</v>
      </c>
      <c r="J109" s="1" t="str">
        <f>VLOOKUP(B109,[1]机型数据!$B$2:$AQ$5976,38,FALSE)</f>
        <v>1001-1300</v>
      </c>
      <c r="K109" s="1">
        <f>VLOOKUP(B109,[1]机型数据!$B$2:$AQ$5976,7,FALSE)</f>
        <v>3</v>
      </c>
      <c r="L109" s="1" t="str">
        <f>VLOOKUP(B109,[1]机型数据!$B$2:$AQ$5976,39,FALSE)</f>
        <v>3001-4000</v>
      </c>
      <c r="M109" s="1" t="str">
        <f>VLOOKUP(B109,[1]机型数据!$B$2:$AQ$5976,20,FALSE)</f>
        <v>海思</v>
      </c>
      <c r="N109" s="1" t="str">
        <f>IF(VLOOKUP(B109,[1]机型数据!$B$2:$AQ$5976,29,FALSE)="","",VLOOKUP(B109,[1]机型数据!$B$2:$AQ$5976,29,FALSE))</f>
        <v>后置指纹</v>
      </c>
      <c r="O109" s="1">
        <f>VLOOKUP(B109,[1]机型数据!$B$2:$AQ$5976,14,FALSE)</f>
        <v>2400</v>
      </c>
      <c r="P109" s="1">
        <f>VLOOKUP(B109,[1]机型数据!$B$2:$AQ$5976,13,FALSE)</f>
        <v>1</v>
      </c>
      <c r="Q109" s="1">
        <f>VLOOKUP(B109,[1]机型数据!$B$2:$AQ$5976,6,FALSE)</f>
        <v>0</v>
      </c>
      <c r="R109" s="1">
        <f>VLOOKUP(B109,[1]机型数据!$B$2:$AQ$5976,5,FALSE)</f>
        <v>0</v>
      </c>
      <c r="S109" s="1" t="str">
        <f>IF(VLOOKUP(B109,[1]机型数据!$B$2:$AQ$5976,40,FALSE)="","",VLOOKUP(B109,[1]机型数据!$B$2:$AQ$5976,40,FALSE))</f>
        <v>301-400</v>
      </c>
      <c r="T109" s="1">
        <f>VLOOKUP(B109,[1]机型数据!$B$2:$AQ$5976,18,FALSE)</f>
        <v>1</v>
      </c>
      <c r="U109" s="1">
        <f>IF(VLOOKUP(B109,[1]机型数据!$B$2:$AQ$5976,37,FALSE)="","",VLOOKUP(B109,[1]机型数据!$B$2:$AQ$5976,37,FALSE))</f>
        <v>1.0759688239999999E-2</v>
      </c>
      <c r="V109" s="1" t="str">
        <f>IF(VLOOKUP(B109,[1]机型数据!$B$2:$AQ$5976,41,FALSE)="","",VLOOKUP(B109,[1]机型数据!$B$2:$AQ$5976,41,FALSE))</f>
        <v>80-90%</v>
      </c>
      <c r="W109" s="1">
        <f>VLOOKUP(B109,[1]机型数据!$B$2:$AQ$5976,28,FALSE)</f>
        <v>0</v>
      </c>
      <c r="X109" s="1">
        <f>VLOOKUP(B109,[1]机型数据!$B$2:$AQ$5976,27,FALSE)</f>
        <v>6</v>
      </c>
      <c r="Y109" s="1" t="str">
        <f>IF(VLOOKUP(B109,[1]机型数据!$B$2:$AQ$5976,23,FALSE)="","",VLOOKUP(B109,[1]机型数据!$B$2:$AQ$5976,23,FALSE))</f>
        <v>IP53</v>
      </c>
      <c r="Z109" s="1" t="str">
        <f>IF(VLOOKUP(B109,[1]机型数据!$B$2:$AQ$5976,42,FALSE)="","",VLOOKUP(B109,[1]机型数据!$B$2:$AQ$5976,42,FALSE))</f>
        <v>2001-</v>
      </c>
      <c r="AA109" s="1" t="str">
        <f>IF(VLOOKUP(B109,[1]机型数据!$B$2:$AQ$5976,34,FALSE)="","",VLOOKUP(B109,[1]机型数据!$B$2:$AQ$5976,34,FALSE))</f>
        <v/>
      </c>
    </row>
    <row r="110" spans="1:27" x14ac:dyDescent="0.25">
      <c r="A110" s="2">
        <v>44075</v>
      </c>
      <c r="B110" s="1">
        <v>1224162</v>
      </c>
      <c r="C110" s="1" t="str">
        <f>VLOOKUP(B110,[1]Sheet5!A:B,2,0)</f>
        <v>华为Mate 20 Pro</v>
      </c>
      <c r="D110" s="3"/>
      <c r="E110" s="1">
        <f>VLOOKUP(B110,[1]Sheet1!E:G,3,0)</f>
        <v>6417</v>
      </c>
      <c r="F110" s="1">
        <v>2020</v>
      </c>
      <c r="G110" s="1">
        <v>9</v>
      </c>
      <c r="H110" s="1">
        <f>IF(VLOOKUP(B110,[1]机型数据!$B$2:$AQ$5976,37,FALSE)="","",VLOOKUP(B110,[1]机型数据!$B$2:$AQ$5976,37,FALSE)*E110)</f>
        <v>64.352616654420004</v>
      </c>
      <c r="I110" s="1" t="str">
        <f>VLOOKUP(B110,[1]机型数据!$B$2:$AQ$5976,2,FALSE)</f>
        <v>华为</v>
      </c>
      <c r="J110" s="1" t="str">
        <f>VLOOKUP(B110,[1]机型数据!$B$2:$AQ$5976,38,FALSE)</f>
        <v>4000-4799</v>
      </c>
      <c r="K110" s="1">
        <f>VLOOKUP(B110,[1]机型数据!$B$2:$AQ$5976,7,FALSE)</f>
        <v>3</v>
      </c>
      <c r="L110" s="1" t="str">
        <f>VLOOKUP(B110,[1]机型数据!$B$2:$AQ$5976,39,FALSE)</f>
        <v>4000-</v>
      </c>
      <c r="M110" s="1" t="str">
        <f>VLOOKUP(B110,[1]机型数据!$B$2:$AQ$5976,20,FALSE)</f>
        <v>海思</v>
      </c>
      <c r="N110" s="1" t="str">
        <f>IF(VLOOKUP(B110,[1]机型数据!$B$2:$AQ$5976,29,FALSE)="","",VLOOKUP(B110,[1]机型数据!$B$2:$AQ$5976,29,FALSE))</f>
        <v/>
      </c>
      <c r="O110" s="1">
        <f>VLOOKUP(B110,[1]机型数据!$B$2:$AQ$5976,14,FALSE)</f>
        <v>2400</v>
      </c>
      <c r="P110" s="1">
        <f>VLOOKUP(B110,[1]机型数据!$B$2:$AQ$5976,13,FALSE)</f>
        <v>1</v>
      </c>
      <c r="Q110" s="1">
        <f>VLOOKUP(B110,[1]机型数据!$B$2:$AQ$5976,6,FALSE)</f>
        <v>0</v>
      </c>
      <c r="R110" s="1">
        <f>VLOOKUP(B110,[1]机型数据!$B$2:$AQ$5976,5,FALSE)</f>
        <v>1</v>
      </c>
      <c r="S110" s="1" t="str">
        <f>IF(VLOOKUP(B110,[1]机型数据!$B$2:$AQ$5976,40,FALSE)="","",VLOOKUP(B110,[1]机型数据!$B$2:$AQ$5976,40,FALSE))</f>
        <v>500-</v>
      </c>
      <c r="T110" s="1">
        <f>VLOOKUP(B110,[1]机型数据!$B$2:$AQ$5976,18,FALSE)</f>
        <v>1</v>
      </c>
      <c r="U110" s="1">
        <f>IF(VLOOKUP(B110,[1]机型数据!$B$2:$AQ$5976,37,FALSE)="","",VLOOKUP(B110,[1]机型数据!$B$2:$AQ$5976,37,FALSE))</f>
        <v>1.0028458260000001E-2</v>
      </c>
      <c r="V110" s="1" t="str">
        <f>IF(VLOOKUP(B110,[1]机型数据!$B$2:$AQ$5976,41,FALSE)="","",VLOOKUP(B110,[1]机型数据!$B$2:$AQ$5976,41,FALSE))</f>
        <v>80-90%</v>
      </c>
      <c r="W110" s="1">
        <f>VLOOKUP(B110,[1]机型数据!$B$2:$AQ$5976,28,FALSE)</f>
        <v>0</v>
      </c>
      <c r="X110" s="1">
        <f>VLOOKUP(B110,[1]机型数据!$B$2:$AQ$5976,27,FALSE)</f>
        <v>6</v>
      </c>
      <c r="Y110" s="1" t="str">
        <f>IF(VLOOKUP(B110,[1]机型数据!$B$2:$AQ$5976,23,FALSE)="","",VLOOKUP(B110,[1]机型数据!$B$2:$AQ$5976,23,FALSE))</f>
        <v>IP68</v>
      </c>
      <c r="Z110" s="1" t="str">
        <f>IF(VLOOKUP(B110,[1]机型数据!$B$2:$AQ$5976,42,FALSE)="","",VLOOKUP(B110,[1]机型数据!$B$2:$AQ$5976,42,FALSE))</f>
        <v>2001-</v>
      </c>
      <c r="AA110" s="1" t="str">
        <f>IF(VLOOKUP(B110,[1]机型数据!$B$2:$AQ$5976,34,FALSE)="","",VLOOKUP(B110,[1]机型数据!$B$2:$AQ$5976,34,FALSE))</f>
        <v/>
      </c>
    </row>
    <row r="111" spans="1:27" x14ac:dyDescent="0.25">
      <c r="A111" s="2">
        <v>44075</v>
      </c>
      <c r="B111" s="1">
        <v>1230266</v>
      </c>
      <c r="C111" s="1" t="str">
        <f>VLOOKUP(B111,[1]Sheet5!A:B,2,0)</f>
        <v>华为Mate 20 RS保时捷版</v>
      </c>
      <c r="D111" s="3"/>
      <c r="E111" s="1">
        <f>VLOOKUP(B111,[1]Sheet1!E:G,3,0)</f>
        <v>0</v>
      </c>
      <c r="F111" s="1">
        <v>2020</v>
      </c>
      <c r="G111" s="1">
        <v>9</v>
      </c>
      <c r="H111" s="1">
        <f>IF(VLOOKUP(B111,[1]机型数据!$B$2:$AQ$5976,37,FALSE)="","",VLOOKUP(B111,[1]机型数据!$B$2:$AQ$5976,37,FALSE)*E111)</f>
        <v>0</v>
      </c>
      <c r="I111" s="1" t="str">
        <f>VLOOKUP(B111,[1]机型数据!$B$2:$AQ$5976,2,FALSE)</f>
        <v>华为</v>
      </c>
      <c r="J111" s="1" t="str">
        <f>VLOOKUP(B111,[1]机型数据!$B$2:$AQ$5976,38,FALSE)</f>
        <v>4000-4799</v>
      </c>
      <c r="K111" s="1">
        <f>VLOOKUP(B111,[1]机型数据!$B$2:$AQ$5976,7,FALSE)</f>
        <v>3</v>
      </c>
      <c r="L111" s="1" t="str">
        <f>VLOOKUP(B111,[1]机型数据!$B$2:$AQ$5976,39,FALSE)</f>
        <v>4000-</v>
      </c>
      <c r="M111" s="1" t="str">
        <f>VLOOKUP(B111,[1]机型数据!$B$2:$AQ$5976,20,FALSE)</f>
        <v>海思</v>
      </c>
      <c r="N111" s="1" t="str">
        <f>IF(VLOOKUP(B111,[1]机型数据!$B$2:$AQ$5976,29,FALSE)="","",VLOOKUP(B111,[1]机型数据!$B$2:$AQ$5976,29,FALSE))</f>
        <v/>
      </c>
      <c r="O111" s="1">
        <f>VLOOKUP(B111,[1]机型数据!$B$2:$AQ$5976,14,FALSE)</f>
        <v>2400</v>
      </c>
      <c r="P111" s="1">
        <f>VLOOKUP(B111,[1]机型数据!$B$2:$AQ$5976,13,FALSE)</f>
        <v>1</v>
      </c>
      <c r="Q111" s="1">
        <f>VLOOKUP(B111,[1]机型数据!$B$2:$AQ$5976,6,FALSE)</f>
        <v>0</v>
      </c>
      <c r="R111" s="1">
        <f>VLOOKUP(B111,[1]机型数据!$B$2:$AQ$5976,5,FALSE)</f>
        <v>1</v>
      </c>
      <c r="S111" s="1" t="str">
        <f>IF(VLOOKUP(B111,[1]机型数据!$B$2:$AQ$5976,40,FALSE)="","",VLOOKUP(B111,[1]机型数据!$B$2:$AQ$5976,40,FALSE))</f>
        <v>500-</v>
      </c>
      <c r="T111" s="1">
        <f>VLOOKUP(B111,[1]机型数据!$B$2:$AQ$5976,18,FALSE)</f>
        <v>0</v>
      </c>
      <c r="U111" s="1">
        <f>IF(VLOOKUP(B111,[1]机型数据!$B$2:$AQ$5976,37,FALSE)="","",VLOOKUP(B111,[1]机型数据!$B$2:$AQ$5976,37,FALSE))</f>
        <v>1.0028458260000001E-2</v>
      </c>
      <c r="V111" s="1" t="str">
        <f>IF(VLOOKUP(B111,[1]机型数据!$B$2:$AQ$5976,41,FALSE)="","",VLOOKUP(B111,[1]机型数据!$B$2:$AQ$5976,41,FALSE))</f>
        <v>80-90%</v>
      </c>
      <c r="W111" s="1">
        <f>VLOOKUP(B111,[1]机型数据!$B$2:$AQ$5976,28,FALSE)</f>
        <v>0</v>
      </c>
      <c r="X111" s="1">
        <f>VLOOKUP(B111,[1]机型数据!$B$2:$AQ$5976,27,FALSE)</f>
        <v>6</v>
      </c>
      <c r="Y111" s="1" t="str">
        <f>IF(VLOOKUP(B111,[1]机型数据!$B$2:$AQ$5976,23,FALSE)="","",VLOOKUP(B111,[1]机型数据!$B$2:$AQ$5976,23,FALSE))</f>
        <v/>
      </c>
      <c r="Z111" s="1" t="str">
        <f>IF(VLOOKUP(B111,[1]机型数据!$B$2:$AQ$5976,42,FALSE)="","",VLOOKUP(B111,[1]机型数据!$B$2:$AQ$5976,42,FALSE))</f>
        <v>2001-</v>
      </c>
      <c r="AA111" s="1" t="str">
        <f>IF(VLOOKUP(B111,[1]机型数据!$B$2:$AQ$5976,34,FALSE)="","",VLOOKUP(B111,[1]机型数据!$B$2:$AQ$5976,34,FALSE))</f>
        <v/>
      </c>
    </row>
    <row r="112" spans="1:27" x14ac:dyDescent="0.25">
      <c r="A112" s="2">
        <v>44075</v>
      </c>
      <c r="B112" s="1">
        <v>1233492</v>
      </c>
      <c r="C112" s="1" t="str">
        <f>VLOOKUP(B112,[1]Sheet5!A:B,2,0)</f>
        <v>华为Mate 20 X</v>
      </c>
      <c r="D112" s="3"/>
      <c r="E112" s="1">
        <f>VLOOKUP(B112,[1]Sheet1!E:G,3,0)</f>
        <v>738</v>
      </c>
      <c r="F112" s="1">
        <v>2020</v>
      </c>
      <c r="G112" s="1">
        <v>9</v>
      </c>
      <c r="H112" s="1">
        <f>IF(VLOOKUP(B112,[1]机型数据!$B$2:$AQ$5976,37,FALSE)="","",VLOOKUP(B112,[1]机型数据!$B$2:$AQ$5976,37,FALSE)*E112)</f>
        <v>9.66168752976</v>
      </c>
      <c r="I112" s="1" t="str">
        <f>VLOOKUP(B112,[1]机型数据!$B$2:$AQ$5976,2,FALSE)</f>
        <v>华为</v>
      </c>
      <c r="J112" s="1" t="str">
        <f>VLOOKUP(B112,[1]机型数据!$B$2:$AQ$5976,38,FALSE)</f>
        <v>4000-4799</v>
      </c>
      <c r="K112" s="1">
        <f>VLOOKUP(B112,[1]机型数据!$B$2:$AQ$5976,7,FALSE)</f>
        <v>3</v>
      </c>
      <c r="L112" s="1" t="str">
        <f>VLOOKUP(B112,[1]机型数据!$B$2:$AQ$5976,39,FALSE)</f>
        <v>4000-</v>
      </c>
      <c r="M112" s="1" t="str">
        <f>VLOOKUP(B112,[1]机型数据!$B$2:$AQ$5976,20,FALSE)</f>
        <v>海思</v>
      </c>
      <c r="N112" s="1" t="str">
        <f>IF(VLOOKUP(B112,[1]机型数据!$B$2:$AQ$5976,29,FALSE)="","",VLOOKUP(B112,[1]机型数据!$B$2:$AQ$5976,29,FALSE))</f>
        <v>前置指纹</v>
      </c>
      <c r="O112" s="1">
        <f>VLOOKUP(B112,[1]机型数据!$B$2:$AQ$5976,14,FALSE)</f>
        <v>2400</v>
      </c>
      <c r="P112" s="1">
        <f>VLOOKUP(B112,[1]机型数据!$B$2:$AQ$5976,13,FALSE)</f>
        <v>1</v>
      </c>
      <c r="Q112" s="1">
        <f>VLOOKUP(B112,[1]机型数据!$B$2:$AQ$5976,6,FALSE)</f>
        <v>0</v>
      </c>
      <c r="R112" s="1">
        <f>VLOOKUP(B112,[1]机型数据!$B$2:$AQ$5976,5,FALSE)</f>
        <v>1</v>
      </c>
      <c r="S112" s="1" t="str">
        <f>IF(VLOOKUP(B112,[1]机型数据!$B$2:$AQ$5976,40,FALSE)="","",VLOOKUP(B112,[1]机型数据!$B$2:$AQ$5976,40,FALSE))</f>
        <v>301-400</v>
      </c>
      <c r="T112" s="1">
        <f>VLOOKUP(B112,[1]机型数据!$B$2:$AQ$5976,18,FALSE)</f>
        <v>1</v>
      </c>
      <c r="U112" s="1">
        <f>IF(VLOOKUP(B112,[1]机型数据!$B$2:$AQ$5976,37,FALSE)="","",VLOOKUP(B112,[1]机型数据!$B$2:$AQ$5976,37,FALSE))</f>
        <v>1.3091717520000001E-2</v>
      </c>
      <c r="V112" s="1" t="str">
        <f>IF(VLOOKUP(B112,[1]机型数据!$B$2:$AQ$5976,41,FALSE)="","",VLOOKUP(B112,[1]机型数据!$B$2:$AQ$5976,41,FALSE))</f>
        <v>80-90%</v>
      </c>
      <c r="W112" s="1">
        <f>VLOOKUP(B112,[1]机型数据!$B$2:$AQ$5976,28,FALSE)</f>
        <v>0</v>
      </c>
      <c r="X112" s="1">
        <f>VLOOKUP(B112,[1]机型数据!$B$2:$AQ$5976,27,FALSE)</f>
        <v>7</v>
      </c>
      <c r="Y112" s="1" t="str">
        <f>IF(VLOOKUP(B112,[1]机型数据!$B$2:$AQ$5976,23,FALSE)="","",VLOOKUP(B112,[1]机型数据!$B$2:$AQ$5976,23,FALSE))</f>
        <v>IP53</v>
      </c>
      <c r="Z112" s="1" t="str">
        <f>IF(VLOOKUP(B112,[1]机型数据!$B$2:$AQ$5976,42,FALSE)="","",VLOOKUP(B112,[1]机型数据!$B$2:$AQ$5976,42,FALSE))</f>
        <v>2001-</v>
      </c>
      <c r="AA112" s="1" t="str">
        <f>IF(VLOOKUP(B112,[1]机型数据!$B$2:$AQ$5976,34,FALSE)="","",VLOOKUP(B112,[1]机型数据!$B$2:$AQ$5976,34,FALSE))</f>
        <v/>
      </c>
    </row>
    <row r="113" spans="1:27" x14ac:dyDescent="0.25">
      <c r="A113" s="2">
        <v>44075</v>
      </c>
      <c r="B113" s="1">
        <v>1274859</v>
      </c>
      <c r="C113" s="1" t="str">
        <f>VLOOKUP(B113,[1]Sheet5!A:B,2,0)</f>
        <v>华为Mate 20 X 5G</v>
      </c>
      <c r="D113" s="3"/>
      <c r="E113" s="1">
        <f>VLOOKUP(B113,[1]Sheet1!E:G,3,0)</f>
        <v>29</v>
      </c>
      <c r="F113" s="1">
        <v>2020</v>
      </c>
      <c r="G113" s="1">
        <v>9</v>
      </c>
      <c r="H113" s="1">
        <f>IF(VLOOKUP(B113,[1]机型数据!$B$2:$AQ$5976,37,FALSE)="","",VLOOKUP(B113,[1]机型数据!$B$2:$AQ$5976,37,FALSE)*E113)</f>
        <v>0.37922739372000003</v>
      </c>
      <c r="I113" s="1" t="str">
        <f>VLOOKUP(B113,[1]机型数据!$B$2:$AQ$5976,2,FALSE)</f>
        <v>华为</v>
      </c>
      <c r="J113" s="1" t="str">
        <f>VLOOKUP(B113,[1]机型数据!$B$2:$AQ$5976,38,FALSE)</f>
        <v>4000-4799</v>
      </c>
      <c r="K113" s="1">
        <f>VLOOKUP(B113,[1]机型数据!$B$2:$AQ$5976,7,FALSE)</f>
        <v>3</v>
      </c>
      <c r="L113" s="1" t="str">
        <f>VLOOKUP(B113,[1]机型数据!$B$2:$AQ$5976,39,FALSE)</f>
        <v>4000-</v>
      </c>
      <c r="M113" s="1" t="str">
        <f>VLOOKUP(B113,[1]机型数据!$B$2:$AQ$5976,20,FALSE)</f>
        <v>海思</v>
      </c>
      <c r="N113" s="1" t="str">
        <f>IF(VLOOKUP(B113,[1]机型数据!$B$2:$AQ$5976,29,FALSE)="","",VLOOKUP(B113,[1]机型数据!$B$2:$AQ$5976,29,FALSE))</f>
        <v>后置指纹</v>
      </c>
      <c r="O113" s="1">
        <f>VLOOKUP(B113,[1]机型数据!$B$2:$AQ$5976,14,FALSE)</f>
        <v>2400</v>
      </c>
      <c r="P113" s="1">
        <f>VLOOKUP(B113,[1]机型数据!$B$2:$AQ$5976,13,FALSE)</f>
        <v>1</v>
      </c>
      <c r="Q113" s="1">
        <f>VLOOKUP(B113,[1]机型数据!$B$2:$AQ$5976,6,FALSE)</f>
        <v>0</v>
      </c>
      <c r="R113" s="1">
        <f>VLOOKUP(B113,[1]机型数据!$B$2:$AQ$5976,5,FALSE)</f>
        <v>1</v>
      </c>
      <c r="S113" s="1" t="str">
        <f>IF(VLOOKUP(B113,[1]机型数据!$B$2:$AQ$5976,40,FALSE)="","",VLOOKUP(B113,[1]机型数据!$B$2:$AQ$5976,40,FALSE))</f>
        <v>301-400</v>
      </c>
      <c r="T113" s="1">
        <f>VLOOKUP(B113,[1]机型数据!$B$2:$AQ$5976,18,FALSE)</f>
        <v>0</v>
      </c>
      <c r="U113" s="1">
        <f>IF(VLOOKUP(B113,[1]机型数据!$B$2:$AQ$5976,37,FALSE)="","",VLOOKUP(B113,[1]机型数据!$B$2:$AQ$5976,37,FALSE))</f>
        <v>1.3076806680000001E-2</v>
      </c>
      <c r="V113" s="1" t="str">
        <f>IF(VLOOKUP(B113,[1]机型数据!$B$2:$AQ$5976,41,FALSE)="","",VLOOKUP(B113,[1]机型数据!$B$2:$AQ$5976,41,FALSE))</f>
        <v>80-90%</v>
      </c>
      <c r="W113" s="1">
        <f>VLOOKUP(B113,[1]机型数据!$B$2:$AQ$5976,28,FALSE)</f>
        <v>0</v>
      </c>
      <c r="X113" s="1">
        <f>VLOOKUP(B113,[1]机型数据!$B$2:$AQ$5976,27,FALSE)</f>
        <v>7</v>
      </c>
      <c r="Y113" s="1" t="str">
        <f>IF(VLOOKUP(B113,[1]机型数据!$B$2:$AQ$5976,23,FALSE)="","",VLOOKUP(B113,[1]机型数据!$B$2:$AQ$5976,23,FALSE))</f>
        <v>IP53</v>
      </c>
      <c r="Z113" s="1" t="str">
        <f>IF(VLOOKUP(B113,[1]机型数据!$B$2:$AQ$5976,42,FALSE)="","",VLOOKUP(B113,[1]机型数据!$B$2:$AQ$5976,42,FALSE))</f>
        <v>2001-</v>
      </c>
      <c r="AA113" s="1">
        <f>IF(VLOOKUP(B113,[1]机型数据!$B$2:$AQ$5976,34,FALSE)="","",VLOOKUP(B113,[1]机型数据!$B$2:$AQ$5976,34,FALSE))</f>
        <v>1</v>
      </c>
    </row>
    <row r="114" spans="1:27" x14ac:dyDescent="0.25">
      <c r="A114" s="2">
        <v>44075</v>
      </c>
      <c r="B114" s="1">
        <v>1303051</v>
      </c>
      <c r="C114" s="1" t="str">
        <f>VLOOKUP(B114,[1]Sheet5!A:B,2,0)</f>
        <v>华为Mate Xs</v>
      </c>
      <c r="D114" s="4"/>
      <c r="E114" s="1">
        <f>VLOOKUP(B114,[1]Sheet1!E:G,3,0)</f>
        <v>5710</v>
      </c>
      <c r="F114" s="1">
        <v>2020</v>
      </c>
      <c r="G114" s="1">
        <v>9</v>
      </c>
      <c r="H114" s="1" t="str">
        <f>IF(VLOOKUP(B114,[1]机型数据!$B$2:$AQ$5976,37,FALSE)="","",VLOOKUP(B114,[1]机型数据!$B$2:$AQ$5976,37,FALSE)*E114)</f>
        <v/>
      </c>
      <c r="I114" s="1" t="str">
        <f>VLOOKUP(B114,[1]机型数据!$B$2:$AQ$5976,2,FALSE)</f>
        <v>华为</v>
      </c>
      <c r="J114" s="1" t="str">
        <f>VLOOKUP(B114,[1]机型数据!$B$2:$AQ$5976,38,FALSE)</f>
        <v>4000-4799</v>
      </c>
      <c r="K114" s="1">
        <f>VLOOKUP(B114,[1]机型数据!$B$2:$AQ$5976,7,FALSE)</f>
        <v>3</v>
      </c>
      <c r="L114" s="1" t="str">
        <f>VLOOKUP(B114,[1]机型数据!$B$2:$AQ$5976,39,FALSE)</f>
        <v>4000-</v>
      </c>
      <c r="M114" s="1" t="str">
        <f>VLOOKUP(B114,[1]机型数据!$B$2:$AQ$5976,20,FALSE)</f>
        <v>海思</v>
      </c>
      <c r="N114" s="1" t="str">
        <f>IF(VLOOKUP(B114,[1]机型数据!$B$2:$AQ$5976,29,FALSE)="","",VLOOKUP(B114,[1]机型数据!$B$2:$AQ$5976,29,FALSE))</f>
        <v>前置指纹</v>
      </c>
      <c r="O114" s="1">
        <f>VLOOKUP(B114,[1]机型数据!$B$2:$AQ$5976,14,FALSE)</f>
        <v>0</v>
      </c>
      <c r="P114" s="1">
        <f>VLOOKUP(B114,[1]机型数据!$B$2:$AQ$5976,13,FALSE)</f>
        <v>1</v>
      </c>
      <c r="Q114" s="1">
        <f>VLOOKUP(B114,[1]机型数据!$B$2:$AQ$5976,6,FALSE)</f>
        <v>0</v>
      </c>
      <c r="R114" s="1">
        <f>VLOOKUP(B114,[1]机型数据!$B$2:$AQ$5976,5,FALSE)</f>
        <v>1</v>
      </c>
      <c r="S114" s="1" t="str">
        <f>IF(VLOOKUP(B114,[1]机型数据!$B$2:$AQ$5976,40,FALSE)="","",VLOOKUP(B114,[1]机型数据!$B$2:$AQ$5976,40,FALSE))</f>
        <v>401-500</v>
      </c>
      <c r="T114" s="1">
        <f>VLOOKUP(B114,[1]机型数据!$B$2:$AQ$5976,18,FALSE)</f>
        <v>0</v>
      </c>
      <c r="U114" s="1" t="str">
        <f>IF(VLOOKUP(B114,[1]机型数据!$B$2:$AQ$5976,37,FALSE)="","",VLOOKUP(B114,[1]机型数据!$B$2:$AQ$5976,37,FALSE))</f>
        <v/>
      </c>
      <c r="V114" s="1" t="str">
        <f>IF(VLOOKUP(B114,[1]机型数据!$B$2:$AQ$5976,41,FALSE)="","",VLOOKUP(B114,[1]机型数据!$B$2:$AQ$5976,41,FALSE))</f>
        <v/>
      </c>
      <c r="W114" s="1">
        <f>VLOOKUP(B114,[1]机型数据!$B$2:$AQ$5976,28,FALSE)</f>
        <v>0</v>
      </c>
      <c r="X114" s="1">
        <f>VLOOKUP(B114,[1]机型数据!$B$2:$AQ$5976,27,FALSE)</f>
        <v>8</v>
      </c>
      <c r="Y114" s="1" t="str">
        <f>IF(VLOOKUP(B114,[1]机型数据!$B$2:$AQ$5976,23,FALSE)="","",VLOOKUP(B114,[1]机型数据!$B$2:$AQ$5976,23,FALSE))</f>
        <v/>
      </c>
      <c r="Z114" s="1" t="str">
        <f>IF(VLOOKUP(B114,[1]机型数据!$B$2:$AQ$5976,42,FALSE)="","",VLOOKUP(B114,[1]机型数据!$B$2:$AQ$5976,42,FALSE))</f>
        <v/>
      </c>
      <c r="AA114" s="1">
        <f>IF(VLOOKUP(B114,[1]机型数据!$B$2:$AQ$5976,34,FALSE)="","",VLOOKUP(B114,[1]机型数据!$B$2:$AQ$5976,34,FALSE))</f>
        <v>1</v>
      </c>
    </row>
    <row r="115" spans="1:27" x14ac:dyDescent="0.25">
      <c r="A115" s="2">
        <v>44075</v>
      </c>
      <c r="B115" s="1">
        <v>1293856</v>
      </c>
      <c r="C115" s="1" t="str">
        <f>VLOOKUP(B115,[1]Sheet5!A:B,2,0)</f>
        <v>华为Mate30</v>
      </c>
      <c r="D115" s="3"/>
      <c r="E115" s="1">
        <f>VLOOKUP(B115,[1]Sheet1!E:G,3,0)</f>
        <v>470</v>
      </c>
      <c r="F115" s="1">
        <v>2020</v>
      </c>
      <c r="G115" s="1">
        <v>9</v>
      </c>
      <c r="H115" s="1" t="str">
        <f>IF(VLOOKUP(B115,[1]机型数据!$B$2:$AQ$5976,37,FALSE)="","",VLOOKUP(B115,[1]机型数据!$B$2:$AQ$5976,37,FALSE)*E115)</f>
        <v/>
      </c>
      <c r="I115" s="1" t="str">
        <f>VLOOKUP(B115,[1]机型数据!$B$2:$AQ$5976,2,FALSE)</f>
        <v>华为</v>
      </c>
      <c r="J115" s="1" t="str">
        <f>VLOOKUP(B115,[1]机型数据!$B$2:$AQ$5976,38,FALSE)</f>
        <v>4000-4799</v>
      </c>
      <c r="K115" s="1">
        <f>VLOOKUP(B115,[1]机型数据!$B$2:$AQ$5976,7,FALSE)</f>
        <v>3</v>
      </c>
      <c r="L115" s="1" t="str">
        <f>VLOOKUP(B115,[1]机型数据!$B$2:$AQ$5976,39,FALSE)</f>
        <v>4000-</v>
      </c>
      <c r="M115" s="1" t="str">
        <f>VLOOKUP(B115,[1]机型数据!$B$2:$AQ$5976,20,FALSE)</f>
        <v>海思</v>
      </c>
      <c r="N115" s="1" t="str">
        <f>IF(VLOOKUP(B115,[1]机型数据!$B$2:$AQ$5976,29,FALSE)="","",VLOOKUP(B115,[1]机型数据!$B$2:$AQ$5976,29,FALSE))</f>
        <v>屏幕指纹</v>
      </c>
      <c r="O115" s="1">
        <f>VLOOKUP(B115,[1]机型数据!$B$2:$AQ$5976,14,FALSE)</f>
        <v>2400</v>
      </c>
      <c r="P115" s="1">
        <f>VLOOKUP(B115,[1]机型数据!$B$2:$AQ$5976,13,FALSE)</f>
        <v>1</v>
      </c>
      <c r="Q115" s="1">
        <f>VLOOKUP(B115,[1]机型数据!$B$2:$AQ$5976,6,FALSE)</f>
        <v>0</v>
      </c>
      <c r="R115" s="1">
        <f>VLOOKUP(B115,[1]机型数据!$B$2:$AQ$5976,5,FALSE)</f>
        <v>1</v>
      </c>
      <c r="S115" s="1" t="str">
        <f>IF(VLOOKUP(B115,[1]机型数据!$B$2:$AQ$5976,40,FALSE)="","",VLOOKUP(B115,[1]机型数据!$B$2:$AQ$5976,40,FALSE))</f>
        <v>301-400</v>
      </c>
      <c r="T115" s="1">
        <f>VLOOKUP(B115,[1]机型数据!$B$2:$AQ$5976,18,FALSE)</f>
        <v>1</v>
      </c>
      <c r="U115" s="1" t="str">
        <f>IF(VLOOKUP(B115,[1]机型数据!$B$2:$AQ$5976,37,FALSE)="","",VLOOKUP(B115,[1]机型数据!$B$2:$AQ$5976,37,FALSE))</f>
        <v/>
      </c>
      <c r="V115" s="1" t="str">
        <f>IF(VLOOKUP(B115,[1]机型数据!$B$2:$AQ$5976,41,FALSE)="","",VLOOKUP(B115,[1]机型数据!$B$2:$AQ$5976,41,FALSE))</f>
        <v/>
      </c>
      <c r="W115" s="1">
        <f>VLOOKUP(B115,[1]机型数据!$B$2:$AQ$5976,28,FALSE)</f>
        <v>0</v>
      </c>
      <c r="X115" s="1">
        <f>VLOOKUP(B115,[1]机型数据!$B$2:$AQ$5976,27,FALSE)</f>
        <v>6</v>
      </c>
      <c r="Y115" s="1" t="str">
        <f>IF(VLOOKUP(B115,[1]机型数据!$B$2:$AQ$5976,23,FALSE)="","",VLOOKUP(B115,[1]机型数据!$B$2:$AQ$5976,23,FALSE))</f>
        <v>IP53</v>
      </c>
      <c r="Z115" s="1" t="str">
        <f>IF(VLOOKUP(B115,[1]机型数据!$B$2:$AQ$5976,42,FALSE)="","",VLOOKUP(B115,[1]机型数据!$B$2:$AQ$5976,42,FALSE))</f>
        <v>2001-</v>
      </c>
      <c r="AA115" s="1">
        <f>IF(VLOOKUP(B115,[1]机型数据!$B$2:$AQ$5976,34,FALSE)="","",VLOOKUP(B115,[1]机型数据!$B$2:$AQ$5976,34,FALSE))</f>
        <v>0</v>
      </c>
    </row>
    <row r="116" spans="1:27" x14ac:dyDescent="0.25">
      <c r="A116" s="2">
        <v>44075</v>
      </c>
      <c r="B116" s="1">
        <v>1238183</v>
      </c>
      <c r="C116" s="1" t="str">
        <f>VLOOKUP(B116,[1]Sheet5!A:B,2,0)</f>
        <v>华为Mate30 5G</v>
      </c>
      <c r="D116" s="3"/>
      <c r="E116" s="1">
        <f>VLOOKUP(B116,[1]Sheet1!E:G,3,0)</f>
        <v>4667</v>
      </c>
      <c r="F116" s="1">
        <v>2020</v>
      </c>
      <c r="G116" s="1">
        <v>9</v>
      </c>
      <c r="H116" s="1" t="str">
        <f>IF(VLOOKUP(B116,[1]机型数据!$B$2:$AQ$5976,37,FALSE)="","",VLOOKUP(B116,[1]机型数据!$B$2:$AQ$5976,37,FALSE)*E116)</f>
        <v/>
      </c>
      <c r="I116" s="1" t="str">
        <f>VLOOKUP(B116,[1]机型数据!$B$2:$AQ$5976,2,FALSE)</f>
        <v>华为</v>
      </c>
      <c r="J116" s="1" t="str">
        <f>VLOOKUP(B116,[1]机型数据!$B$2:$AQ$5976,38,FALSE)</f>
        <v>4000-4799</v>
      </c>
      <c r="K116" s="1">
        <f>VLOOKUP(B116,[1]机型数据!$B$2:$AQ$5976,7,FALSE)</f>
        <v>3</v>
      </c>
      <c r="L116" s="1" t="str">
        <f>VLOOKUP(B116,[1]机型数据!$B$2:$AQ$5976,39,FALSE)</f>
        <v>4000-</v>
      </c>
      <c r="M116" s="1" t="str">
        <f>VLOOKUP(B116,[1]机型数据!$B$2:$AQ$5976,20,FALSE)</f>
        <v>海思</v>
      </c>
      <c r="N116" s="1" t="str">
        <f>IF(VLOOKUP(B116,[1]机型数据!$B$2:$AQ$5976,29,FALSE)="","",VLOOKUP(B116,[1]机型数据!$B$2:$AQ$5976,29,FALSE))</f>
        <v>屏幕指纹</v>
      </c>
      <c r="O116" s="1">
        <f>VLOOKUP(B116,[1]机型数据!$B$2:$AQ$5976,14,FALSE)</f>
        <v>2400</v>
      </c>
      <c r="P116" s="1">
        <f>VLOOKUP(B116,[1]机型数据!$B$2:$AQ$5976,13,FALSE)</f>
        <v>1</v>
      </c>
      <c r="Q116" s="1">
        <f>VLOOKUP(B116,[1]机型数据!$B$2:$AQ$5976,6,FALSE)</f>
        <v>0</v>
      </c>
      <c r="R116" s="1">
        <f>VLOOKUP(B116,[1]机型数据!$B$2:$AQ$5976,5,FALSE)</f>
        <v>1</v>
      </c>
      <c r="S116" s="1" t="str">
        <f>IF(VLOOKUP(B116,[1]机型数据!$B$2:$AQ$5976,40,FALSE)="","",VLOOKUP(B116,[1]机型数据!$B$2:$AQ$5976,40,FALSE))</f>
        <v/>
      </c>
      <c r="T116" s="1">
        <f>VLOOKUP(B116,[1]机型数据!$B$2:$AQ$5976,18,FALSE)</f>
        <v>1</v>
      </c>
      <c r="U116" s="1" t="str">
        <f>IF(VLOOKUP(B116,[1]机型数据!$B$2:$AQ$5976,37,FALSE)="","",VLOOKUP(B116,[1]机型数据!$B$2:$AQ$5976,37,FALSE))</f>
        <v/>
      </c>
      <c r="V116" s="1" t="str">
        <f>IF(VLOOKUP(B116,[1]机型数据!$B$2:$AQ$5976,41,FALSE)="","",VLOOKUP(B116,[1]机型数据!$B$2:$AQ$5976,41,FALSE))</f>
        <v/>
      </c>
      <c r="W116" s="1">
        <f>VLOOKUP(B116,[1]机型数据!$B$2:$AQ$5976,28,FALSE)</f>
        <v>0</v>
      </c>
      <c r="X116" s="1">
        <f>VLOOKUP(B116,[1]机型数据!$B$2:$AQ$5976,27,FALSE)</f>
        <v>6</v>
      </c>
      <c r="Y116" s="1" t="str">
        <f>IF(VLOOKUP(B116,[1]机型数据!$B$2:$AQ$5976,23,FALSE)="","",VLOOKUP(B116,[1]机型数据!$B$2:$AQ$5976,23,FALSE))</f>
        <v>IP53</v>
      </c>
      <c r="Z116" s="1" t="str">
        <f>IF(VLOOKUP(B116,[1]机型数据!$B$2:$AQ$5976,42,FALSE)="","",VLOOKUP(B116,[1]机型数据!$B$2:$AQ$5976,42,FALSE))</f>
        <v>2001-</v>
      </c>
      <c r="AA116" s="1">
        <f>IF(VLOOKUP(B116,[1]机型数据!$B$2:$AQ$5976,34,FALSE)="","",VLOOKUP(B116,[1]机型数据!$B$2:$AQ$5976,34,FALSE))</f>
        <v>1</v>
      </c>
    </row>
    <row r="117" spans="1:27" x14ac:dyDescent="0.25">
      <c r="A117" s="2">
        <v>44075</v>
      </c>
      <c r="B117" s="1">
        <v>1293857</v>
      </c>
      <c r="C117" s="1" t="str">
        <f>VLOOKUP(B117,[1]Sheet5!A:B,2,0)</f>
        <v>华为Mate30 Pro</v>
      </c>
      <c r="D117" s="3"/>
      <c r="E117" s="1">
        <f>VLOOKUP(B117,[1]Sheet1!E:G,3,0)</f>
        <v>54</v>
      </c>
      <c r="F117" s="1">
        <v>2020</v>
      </c>
      <c r="G117" s="1">
        <v>9</v>
      </c>
      <c r="H117" s="1" t="str">
        <f>IF(VLOOKUP(B117,[1]机型数据!$B$2:$AQ$5976,37,FALSE)="","",VLOOKUP(B117,[1]机型数据!$B$2:$AQ$5976,37,FALSE)*E117)</f>
        <v/>
      </c>
      <c r="I117" s="1" t="str">
        <f>VLOOKUP(B117,[1]机型数据!$B$2:$AQ$5976,2,FALSE)</f>
        <v>华为</v>
      </c>
      <c r="J117" s="1" t="str">
        <f>VLOOKUP(B117,[1]机型数据!$B$2:$AQ$5976,38,FALSE)</f>
        <v>4000-4799</v>
      </c>
      <c r="K117" s="1">
        <f>VLOOKUP(B117,[1]机型数据!$B$2:$AQ$5976,7,FALSE)</f>
        <v>4</v>
      </c>
      <c r="L117" s="1" t="str">
        <f>VLOOKUP(B117,[1]机型数据!$B$2:$AQ$5976,39,FALSE)</f>
        <v>4000-</v>
      </c>
      <c r="M117" s="1" t="str">
        <f>VLOOKUP(B117,[1]机型数据!$B$2:$AQ$5976,20,FALSE)</f>
        <v>海思</v>
      </c>
      <c r="N117" s="1" t="str">
        <f>IF(VLOOKUP(B117,[1]机型数据!$B$2:$AQ$5976,29,FALSE)="","",VLOOKUP(B117,[1]机型数据!$B$2:$AQ$5976,29,FALSE))</f>
        <v>屏幕指纹</v>
      </c>
      <c r="O117" s="1">
        <f>VLOOKUP(B117,[1]机型数据!$B$2:$AQ$5976,14,FALSE)</f>
        <v>3200</v>
      </c>
      <c r="P117" s="1">
        <f>VLOOKUP(B117,[1]机型数据!$B$2:$AQ$5976,13,FALSE)</f>
        <v>1</v>
      </c>
      <c r="Q117" s="1">
        <f>VLOOKUP(B117,[1]机型数据!$B$2:$AQ$5976,6,FALSE)</f>
        <v>0</v>
      </c>
      <c r="R117" s="1">
        <f>VLOOKUP(B117,[1]机型数据!$B$2:$AQ$5976,5,FALSE)</f>
        <v>1</v>
      </c>
      <c r="S117" s="1" t="str">
        <f>IF(VLOOKUP(B117,[1]机型数据!$B$2:$AQ$5976,40,FALSE)="","",VLOOKUP(B117,[1]机型数据!$B$2:$AQ$5976,40,FALSE))</f>
        <v/>
      </c>
      <c r="T117" s="1">
        <f>VLOOKUP(B117,[1]机型数据!$B$2:$AQ$5976,18,FALSE)</f>
        <v>1</v>
      </c>
      <c r="U117" s="1" t="str">
        <f>IF(VLOOKUP(B117,[1]机型数据!$B$2:$AQ$5976,37,FALSE)="","",VLOOKUP(B117,[1]机型数据!$B$2:$AQ$5976,37,FALSE))</f>
        <v/>
      </c>
      <c r="V117" s="1" t="str">
        <f>IF(VLOOKUP(B117,[1]机型数据!$B$2:$AQ$5976,41,FALSE)="","",VLOOKUP(B117,[1]机型数据!$B$2:$AQ$5976,41,FALSE))</f>
        <v/>
      </c>
      <c r="W117" s="1">
        <f>VLOOKUP(B117,[1]机型数据!$B$2:$AQ$5976,28,FALSE)</f>
        <v>0</v>
      </c>
      <c r="X117" s="1">
        <f>VLOOKUP(B117,[1]机型数据!$B$2:$AQ$5976,27,FALSE)</f>
        <v>6</v>
      </c>
      <c r="Y117" s="1" t="str">
        <f>IF(VLOOKUP(B117,[1]机型数据!$B$2:$AQ$5976,23,FALSE)="","",VLOOKUP(B117,[1]机型数据!$B$2:$AQ$5976,23,FALSE))</f>
        <v>IP68</v>
      </c>
      <c r="Z117" s="1" t="str">
        <f>IF(VLOOKUP(B117,[1]机型数据!$B$2:$AQ$5976,42,FALSE)="","",VLOOKUP(B117,[1]机型数据!$B$2:$AQ$5976,42,FALSE))</f>
        <v>2001-</v>
      </c>
      <c r="AA117" s="1">
        <f>IF(VLOOKUP(B117,[1]机型数据!$B$2:$AQ$5976,34,FALSE)="","",VLOOKUP(B117,[1]机型数据!$B$2:$AQ$5976,34,FALSE))</f>
        <v>0</v>
      </c>
    </row>
    <row r="118" spans="1:27" x14ac:dyDescent="0.25">
      <c r="A118" s="2">
        <v>44075</v>
      </c>
      <c r="B118" s="1">
        <v>1265181</v>
      </c>
      <c r="C118" s="1" t="str">
        <f>VLOOKUP(B118,[1]Sheet5!A:B,2,0)</f>
        <v>华为Mate30 Pro 5G</v>
      </c>
      <c r="D118" s="3"/>
      <c r="E118" s="1">
        <f>VLOOKUP(B118,[1]Sheet1!E:G,3,0)</f>
        <v>3965</v>
      </c>
      <c r="F118" s="1">
        <v>2020</v>
      </c>
      <c r="G118" s="1">
        <v>9</v>
      </c>
      <c r="H118" s="1" t="str">
        <f>IF(VLOOKUP(B118,[1]机型数据!$B$2:$AQ$5976,37,FALSE)="","",VLOOKUP(B118,[1]机型数据!$B$2:$AQ$5976,37,FALSE)*E118)</f>
        <v/>
      </c>
      <c r="I118" s="1" t="str">
        <f>VLOOKUP(B118,[1]机型数据!$B$2:$AQ$5976,2,FALSE)</f>
        <v>华为</v>
      </c>
      <c r="J118" s="1" t="str">
        <f>VLOOKUP(B118,[1]机型数据!$B$2:$AQ$5976,38,FALSE)</f>
        <v>4000-4799</v>
      </c>
      <c r="K118" s="1">
        <f>VLOOKUP(B118,[1]机型数据!$B$2:$AQ$5976,7,FALSE)</f>
        <v>4</v>
      </c>
      <c r="L118" s="1" t="str">
        <f>VLOOKUP(B118,[1]机型数据!$B$2:$AQ$5976,39,FALSE)</f>
        <v>4000-</v>
      </c>
      <c r="M118" s="1" t="str">
        <f>VLOOKUP(B118,[1]机型数据!$B$2:$AQ$5976,20,FALSE)</f>
        <v>海思</v>
      </c>
      <c r="N118" s="1" t="str">
        <f>IF(VLOOKUP(B118,[1]机型数据!$B$2:$AQ$5976,29,FALSE)="","",VLOOKUP(B118,[1]机型数据!$B$2:$AQ$5976,29,FALSE))</f>
        <v>屏幕指纹</v>
      </c>
      <c r="O118" s="1">
        <f>VLOOKUP(B118,[1]机型数据!$B$2:$AQ$5976,14,FALSE)</f>
        <v>3200</v>
      </c>
      <c r="P118" s="1">
        <f>VLOOKUP(B118,[1]机型数据!$B$2:$AQ$5976,13,FALSE)</f>
        <v>1</v>
      </c>
      <c r="Q118" s="1">
        <f>VLOOKUP(B118,[1]机型数据!$B$2:$AQ$5976,6,FALSE)</f>
        <v>0</v>
      </c>
      <c r="R118" s="1">
        <f>VLOOKUP(B118,[1]机型数据!$B$2:$AQ$5976,5,FALSE)</f>
        <v>1</v>
      </c>
      <c r="S118" s="1" t="str">
        <f>IF(VLOOKUP(B118,[1]机型数据!$B$2:$AQ$5976,40,FALSE)="","",VLOOKUP(B118,[1]机型数据!$B$2:$AQ$5976,40,FALSE))</f>
        <v/>
      </c>
      <c r="T118" s="1">
        <f>VLOOKUP(B118,[1]机型数据!$B$2:$AQ$5976,18,FALSE)</f>
        <v>1</v>
      </c>
      <c r="U118" s="1" t="str">
        <f>IF(VLOOKUP(B118,[1]机型数据!$B$2:$AQ$5976,37,FALSE)="","",VLOOKUP(B118,[1]机型数据!$B$2:$AQ$5976,37,FALSE))</f>
        <v/>
      </c>
      <c r="V118" s="1" t="str">
        <f>IF(VLOOKUP(B118,[1]机型数据!$B$2:$AQ$5976,41,FALSE)="","",VLOOKUP(B118,[1]机型数据!$B$2:$AQ$5976,41,FALSE))</f>
        <v/>
      </c>
      <c r="W118" s="1">
        <f>VLOOKUP(B118,[1]机型数据!$B$2:$AQ$5976,28,FALSE)</f>
        <v>0</v>
      </c>
      <c r="X118" s="1">
        <f>VLOOKUP(B118,[1]机型数据!$B$2:$AQ$5976,27,FALSE)</f>
        <v>6</v>
      </c>
      <c r="Y118" s="1" t="str">
        <f>IF(VLOOKUP(B118,[1]机型数据!$B$2:$AQ$5976,23,FALSE)="","",VLOOKUP(B118,[1]机型数据!$B$2:$AQ$5976,23,FALSE))</f>
        <v>IP68</v>
      </c>
      <c r="Z118" s="1" t="str">
        <f>IF(VLOOKUP(B118,[1]机型数据!$B$2:$AQ$5976,42,FALSE)="","",VLOOKUP(B118,[1]机型数据!$B$2:$AQ$5976,42,FALSE))</f>
        <v>2001-</v>
      </c>
      <c r="AA118" s="1">
        <f>IF(VLOOKUP(B118,[1]机型数据!$B$2:$AQ$5976,34,FALSE)="","",VLOOKUP(B118,[1]机型数据!$B$2:$AQ$5976,34,FALSE))</f>
        <v>1</v>
      </c>
    </row>
    <row r="119" spans="1:27" x14ac:dyDescent="0.25">
      <c r="A119" s="2">
        <v>44075</v>
      </c>
      <c r="B119" s="1">
        <v>1292757</v>
      </c>
      <c r="C119" s="1" t="str">
        <f>VLOOKUP(B119,[1]Sheet5!A:B,2,0)</f>
        <v>华为Mate30 RS保时捷版 5G</v>
      </c>
      <c r="D119" s="3"/>
      <c r="E119" s="1">
        <f>VLOOKUP(B119,[1]Sheet1!E:G,3,0)</f>
        <v>58</v>
      </c>
      <c r="F119" s="1">
        <v>2020</v>
      </c>
      <c r="G119" s="1">
        <v>9</v>
      </c>
      <c r="H119" s="1" t="str">
        <f>IF(VLOOKUP(B119,[1]机型数据!$B$2:$AQ$5976,37,FALSE)="","",VLOOKUP(B119,[1]机型数据!$B$2:$AQ$5976,37,FALSE)*E119)</f>
        <v/>
      </c>
      <c r="I119" s="1" t="str">
        <f>VLOOKUP(B119,[1]机型数据!$B$2:$AQ$5976,2,FALSE)</f>
        <v>华为</v>
      </c>
      <c r="J119" s="1" t="str">
        <f>VLOOKUP(B119,[1]机型数据!$B$2:$AQ$5976,38,FALSE)</f>
        <v>4000-4799</v>
      </c>
      <c r="K119" s="1">
        <f>VLOOKUP(B119,[1]机型数据!$B$2:$AQ$5976,7,FALSE)</f>
        <v>4</v>
      </c>
      <c r="L119" s="1" t="str">
        <f>VLOOKUP(B119,[1]机型数据!$B$2:$AQ$5976,39,FALSE)</f>
        <v>4000-</v>
      </c>
      <c r="M119" s="1" t="str">
        <f>VLOOKUP(B119,[1]机型数据!$B$2:$AQ$5976,20,FALSE)</f>
        <v>海思</v>
      </c>
      <c r="N119" s="1" t="str">
        <f>IF(VLOOKUP(B119,[1]机型数据!$B$2:$AQ$5976,29,FALSE)="","",VLOOKUP(B119,[1]机型数据!$B$2:$AQ$5976,29,FALSE))</f>
        <v>屏幕指纹</v>
      </c>
      <c r="O119" s="1">
        <f>VLOOKUP(B119,[1]机型数据!$B$2:$AQ$5976,14,FALSE)</f>
        <v>3200</v>
      </c>
      <c r="P119" s="1">
        <f>VLOOKUP(B119,[1]机型数据!$B$2:$AQ$5976,13,FALSE)</f>
        <v>1</v>
      </c>
      <c r="Q119" s="1">
        <f>VLOOKUP(B119,[1]机型数据!$B$2:$AQ$5976,6,FALSE)</f>
        <v>0</v>
      </c>
      <c r="R119" s="1">
        <f>VLOOKUP(B119,[1]机型数据!$B$2:$AQ$5976,5,FALSE)</f>
        <v>1</v>
      </c>
      <c r="S119" s="1" t="str">
        <f>IF(VLOOKUP(B119,[1]机型数据!$B$2:$AQ$5976,40,FALSE)="","",VLOOKUP(B119,[1]机型数据!$B$2:$AQ$5976,40,FALSE))</f>
        <v/>
      </c>
      <c r="T119" s="1">
        <f>VLOOKUP(B119,[1]机型数据!$B$2:$AQ$5976,18,FALSE)</f>
        <v>1</v>
      </c>
      <c r="U119" s="1" t="str">
        <f>IF(VLOOKUP(B119,[1]机型数据!$B$2:$AQ$5976,37,FALSE)="","",VLOOKUP(B119,[1]机型数据!$B$2:$AQ$5976,37,FALSE))</f>
        <v/>
      </c>
      <c r="V119" s="1" t="str">
        <f>IF(VLOOKUP(B119,[1]机型数据!$B$2:$AQ$5976,41,FALSE)="","",VLOOKUP(B119,[1]机型数据!$B$2:$AQ$5976,41,FALSE))</f>
        <v/>
      </c>
      <c r="W119" s="1">
        <f>VLOOKUP(B119,[1]机型数据!$B$2:$AQ$5976,28,FALSE)</f>
        <v>0</v>
      </c>
      <c r="X119" s="1">
        <f>VLOOKUP(B119,[1]机型数据!$B$2:$AQ$5976,27,FALSE)</f>
        <v>6</v>
      </c>
      <c r="Y119" s="1" t="str">
        <f>IF(VLOOKUP(B119,[1]机型数据!$B$2:$AQ$5976,23,FALSE)="","",VLOOKUP(B119,[1]机型数据!$B$2:$AQ$5976,23,FALSE))</f>
        <v>IP68</v>
      </c>
      <c r="Z119" s="1" t="str">
        <f>IF(VLOOKUP(B119,[1]机型数据!$B$2:$AQ$5976,42,FALSE)="","",VLOOKUP(B119,[1]机型数据!$B$2:$AQ$5976,42,FALSE))</f>
        <v>2001-</v>
      </c>
      <c r="AA119" s="1">
        <f>IF(VLOOKUP(B119,[1]机型数据!$B$2:$AQ$5976,34,FALSE)="","",VLOOKUP(B119,[1]机型数据!$B$2:$AQ$5976,34,FALSE))</f>
        <v>1</v>
      </c>
    </row>
    <row r="120" spans="1:27" x14ac:dyDescent="0.25">
      <c r="A120" s="2">
        <v>44075</v>
      </c>
      <c r="B120" s="1">
        <v>1241574</v>
      </c>
      <c r="C120" s="1" t="str">
        <f>VLOOKUP(B120,[1]Sheet5!A:B,2,0)</f>
        <v>华为nova 4</v>
      </c>
      <c r="D120" s="3"/>
      <c r="E120" s="1">
        <f>VLOOKUP(B120,[1]Sheet1!E:G,3,0)</f>
        <v>5756</v>
      </c>
      <c r="F120" s="1">
        <v>2020</v>
      </c>
      <c r="G120" s="1">
        <v>9</v>
      </c>
      <c r="H120" s="1">
        <f>IF(VLOOKUP(B120,[1]机型数据!$B$2:$AQ$5976,37,FALSE)="","",VLOOKUP(B120,[1]机型数据!$B$2:$AQ$5976,37,FALSE)*E120)</f>
        <v>62.302153125599993</v>
      </c>
      <c r="I120" s="1" t="str">
        <f>VLOOKUP(B120,[1]机型数据!$B$2:$AQ$5976,2,FALSE)</f>
        <v>华为</v>
      </c>
      <c r="J120" s="1" t="str">
        <f>VLOOKUP(B120,[1]机型数据!$B$2:$AQ$5976,38,FALSE)</f>
        <v>1301-2000</v>
      </c>
      <c r="K120" s="1">
        <f>VLOOKUP(B120,[1]机型数据!$B$2:$AQ$5976,7,FALSE)</f>
        <v>3</v>
      </c>
      <c r="L120" s="1" t="str">
        <f>VLOOKUP(B120,[1]机型数据!$B$2:$AQ$5976,39,FALSE)</f>
        <v>3001-4000</v>
      </c>
      <c r="M120" s="1" t="str">
        <f>VLOOKUP(B120,[1]机型数据!$B$2:$AQ$5976,20,FALSE)</f>
        <v>海思</v>
      </c>
      <c r="N120" s="1" t="str">
        <f>IF(VLOOKUP(B120,[1]机型数据!$B$2:$AQ$5976,29,FALSE)="","",VLOOKUP(B120,[1]机型数据!$B$2:$AQ$5976,29,FALSE))</f>
        <v>后置指纹</v>
      </c>
      <c r="O120" s="1">
        <f>VLOOKUP(B120,[1]机型数据!$B$2:$AQ$5976,14,FALSE)</f>
        <v>2500</v>
      </c>
      <c r="P120" s="1">
        <f>VLOOKUP(B120,[1]机型数据!$B$2:$AQ$5976,13,FALSE)</f>
        <v>1</v>
      </c>
      <c r="Q120" s="1">
        <f>VLOOKUP(B120,[1]机型数据!$B$2:$AQ$5976,6,FALSE)</f>
        <v>0</v>
      </c>
      <c r="R120" s="1">
        <f>VLOOKUP(B120,[1]机型数据!$B$2:$AQ$5976,5,FALSE)</f>
        <v>0</v>
      </c>
      <c r="S120" s="1" t="str">
        <f>IF(VLOOKUP(B120,[1]机型数据!$B$2:$AQ$5976,40,FALSE)="","",VLOOKUP(B120,[1]机型数据!$B$2:$AQ$5976,40,FALSE))</f>
        <v>301-400</v>
      </c>
      <c r="T120" s="1">
        <f>VLOOKUP(B120,[1]机型数据!$B$2:$AQ$5976,18,FALSE)</f>
        <v>1</v>
      </c>
      <c r="U120" s="1">
        <f>IF(VLOOKUP(B120,[1]机型数据!$B$2:$AQ$5976,37,FALSE)="","",VLOOKUP(B120,[1]机型数据!$B$2:$AQ$5976,37,FALSE))</f>
        <v>1.0823862599999999E-2</v>
      </c>
      <c r="V120" s="1" t="str">
        <f>IF(VLOOKUP(B120,[1]机型数据!$B$2:$AQ$5976,41,FALSE)="","",VLOOKUP(B120,[1]机型数据!$B$2:$AQ$5976,41,FALSE))</f>
        <v>90%-</v>
      </c>
      <c r="W120" s="1">
        <f>VLOOKUP(B120,[1]机型数据!$B$2:$AQ$5976,28,FALSE)</f>
        <v>0</v>
      </c>
      <c r="X120" s="1">
        <f>VLOOKUP(B120,[1]机型数据!$B$2:$AQ$5976,27,FALSE)</f>
        <v>6</v>
      </c>
      <c r="Y120" s="1" t="str">
        <f>IF(VLOOKUP(B120,[1]机型数据!$B$2:$AQ$5976,23,FALSE)="","",VLOOKUP(B120,[1]机型数据!$B$2:$AQ$5976,23,FALSE))</f>
        <v/>
      </c>
      <c r="Z120" s="1" t="str">
        <f>IF(VLOOKUP(B120,[1]机型数据!$B$2:$AQ$5976,42,FALSE)="","",VLOOKUP(B120,[1]机型数据!$B$2:$AQ$5976,42,FALSE))</f>
        <v>2001-</v>
      </c>
      <c r="AA120" s="1" t="str">
        <f>IF(VLOOKUP(B120,[1]机型数据!$B$2:$AQ$5976,34,FALSE)="","",VLOOKUP(B120,[1]机型数据!$B$2:$AQ$5976,34,FALSE))</f>
        <v/>
      </c>
    </row>
    <row r="121" spans="1:27" x14ac:dyDescent="0.25">
      <c r="A121" s="2">
        <v>44075</v>
      </c>
      <c r="B121" s="1">
        <v>1258543</v>
      </c>
      <c r="C121" s="1" t="str">
        <f>VLOOKUP(B121,[1]Sheet5!A:B,2,0)</f>
        <v>华为nova 4e</v>
      </c>
      <c r="D121" s="3"/>
      <c r="E121" s="1">
        <f>VLOOKUP(B121,[1]Sheet1!E:G,3,0)</f>
        <v>574</v>
      </c>
      <c r="F121" s="1">
        <v>2020</v>
      </c>
      <c r="G121" s="1">
        <v>9</v>
      </c>
      <c r="H121" s="1" t="str">
        <f>IF(VLOOKUP(B121,[1]机型数据!$B$2:$AQ$5976,37,FALSE)="","",VLOOKUP(B121,[1]机型数据!$B$2:$AQ$5976,37,FALSE)*E121)</f>
        <v/>
      </c>
      <c r="I121" s="1" t="str">
        <f>VLOOKUP(B121,[1]机型数据!$B$2:$AQ$5976,2,FALSE)</f>
        <v>华为</v>
      </c>
      <c r="J121" s="1" t="str">
        <f>VLOOKUP(B121,[1]机型数据!$B$2:$AQ$5976,38,FALSE)</f>
        <v>2001-3999</v>
      </c>
      <c r="K121" s="1">
        <f>VLOOKUP(B121,[1]机型数据!$B$2:$AQ$5976,7,FALSE)</f>
        <v>3</v>
      </c>
      <c r="L121" s="1" t="str">
        <f>VLOOKUP(B121,[1]机型数据!$B$2:$AQ$5976,39,FALSE)</f>
        <v>3001-4000</v>
      </c>
      <c r="M121" s="1" t="str">
        <f>VLOOKUP(B121,[1]机型数据!$B$2:$AQ$5976,20,FALSE)</f>
        <v>海思</v>
      </c>
      <c r="N121" s="1" t="str">
        <f>IF(VLOOKUP(B121,[1]机型数据!$B$2:$AQ$5976,29,FALSE)="","",VLOOKUP(B121,[1]机型数据!$B$2:$AQ$5976,29,FALSE))</f>
        <v>后置指纹</v>
      </c>
      <c r="O121" s="1">
        <f>VLOOKUP(B121,[1]机型数据!$B$2:$AQ$5976,14,FALSE)</f>
        <v>3200</v>
      </c>
      <c r="P121" s="1">
        <f>VLOOKUP(B121,[1]机型数据!$B$2:$AQ$5976,13,FALSE)</f>
        <v>1</v>
      </c>
      <c r="Q121" s="1">
        <f>VLOOKUP(B121,[1]机型数据!$B$2:$AQ$5976,6,FALSE)</f>
        <v>0</v>
      </c>
      <c r="R121" s="1">
        <f>VLOOKUP(B121,[1]机型数据!$B$2:$AQ$5976,5,FALSE)</f>
        <v>0</v>
      </c>
      <c r="S121" s="1" t="str">
        <f>IF(VLOOKUP(B121,[1]机型数据!$B$2:$AQ$5976,40,FALSE)="","",VLOOKUP(B121,[1]机型数据!$B$2:$AQ$5976,40,FALSE))</f>
        <v>401-500</v>
      </c>
      <c r="T121" s="1">
        <f>VLOOKUP(B121,[1]机型数据!$B$2:$AQ$5976,18,FALSE)</f>
        <v>1</v>
      </c>
      <c r="U121" s="1" t="str">
        <f>IF(VLOOKUP(B121,[1]机型数据!$B$2:$AQ$5976,37,FALSE)="","",VLOOKUP(B121,[1]机型数据!$B$2:$AQ$5976,37,FALSE))</f>
        <v/>
      </c>
      <c r="V121" s="1" t="str">
        <f>IF(VLOOKUP(B121,[1]机型数据!$B$2:$AQ$5976,41,FALSE)="","",VLOOKUP(B121,[1]机型数据!$B$2:$AQ$5976,41,FALSE))</f>
        <v/>
      </c>
      <c r="W121" s="1">
        <f>VLOOKUP(B121,[1]机型数据!$B$2:$AQ$5976,28,FALSE)</f>
        <v>0</v>
      </c>
      <c r="X121" s="1">
        <f>VLOOKUP(B121,[1]机型数据!$B$2:$AQ$5976,27,FALSE)</f>
        <v>6</v>
      </c>
      <c r="Y121" s="1" t="str">
        <f>IF(VLOOKUP(B121,[1]机型数据!$B$2:$AQ$5976,23,FALSE)="","",VLOOKUP(B121,[1]机型数据!$B$2:$AQ$5976,23,FALSE))</f>
        <v/>
      </c>
      <c r="Z121" s="1" t="str">
        <f>IF(VLOOKUP(B121,[1]机型数据!$B$2:$AQ$5976,42,FALSE)="","",VLOOKUP(B121,[1]机型数据!$B$2:$AQ$5976,42,FALSE))</f>
        <v>2001-</v>
      </c>
      <c r="AA121" s="1" t="str">
        <f>IF(VLOOKUP(B121,[1]机型数据!$B$2:$AQ$5976,34,FALSE)="","",VLOOKUP(B121,[1]机型数据!$B$2:$AQ$5976,34,FALSE))</f>
        <v/>
      </c>
    </row>
    <row r="122" spans="1:27" x14ac:dyDescent="0.25">
      <c r="A122" s="2">
        <v>44075</v>
      </c>
      <c r="B122" s="1">
        <v>1273758</v>
      </c>
      <c r="C122" s="1" t="str">
        <f>VLOOKUP(B122,[1]Sheet5!A:B,2,0)</f>
        <v>华为nova 5</v>
      </c>
      <c r="D122" s="3"/>
      <c r="E122" s="1">
        <f>VLOOKUP(B122,[1]Sheet1!E:G,3,0)</f>
        <v>169</v>
      </c>
      <c r="F122" s="1">
        <v>2020</v>
      </c>
      <c r="G122" s="1">
        <v>9</v>
      </c>
      <c r="H122" s="1">
        <f>IF(VLOOKUP(B122,[1]机型数据!$B$2:$AQ$5976,37,FALSE)="","",VLOOKUP(B122,[1]机型数据!$B$2:$AQ$5976,37,FALSE)*E122)</f>
        <v>1.6932558728800002</v>
      </c>
      <c r="I122" s="1" t="str">
        <f>VLOOKUP(B122,[1]机型数据!$B$2:$AQ$5976,2,FALSE)</f>
        <v>华为</v>
      </c>
      <c r="J122" s="1" t="str">
        <f>VLOOKUP(B122,[1]机型数据!$B$2:$AQ$5976,38,FALSE)</f>
        <v>4800-6399</v>
      </c>
      <c r="K122" s="1">
        <f>VLOOKUP(B122,[1]机型数据!$B$2:$AQ$5976,7,FALSE)</f>
        <v>4</v>
      </c>
      <c r="L122" s="1" t="str">
        <f>VLOOKUP(B122,[1]机型数据!$B$2:$AQ$5976,39,FALSE)</f>
        <v>3001-4000</v>
      </c>
      <c r="M122" s="1" t="str">
        <f>VLOOKUP(B122,[1]机型数据!$B$2:$AQ$5976,20,FALSE)</f>
        <v>海思</v>
      </c>
      <c r="N122" s="1" t="str">
        <f>IF(VLOOKUP(B122,[1]机型数据!$B$2:$AQ$5976,29,FALSE)="","",VLOOKUP(B122,[1]机型数据!$B$2:$AQ$5976,29,FALSE))</f>
        <v>屏幕指纹</v>
      </c>
      <c r="O122" s="1">
        <f>VLOOKUP(B122,[1]机型数据!$B$2:$AQ$5976,14,FALSE)</f>
        <v>3200</v>
      </c>
      <c r="P122" s="1">
        <f>VLOOKUP(B122,[1]机型数据!$B$2:$AQ$5976,13,FALSE)</f>
        <v>1</v>
      </c>
      <c r="Q122" s="1">
        <f>VLOOKUP(B122,[1]机型数据!$B$2:$AQ$5976,6,FALSE)</f>
        <v>0</v>
      </c>
      <c r="R122" s="1">
        <f>VLOOKUP(B122,[1]机型数据!$B$2:$AQ$5976,5,FALSE)</f>
        <v>1</v>
      </c>
      <c r="S122" s="1" t="str">
        <f>IF(VLOOKUP(B122,[1]机型数据!$B$2:$AQ$5976,40,FALSE)="","",VLOOKUP(B122,[1]机型数据!$B$2:$AQ$5976,40,FALSE))</f>
        <v>401-500</v>
      </c>
      <c r="T122" s="1">
        <f>VLOOKUP(B122,[1]机型数据!$B$2:$AQ$5976,18,FALSE)</f>
        <v>1</v>
      </c>
      <c r="U122" s="1">
        <f>IF(VLOOKUP(B122,[1]机型数据!$B$2:$AQ$5976,37,FALSE)="","",VLOOKUP(B122,[1]机型数据!$B$2:$AQ$5976,37,FALSE))</f>
        <v>1.0019265520000001E-2</v>
      </c>
      <c r="V122" s="1" t="str">
        <f>IF(VLOOKUP(B122,[1]机型数据!$B$2:$AQ$5976,41,FALSE)="","",VLOOKUP(B122,[1]机型数据!$B$2:$AQ$5976,41,FALSE))</f>
        <v>80-90%</v>
      </c>
      <c r="W122" s="1">
        <f>VLOOKUP(B122,[1]机型数据!$B$2:$AQ$5976,28,FALSE)</f>
        <v>0</v>
      </c>
      <c r="X122" s="1">
        <f>VLOOKUP(B122,[1]机型数据!$B$2:$AQ$5976,27,FALSE)</f>
        <v>6</v>
      </c>
      <c r="Y122" s="1" t="str">
        <f>IF(VLOOKUP(B122,[1]机型数据!$B$2:$AQ$5976,23,FALSE)="","",VLOOKUP(B122,[1]机型数据!$B$2:$AQ$5976,23,FALSE))</f>
        <v>IP68</v>
      </c>
      <c r="Z122" s="1" t="str">
        <f>IF(VLOOKUP(B122,[1]机型数据!$B$2:$AQ$5976,42,FALSE)="","",VLOOKUP(B122,[1]机型数据!$B$2:$AQ$5976,42,FALSE))</f>
        <v>2001-</v>
      </c>
      <c r="AA122" s="1" t="str">
        <f>IF(VLOOKUP(B122,[1]机型数据!$B$2:$AQ$5976,34,FALSE)="","",VLOOKUP(B122,[1]机型数据!$B$2:$AQ$5976,34,FALSE))</f>
        <v/>
      </c>
    </row>
    <row r="123" spans="1:27" x14ac:dyDescent="0.25">
      <c r="A123" s="2">
        <v>44075</v>
      </c>
      <c r="B123" s="1">
        <v>1279521</v>
      </c>
      <c r="C123" s="1" t="str">
        <f>VLOOKUP(B123,[1]Sheet5!A:B,2,0)</f>
        <v>华为nova 5 Pro</v>
      </c>
      <c r="D123" s="3"/>
      <c r="E123" s="1">
        <f>VLOOKUP(B123,[1]Sheet1!E:G,3,0)</f>
        <v>614</v>
      </c>
      <c r="F123" s="1">
        <v>2020</v>
      </c>
      <c r="G123" s="1">
        <v>9</v>
      </c>
      <c r="H123" s="1" t="str">
        <f>IF(VLOOKUP(B123,[1]机型数据!$B$2:$AQ$5976,37,FALSE)="","",VLOOKUP(B123,[1]机型数据!$B$2:$AQ$5976,37,FALSE)*E123)</f>
        <v/>
      </c>
      <c r="I123" s="1" t="str">
        <f>VLOOKUP(B123,[1]机型数据!$B$2:$AQ$5976,2,FALSE)</f>
        <v>华为</v>
      </c>
      <c r="J123" s="1" t="str">
        <f>VLOOKUP(B123,[1]机型数据!$B$2:$AQ$5976,38,FALSE)</f>
        <v>4800-6399</v>
      </c>
      <c r="K123" s="1">
        <f>VLOOKUP(B123,[1]机型数据!$B$2:$AQ$5976,7,FALSE)</f>
        <v>4</v>
      </c>
      <c r="L123" s="1" t="str">
        <f>VLOOKUP(B123,[1]机型数据!$B$2:$AQ$5976,39,FALSE)</f>
        <v>3001-4000</v>
      </c>
      <c r="M123" s="1" t="str">
        <f>VLOOKUP(B123,[1]机型数据!$B$2:$AQ$5976,20,FALSE)</f>
        <v>海思</v>
      </c>
      <c r="N123" s="1" t="str">
        <f>IF(VLOOKUP(B123,[1]机型数据!$B$2:$AQ$5976,29,FALSE)="","",VLOOKUP(B123,[1]机型数据!$B$2:$AQ$5976,29,FALSE))</f>
        <v>屏幕指纹</v>
      </c>
      <c r="O123" s="1">
        <f>VLOOKUP(B123,[1]机型数据!$B$2:$AQ$5976,14,FALSE)</f>
        <v>3200</v>
      </c>
      <c r="P123" s="1">
        <f>VLOOKUP(B123,[1]机型数据!$B$2:$AQ$5976,13,FALSE)</f>
        <v>1</v>
      </c>
      <c r="Q123" s="1">
        <f>VLOOKUP(B123,[1]机型数据!$B$2:$AQ$5976,6,FALSE)</f>
        <v>0</v>
      </c>
      <c r="R123" s="1">
        <f>VLOOKUP(B123,[1]机型数据!$B$2:$AQ$5976,5,FALSE)</f>
        <v>1</v>
      </c>
      <c r="S123" s="1" t="str">
        <f>IF(VLOOKUP(B123,[1]机型数据!$B$2:$AQ$5976,40,FALSE)="","",VLOOKUP(B123,[1]机型数据!$B$2:$AQ$5976,40,FALSE))</f>
        <v>401-500</v>
      </c>
      <c r="T123" s="1">
        <f>VLOOKUP(B123,[1]机型数据!$B$2:$AQ$5976,18,FALSE)</f>
        <v>0</v>
      </c>
      <c r="U123" s="1" t="str">
        <f>IF(VLOOKUP(B123,[1]机型数据!$B$2:$AQ$5976,37,FALSE)="","",VLOOKUP(B123,[1]机型数据!$B$2:$AQ$5976,37,FALSE))</f>
        <v/>
      </c>
      <c r="V123" s="1" t="str">
        <f>IF(VLOOKUP(B123,[1]机型数据!$B$2:$AQ$5976,41,FALSE)="","",VLOOKUP(B123,[1]机型数据!$B$2:$AQ$5976,41,FALSE))</f>
        <v/>
      </c>
      <c r="W123" s="1">
        <f>VLOOKUP(B123,[1]机型数据!$B$2:$AQ$5976,28,FALSE)</f>
        <v>0</v>
      </c>
      <c r="X123" s="1">
        <f>VLOOKUP(B123,[1]机型数据!$B$2:$AQ$5976,27,FALSE)</f>
        <v>6</v>
      </c>
      <c r="Y123" s="1" t="str">
        <f>IF(VLOOKUP(B123,[1]机型数据!$B$2:$AQ$5976,23,FALSE)="","",VLOOKUP(B123,[1]机型数据!$B$2:$AQ$5976,23,FALSE))</f>
        <v/>
      </c>
      <c r="Z123" s="1" t="str">
        <f>IF(VLOOKUP(B123,[1]机型数据!$B$2:$AQ$5976,42,FALSE)="","",VLOOKUP(B123,[1]机型数据!$B$2:$AQ$5976,42,FALSE))</f>
        <v>2001-</v>
      </c>
      <c r="AA123" s="1" t="str">
        <f>IF(VLOOKUP(B123,[1]机型数据!$B$2:$AQ$5976,34,FALSE)="","",VLOOKUP(B123,[1]机型数据!$B$2:$AQ$5976,34,FALSE))</f>
        <v/>
      </c>
    </row>
    <row r="124" spans="1:27" x14ac:dyDescent="0.25">
      <c r="A124" s="2">
        <v>44075</v>
      </c>
      <c r="B124" s="1">
        <v>1278893</v>
      </c>
      <c r="C124" s="1" t="str">
        <f>VLOOKUP(B124,[1]Sheet5!A:B,2,0)</f>
        <v>华为nova 5i</v>
      </c>
      <c r="D124" s="3"/>
      <c r="E124" s="1">
        <f>VLOOKUP(B124,[1]Sheet1!E:G,3,0)</f>
        <v>724</v>
      </c>
      <c r="F124" s="1">
        <v>2020</v>
      </c>
      <c r="G124" s="1">
        <v>9</v>
      </c>
      <c r="H124" s="1">
        <f>IF(VLOOKUP(B124,[1]机型数据!$B$2:$AQ$5976,37,FALSE)="","",VLOOKUP(B124,[1]机型数据!$B$2:$AQ$5976,37,FALSE)*E124)</f>
        <v>7.3439516303999994</v>
      </c>
      <c r="I124" s="1" t="str">
        <f>VLOOKUP(B124,[1]机型数据!$B$2:$AQ$5976,2,FALSE)</f>
        <v>华为</v>
      </c>
      <c r="J124" s="1" t="str">
        <f>VLOOKUP(B124,[1]机型数据!$B$2:$AQ$5976,38,FALSE)</f>
        <v>2001-3999</v>
      </c>
      <c r="K124" s="1">
        <f>VLOOKUP(B124,[1]机型数据!$B$2:$AQ$5976,7,FALSE)</f>
        <v>4</v>
      </c>
      <c r="L124" s="1" t="str">
        <f>VLOOKUP(B124,[1]机型数据!$B$2:$AQ$5976,39,FALSE)</f>
        <v>3001-4000</v>
      </c>
      <c r="M124" s="1" t="str">
        <f>VLOOKUP(B124,[1]机型数据!$B$2:$AQ$5976,20,FALSE)</f>
        <v>海思</v>
      </c>
      <c r="N124" s="1" t="str">
        <f>IF(VLOOKUP(B124,[1]机型数据!$B$2:$AQ$5976,29,FALSE)="","",VLOOKUP(B124,[1]机型数据!$B$2:$AQ$5976,29,FALSE))</f>
        <v>后置指纹</v>
      </c>
      <c r="O124" s="1">
        <f>VLOOKUP(B124,[1]机型数据!$B$2:$AQ$5976,14,FALSE)</f>
        <v>2400</v>
      </c>
      <c r="P124" s="1">
        <f>VLOOKUP(B124,[1]机型数据!$B$2:$AQ$5976,13,FALSE)</f>
        <v>1</v>
      </c>
      <c r="Q124" s="1">
        <f>VLOOKUP(B124,[1]机型数据!$B$2:$AQ$5976,6,FALSE)</f>
        <v>0</v>
      </c>
      <c r="R124" s="1">
        <f>VLOOKUP(B124,[1]机型数据!$B$2:$AQ$5976,5,FALSE)</f>
        <v>0</v>
      </c>
      <c r="S124" s="1" t="str">
        <f>IF(VLOOKUP(B124,[1]机型数据!$B$2:$AQ$5976,40,FALSE)="","",VLOOKUP(B124,[1]机型数据!$B$2:$AQ$5976,40,FALSE))</f>
        <v>301-400</v>
      </c>
      <c r="T124" s="1">
        <f>VLOOKUP(B124,[1]机型数据!$B$2:$AQ$5976,18,FALSE)</f>
        <v>0</v>
      </c>
      <c r="U124" s="1">
        <f>IF(VLOOKUP(B124,[1]机型数据!$B$2:$AQ$5976,37,FALSE)="","",VLOOKUP(B124,[1]机型数据!$B$2:$AQ$5976,37,FALSE))</f>
        <v>1.0143579599999999E-2</v>
      </c>
      <c r="V124" s="1" t="str">
        <f>IF(VLOOKUP(B124,[1]机型数据!$B$2:$AQ$5976,41,FALSE)="","",VLOOKUP(B124,[1]机型数据!$B$2:$AQ$5976,41,FALSE))</f>
        <v>80-90%</v>
      </c>
      <c r="W124" s="1">
        <f>VLOOKUP(B124,[1]机型数据!$B$2:$AQ$5976,28,FALSE)</f>
        <v>0</v>
      </c>
      <c r="X124" s="1">
        <f>VLOOKUP(B124,[1]机型数据!$B$2:$AQ$5976,27,FALSE)</f>
        <v>6</v>
      </c>
      <c r="Y124" s="1" t="str">
        <f>IF(VLOOKUP(B124,[1]机型数据!$B$2:$AQ$5976,23,FALSE)="","",VLOOKUP(B124,[1]机型数据!$B$2:$AQ$5976,23,FALSE))</f>
        <v/>
      </c>
      <c r="Z124" s="1" t="str">
        <f>IF(VLOOKUP(B124,[1]机型数据!$B$2:$AQ$5976,42,FALSE)="","",VLOOKUP(B124,[1]机型数据!$B$2:$AQ$5976,42,FALSE))</f>
        <v>2001-</v>
      </c>
      <c r="AA124" s="1" t="str">
        <f>IF(VLOOKUP(B124,[1]机型数据!$B$2:$AQ$5976,34,FALSE)="","",VLOOKUP(B124,[1]机型数据!$B$2:$AQ$5976,34,FALSE))</f>
        <v/>
      </c>
    </row>
    <row r="125" spans="1:27" x14ac:dyDescent="0.25">
      <c r="A125" s="2">
        <v>44075</v>
      </c>
      <c r="B125" s="1">
        <v>1284512</v>
      </c>
      <c r="C125" s="1" t="str">
        <f>VLOOKUP(B125,[1]Sheet5!A:B,2,0)</f>
        <v>华为nova 5i Pro</v>
      </c>
      <c r="D125" s="3"/>
      <c r="E125" s="1">
        <f>VLOOKUP(B125,[1]Sheet1!E:G,3,0)</f>
        <v>637</v>
      </c>
      <c r="F125" s="1">
        <v>2020</v>
      </c>
      <c r="G125" s="1">
        <v>9</v>
      </c>
      <c r="H125" s="1">
        <f>IF(VLOOKUP(B125,[1]机型数据!$B$2:$AQ$5976,37,FALSE)="","",VLOOKUP(B125,[1]机型数据!$B$2:$AQ$5976,37,FALSE)*E125)</f>
        <v>6.1284807238200001</v>
      </c>
      <c r="I125" s="1" t="str">
        <f>VLOOKUP(B125,[1]机型数据!$B$2:$AQ$5976,2,FALSE)</f>
        <v>华为</v>
      </c>
      <c r="J125" s="1" t="str">
        <f>VLOOKUP(B125,[1]机型数据!$B$2:$AQ$5976,38,FALSE)</f>
        <v>4800-6399</v>
      </c>
      <c r="K125" s="1">
        <f>VLOOKUP(B125,[1]机型数据!$B$2:$AQ$5976,7,FALSE)</f>
        <v>4</v>
      </c>
      <c r="L125" s="1" t="str">
        <f>VLOOKUP(B125,[1]机型数据!$B$2:$AQ$5976,39,FALSE)</f>
        <v>3001-4000</v>
      </c>
      <c r="M125" s="1" t="str">
        <f>VLOOKUP(B125,[1]机型数据!$B$2:$AQ$5976,20,FALSE)</f>
        <v>海思</v>
      </c>
      <c r="N125" s="1" t="str">
        <f>IF(VLOOKUP(B125,[1]机型数据!$B$2:$AQ$5976,29,FALSE)="","",VLOOKUP(B125,[1]机型数据!$B$2:$AQ$5976,29,FALSE))</f>
        <v>后置指纹</v>
      </c>
      <c r="O125" s="1">
        <f>VLOOKUP(B125,[1]机型数据!$B$2:$AQ$5976,14,FALSE)</f>
        <v>3200</v>
      </c>
      <c r="P125" s="1">
        <f>VLOOKUP(B125,[1]机型数据!$B$2:$AQ$5976,13,FALSE)</f>
        <v>1</v>
      </c>
      <c r="Q125" s="1">
        <f>VLOOKUP(B125,[1]机型数据!$B$2:$AQ$5976,6,FALSE)</f>
        <v>0</v>
      </c>
      <c r="R125" s="1">
        <f>VLOOKUP(B125,[1]机型数据!$B$2:$AQ$5976,5,FALSE)</f>
        <v>0</v>
      </c>
      <c r="S125" s="1" t="str">
        <f>IF(VLOOKUP(B125,[1]机型数据!$B$2:$AQ$5976,40,FALSE)="","",VLOOKUP(B125,[1]机型数据!$B$2:$AQ$5976,40,FALSE))</f>
        <v>401-500</v>
      </c>
      <c r="T125" s="1">
        <f>VLOOKUP(B125,[1]机型数据!$B$2:$AQ$5976,18,FALSE)</f>
        <v>1</v>
      </c>
      <c r="U125" s="1">
        <f>IF(VLOOKUP(B125,[1]机型数据!$B$2:$AQ$5976,37,FALSE)="","",VLOOKUP(B125,[1]机型数据!$B$2:$AQ$5976,37,FALSE))</f>
        <v>9.6208488599999996E-3</v>
      </c>
      <c r="V125" s="1" t="str">
        <f>IF(VLOOKUP(B125,[1]机型数据!$B$2:$AQ$5976,41,FALSE)="","",VLOOKUP(B125,[1]机型数据!$B$2:$AQ$5976,41,FALSE))</f>
        <v>80-90%</v>
      </c>
      <c r="W125" s="1">
        <f>VLOOKUP(B125,[1]机型数据!$B$2:$AQ$5976,28,FALSE)</f>
        <v>0</v>
      </c>
      <c r="X125" s="1">
        <f>VLOOKUP(B125,[1]机型数据!$B$2:$AQ$5976,27,FALSE)</f>
        <v>6</v>
      </c>
      <c r="Y125" s="1" t="str">
        <f>IF(VLOOKUP(B125,[1]机型数据!$B$2:$AQ$5976,23,FALSE)="","",VLOOKUP(B125,[1]机型数据!$B$2:$AQ$5976,23,FALSE))</f>
        <v/>
      </c>
      <c r="Z125" s="1" t="str">
        <f>IF(VLOOKUP(B125,[1]机型数据!$B$2:$AQ$5976,42,FALSE)="","",VLOOKUP(B125,[1]机型数据!$B$2:$AQ$5976,42,FALSE))</f>
        <v>2001-</v>
      </c>
      <c r="AA125" s="1" t="str">
        <f>IF(VLOOKUP(B125,[1]机型数据!$B$2:$AQ$5976,34,FALSE)="","",VLOOKUP(B125,[1]机型数据!$B$2:$AQ$5976,34,FALSE))</f>
        <v/>
      </c>
    </row>
    <row r="126" spans="1:27" x14ac:dyDescent="0.25">
      <c r="A126" s="2">
        <v>44075</v>
      </c>
      <c r="B126" s="1">
        <v>1298290</v>
      </c>
      <c r="C126" s="1" t="str">
        <f>VLOOKUP(B126,[1]Sheet5!A:B,2,0)</f>
        <v>华为nova 6 5G</v>
      </c>
      <c r="D126" s="3"/>
      <c r="E126" s="1">
        <f>VLOOKUP(B126,[1]Sheet1!E:G,3,0)</f>
        <v>275</v>
      </c>
      <c r="F126" s="1">
        <v>2020</v>
      </c>
      <c r="G126" s="1">
        <v>9</v>
      </c>
      <c r="H126" s="1" t="str">
        <f>IF(VLOOKUP(B126,[1]机型数据!$B$2:$AQ$5976,37,FALSE)="","",VLOOKUP(B126,[1]机型数据!$B$2:$AQ$5976,37,FALSE)*E126)</f>
        <v/>
      </c>
      <c r="I126" s="1" t="str">
        <f>VLOOKUP(B126,[1]机型数据!$B$2:$AQ$5976,2,FALSE)</f>
        <v>华为</v>
      </c>
      <c r="J126" s="1" t="str">
        <f>VLOOKUP(B126,[1]机型数据!$B$2:$AQ$5976,38,FALSE)</f>
        <v>4000-4799</v>
      </c>
      <c r="K126" s="1">
        <f>VLOOKUP(B126,[1]机型数据!$B$2:$AQ$5976,7,FALSE)</f>
        <v>3</v>
      </c>
      <c r="L126" s="1" t="str">
        <f>VLOOKUP(B126,[1]机型数据!$B$2:$AQ$5976,39,FALSE)</f>
        <v>4000-</v>
      </c>
      <c r="M126" s="1" t="str">
        <f>VLOOKUP(B126,[1]机型数据!$B$2:$AQ$5976,20,FALSE)</f>
        <v>海思</v>
      </c>
      <c r="N126" s="1" t="str">
        <f>IF(VLOOKUP(B126,[1]机型数据!$B$2:$AQ$5976,29,FALSE)="","",VLOOKUP(B126,[1]机型数据!$B$2:$AQ$5976,29,FALSE))</f>
        <v>侧面指纹</v>
      </c>
      <c r="O126" s="1">
        <f>VLOOKUP(B126,[1]机型数据!$B$2:$AQ$5976,14,FALSE)</f>
        <v>3200</v>
      </c>
      <c r="P126" s="1">
        <f>VLOOKUP(B126,[1]机型数据!$B$2:$AQ$5976,13,FALSE)</f>
        <v>2</v>
      </c>
      <c r="Q126" s="1">
        <f>VLOOKUP(B126,[1]机型数据!$B$2:$AQ$5976,6,FALSE)</f>
        <v>0</v>
      </c>
      <c r="R126" s="1">
        <f>VLOOKUP(B126,[1]机型数据!$B$2:$AQ$5976,5,FALSE)</f>
        <v>0</v>
      </c>
      <c r="S126" s="1" t="str">
        <f>IF(VLOOKUP(B126,[1]机型数据!$B$2:$AQ$5976,40,FALSE)="","",VLOOKUP(B126,[1]机型数据!$B$2:$AQ$5976,40,FALSE))</f>
        <v/>
      </c>
      <c r="T126" s="1">
        <f>VLOOKUP(B126,[1]机型数据!$B$2:$AQ$5976,18,FALSE)</f>
        <v>1</v>
      </c>
      <c r="U126" s="1" t="str">
        <f>IF(VLOOKUP(B126,[1]机型数据!$B$2:$AQ$5976,37,FALSE)="","",VLOOKUP(B126,[1]机型数据!$B$2:$AQ$5976,37,FALSE))</f>
        <v/>
      </c>
      <c r="V126" s="1" t="str">
        <f>IF(VLOOKUP(B126,[1]机型数据!$B$2:$AQ$5976,41,FALSE)="","",VLOOKUP(B126,[1]机型数据!$B$2:$AQ$5976,41,FALSE))</f>
        <v/>
      </c>
      <c r="W126" s="1">
        <f>VLOOKUP(B126,[1]机型数据!$B$2:$AQ$5976,28,FALSE)</f>
        <v>0</v>
      </c>
      <c r="X126" s="1">
        <f>VLOOKUP(B126,[1]机型数据!$B$2:$AQ$5976,27,FALSE)</f>
        <v>6</v>
      </c>
      <c r="Y126" s="1" t="str">
        <f>IF(VLOOKUP(B126,[1]机型数据!$B$2:$AQ$5976,23,FALSE)="","",VLOOKUP(B126,[1]机型数据!$B$2:$AQ$5976,23,FALSE))</f>
        <v/>
      </c>
      <c r="Z126" s="1" t="str">
        <f>IF(VLOOKUP(B126,[1]机型数据!$B$2:$AQ$5976,42,FALSE)="","",VLOOKUP(B126,[1]机型数据!$B$2:$AQ$5976,42,FALSE))</f>
        <v>2001-</v>
      </c>
      <c r="AA126" s="1">
        <f>IF(VLOOKUP(B126,[1]机型数据!$B$2:$AQ$5976,34,FALSE)="","",VLOOKUP(B126,[1]机型数据!$B$2:$AQ$5976,34,FALSE))</f>
        <v>1</v>
      </c>
    </row>
    <row r="127" spans="1:27" x14ac:dyDescent="0.25">
      <c r="A127" s="2">
        <v>44075</v>
      </c>
      <c r="B127" s="1">
        <v>1301506</v>
      </c>
      <c r="C127" s="1" t="str">
        <f>VLOOKUP(B127,[1]Sheet5!A:B,2,0)</f>
        <v>华为nova 6 SE</v>
      </c>
      <c r="D127" s="3"/>
      <c r="E127" s="1">
        <f>VLOOKUP(B127,[1]Sheet1!E:G,3,0)</f>
        <v>417</v>
      </c>
      <c r="F127" s="1">
        <v>2020</v>
      </c>
      <c r="G127" s="1">
        <v>9</v>
      </c>
      <c r="H127" s="1">
        <f>IF(VLOOKUP(B127,[1]机型数据!$B$2:$AQ$5976,37,FALSE)="","",VLOOKUP(B127,[1]机型数据!$B$2:$AQ$5976,37,FALSE)*E127)</f>
        <v>4.5891457819200001</v>
      </c>
      <c r="I127" s="1" t="str">
        <f>VLOOKUP(B127,[1]机型数据!$B$2:$AQ$5976,2,FALSE)</f>
        <v>华为</v>
      </c>
      <c r="J127" s="1" t="str">
        <f>VLOOKUP(B127,[1]机型数据!$B$2:$AQ$5976,38,FALSE)</f>
        <v>4800-6399</v>
      </c>
      <c r="K127" s="1">
        <f>VLOOKUP(B127,[1]机型数据!$B$2:$AQ$5976,7,FALSE)</f>
        <v>4</v>
      </c>
      <c r="L127" s="1" t="str">
        <f>VLOOKUP(B127,[1]机型数据!$B$2:$AQ$5976,39,FALSE)</f>
        <v>4000-</v>
      </c>
      <c r="M127" s="1" t="str">
        <f>VLOOKUP(B127,[1]机型数据!$B$2:$AQ$5976,20,FALSE)</f>
        <v>海思</v>
      </c>
      <c r="N127" s="1" t="str">
        <f>IF(VLOOKUP(B127,[1]机型数据!$B$2:$AQ$5976,29,FALSE)="","",VLOOKUP(B127,[1]机型数据!$B$2:$AQ$5976,29,FALSE))</f>
        <v>侧面指纹</v>
      </c>
      <c r="O127" s="1">
        <f>VLOOKUP(B127,[1]机型数据!$B$2:$AQ$5976,14,FALSE)</f>
        <v>1600</v>
      </c>
      <c r="P127" s="1">
        <f>VLOOKUP(B127,[1]机型数据!$B$2:$AQ$5976,13,FALSE)</f>
        <v>1</v>
      </c>
      <c r="Q127" s="1">
        <f>VLOOKUP(B127,[1]机型数据!$B$2:$AQ$5976,6,FALSE)</f>
        <v>0</v>
      </c>
      <c r="R127" s="1">
        <f>VLOOKUP(B127,[1]机型数据!$B$2:$AQ$5976,5,FALSE)</f>
        <v>0</v>
      </c>
      <c r="S127" s="1" t="str">
        <f>IF(VLOOKUP(B127,[1]机型数据!$B$2:$AQ$5976,40,FALSE)="","",VLOOKUP(B127,[1]机型数据!$B$2:$AQ$5976,40,FALSE))</f>
        <v>301-400</v>
      </c>
      <c r="T127" s="1">
        <f>VLOOKUP(B127,[1]机型数据!$B$2:$AQ$5976,18,FALSE)</f>
        <v>1</v>
      </c>
      <c r="U127" s="1">
        <f>IF(VLOOKUP(B127,[1]机型数据!$B$2:$AQ$5976,37,FALSE)="","",VLOOKUP(B127,[1]机型数据!$B$2:$AQ$5976,37,FALSE))</f>
        <v>1.100514576E-2</v>
      </c>
      <c r="V127" s="1" t="str">
        <f>IF(VLOOKUP(B127,[1]机型数据!$B$2:$AQ$5976,41,FALSE)="","",VLOOKUP(B127,[1]机型数据!$B$2:$AQ$5976,41,FALSE))</f>
        <v>90%-</v>
      </c>
      <c r="W127" s="1">
        <f>VLOOKUP(B127,[1]机型数据!$B$2:$AQ$5976,28,FALSE)</f>
        <v>0</v>
      </c>
      <c r="X127" s="1">
        <f>VLOOKUP(B127,[1]机型数据!$B$2:$AQ$5976,27,FALSE)</f>
        <v>6</v>
      </c>
      <c r="Y127" s="1" t="str">
        <f>IF(VLOOKUP(B127,[1]机型数据!$B$2:$AQ$5976,23,FALSE)="","",VLOOKUP(B127,[1]机型数据!$B$2:$AQ$5976,23,FALSE))</f>
        <v/>
      </c>
      <c r="Z127" s="1" t="str">
        <f>IF(VLOOKUP(B127,[1]机型数据!$B$2:$AQ$5976,42,FALSE)="","",VLOOKUP(B127,[1]机型数据!$B$2:$AQ$5976,42,FALSE))</f>
        <v>1301-2000</v>
      </c>
      <c r="AA127" s="1">
        <f>IF(VLOOKUP(B127,[1]机型数据!$B$2:$AQ$5976,34,FALSE)="","",VLOOKUP(B127,[1]机型数据!$B$2:$AQ$5976,34,FALSE))</f>
        <v>0</v>
      </c>
    </row>
    <row r="128" spans="1:27" x14ac:dyDescent="0.25">
      <c r="A128" s="2">
        <v>44075</v>
      </c>
      <c r="B128" s="1">
        <v>1315404</v>
      </c>
      <c r="C128" s="1" t="str">
        <f>VLOOKUP(B128,[1]Sheet5!A:B,2,0)</f>
        <v>华为nova 7 5G</v>
      </c>
      <c r="D128" s="5"/>
      <c r="E128" s="1">
        <f>VLOOKUP(B128,[1]Sheet1!E:G,3,0)</f>
        <v>99667</v>
      </c>
      <c r="F128" s="1">
        <v>2020</v>
      </c>
      <c r="G128" s="1">
        <v>9</v>
      </c>
      <c r="H128" s="1" t="str">
        <f>IF(VLOOKUP(B128,[1]机型数据!$B$2:$AQ$5976,37,FALSE)="","",VLOOKUP(B128,[1]机型数据!$B$2:$AQ$5976,37,FALSE)*E128)</f>
        <v/>
      </c>
      <c r="I128" s="1" t="str">
        <f>VLOOKUP(B128,[1]机型数据!$B$2:$AQ$5976,2,FALSE)</f>
        <v>华为</v>
      </c>
      <c r="J128" s="1" t="str">
        <f>VLOOKUP(B128,[1]机型数据!$B$2:$AQ$5976,38,FALSE)</f>
        <v>6400-10799</v>
      </c>
      <c r="K128" s="1">
        <f>VLOOKUP(B128,[1]机型数据!$B$2:$AQ$5976,7,FALSE)</f>
        <v>4</v>
      </c>
      <c r="L128" s="1" t="str">
        <f>VLOOKUP(B128,[1]机型数据!$B$2:$AQ$5976,39,FALSE)</f>
        <v>3001-4000</v>
      </c>
      <c r="M128" s="1" t="str">
        <f>VLOOKUP(B128,[1]机型数据!$B$2:$AQ$5976,20,FALSE)</f>
        <v>海思</v>
      </c>
      <c r="N128" s="1" t="str">
        <f>IF(VLOOKUP(B128,[1]机型数据!$B$2:$AQ$5976,29,FALSE)="","",VLOOKUP(B128,[1]机型数据!$B$2:$AQ$5976,29,FALSE))</f>
        <v>屏幕指纹</v>
      </c>
      <c r="O128" s="1">
        <f>VLOOKUP(B128,[1]机型数据!$B$2:$AQ$5976,14,FALSE)</f>
        <v>3200</v>
      </c>
      <c r="P128" s="1">
        <f>VLOOKUP(B128,[1]机型数据!$B$2:$AQ$5976,13,FALSE)</f>
        <v>1</v>
      </c>
      <c r="Q128" s="1">
        <f>VLOOKUP(B128,[1]机型数据!$B$2:$AQ$5976,6,FALSE)</f>
        <v>1</v>
      </c>
      <c r="R128" s="1">
        <f>VLOOKUP(B128,[1]机型数据!$B$2:$AQ$5976,5,FALSE)</f>
        <v>1</v>
      </c>
      <c r="S128" s="1" t="str">
        <f>IF(VLOOKUP(B128,[1]机型数据!$B$2:$AQ$5976,40,FALSE)="","",VLOOKUP(B128,[1]机型数据!$B$2:$AQ$5976,40,FALSE))</f>
        <v/>
      </c>
      <c r="T128" s="1">
        <f>VLOOKUP(B128,[1]机型数据!$B$2:$AQ$5976,18,FALSE)</f>
        <v>1</v>
      </c>
      <c r="U128" s="1" t="str">
        <f>IF(VLOOKUP(B128,[1]机型数据!$B$2:$AQ$5976,37,FALSE)="","",VLOOKUP(B128,[1]机型数据!$B$2:$AQ$5976,37,FALSE))</f>
        <v/>
      </c>
      <c r="V128" s="1" t="str">
        <f>IF(VLOOKUP(B128,[1]机型数据!$B$2:$AQ$5976,41,FALSE)="","",VLOOKUP(B128,[1]机型数据!$B$2:$AQ$5976,41,FALSE))</f>
        <v/>
      </c>
      <c r="W128" s="1">
        <f>VLOOKUP(B128,[1]机型数据!$B$2:$AQ$5976,28,FALSE)</f>
        <v>0</v>
      </c>
      <c r="X128" s="1">
        <f>VLOOKUP(B128,[1]机型数据!$B$2:$AQ$5976,27,FALSE)</f>
        <v>7</v>
      </c>
      <c r="Y128" s="1" t="str">
        <f>IF(VLOOKUP(B128,[1]机型数据!$B$2:$AQ$5976,23,FALSE)="","",VLOOKUP(B128,[1]机型数据!$B$2:$AQ$5976,23,FALSE))</f>
        <v/>
      </c>
      <c r="Z128" s="1" t="str">
        <f>IF(VLOOKUP(B128,[1]机型数据!$B$2:$AQ$5976,42,FALSE)="","",VLOOKUP(B128,[1]机型数据!$B$2:$AQ$5976,42,FALSE))</f>
        <v>2001-</v>
      </c>
      <c r="AA128" s="1">
        <f>IF(VLOOKUP(B128,[1]机型数据!$B$2:$AQ$5976,34,FALSE)="","",VLOOKUP(B128,[1]机型数据!$B$2:$AQ$5976,34,FALSE))</f>
        <v>1</v>
      </c>
    </row>
    <row r="129" spans="1:27" x14ac:dyDescent="0.25">
      <c r="A129" s="2">
        <v>44075</v>
      </c>
      <c r="B129" s="1">
        <v>1319765</v>
      </c>
      <c r="C129" s="1" t="str">
        <f>VLOOKUP(B129,[1]Sheet5!A:B,2,0)</f>
        <v>华为nova 7 Pro 5G</v>
      </c>
      <c r="D129" s="4"/>
      <c r="E129" s="1">
        <f>VLOOKUP(B129,[1]Sheet1!E:G,3,0)</f>
        <v>49359</v>
      </c>
      <c r="F129" s="1">
        <v>2020</v>
      </c>
      <c r="G129" s="1">
        <v>9</v>
      </c>
      <c r="H129" s="1" t="str">
        <f>IF(VLOOKUP(B129,[1]机型数据!$B$2:$AQ$5976,37,FALSE)="","",VLOOKUP(B129,[1]机型数据!$B$2:$AQ$5976,37,FALSE)*E129)</f>
        <v/>
      </c>
      <c r="I129" s="1" t="str">
        <f>VLOOKUP(B129,[1]机型数据!$B$2:$AQ$5976,2,FALSE)</f>
        <v>华为</v>
      </c>
      <c r="J129" s="1" t="str">
        <f>VLOOKUP(B129,[1]机型数据!$B$2:$AQ$5976,38,FALSE)</f>
        <v>6400-10799</v>
      </c>
      <c r="K129" s="1">
        <f>VLOOKUP(B129,[1]机型数据!$B$2:$AQ$5976,7,FALSE)</f>
        <v>4</v>
      </c>
      <c r="L129" s="1" t="str">
        <f>VLOOKUP(B129,[1]机型数据!$B$2:$AQ$5976,39,FALSE)</f>
        <v>3001-4000</v>
      </c>
      <c r="M129" s="1" t="str">
        <f>VLOOKUP(B129,[1]机型数据!$B$2:$AQ$5976,20,FALSE)</f>
        <v>海思</v>
      </c>
      <c r="N129" s="1" t="str">
        <f>IF(VLOOKUP(B129,[1]机型数据!$B$2:$AQ$5976,29,FALSE)="","",VLOOKUP(B129,[1]机型数据!$B$2:$AQ$5976,29,FALSE))</f>
        <v>屏幕指纹</v>
      </c>
      <c r="O129" s="1">
        <f>VLOOKUP(B129,[1]机型数据!$B$2:$AQ$5976,14,FALSE)</f>
        <v>3200</v>
      </c>
      <c r="P129" s="1">
        <f>VLOOKUP(B129,[1]机型数据!$B$2:$AQ$5976,13,FALSE)</f>
        <v>2</v>
      </c>
      <c r="Q129" s="1">
        <f>VLOOKUP(B129,[1]机型数据!$B$2:$AQ$5976,6,FALSE)</f>
        <v>1</v>
      </c>
      <c r="R129" s="1">
        <f>VLOOKUP(B129,[1]机型数据!$B$2:$AQ$5976,5,FALSE)</f>
        <v>1</v>
      </c>
      <c r="S129" s="1" t="str">
        <f>IF(VLOOKUP(B129,[1]机型数据!$B$2:$AQ$5976,40,FALSE)="","",VLOOKUP(B129,[1]机型数据!$B$2:$AQ$5976,40,FALSE))</f>
        <v/>
      </c>
      <c r="T129" s="1">
        <f>VLOOKUP(B129,[1]机型数据!$B$2:$AQ$5976,18,FALSE)</f>
        <v>1</v>
      </c>
      <c r="U129" s="1" t="str">
        <f>IF(VLOOKUP(B129,[1]机型数据!$B$2:$AQ$5976,37,FALSE)="","",VLOOKUP(B129,[1]机型数据!$B$2:$AQ$5976,37,FALSE))</f>
        <v/>
      </c>
      <c r="V129" s="1" t="str">
        <f>IF(VLOOKUP(B129,[1]机型数据!$B$2:$AQ$5976,41,FALSE)="","",VLOOKUP(B129,[1]机型数据!$B$2:$AQ$5976,41,FALSE))</f>
        <v/>
      </c>
      <c r="W129" s="1">
        <f>VLOOKUP(B129,[1]机型数据!$B$2:$AQ$5976,28,FALSE)</f>
        <v>0</v>
      </c>
      <c r="X129" s="1">
        <f>VLOOKUP(B129,[1]机型数据!$B$2:$AQ$5976,27,FALSE)</f>
        <v>7</v>
      </c>
      <c r="Y129" s="1" t="str">
        <f>IF(VLOOKUP(B129,[1]机型数据!$B$2:$AQ$5976,23,FALSE)="","",VLOOKUP(B129,[1]机型数据!$B$2:$AQ$5976,23,FALSE))</f>
        <v/>
      </c>
      <c r="Z129" s="1" t="str">
        <f>IF(VLOOKUP(B129,[1]机型数据!$B$2:$AQ$5976,42,FALSE)="","",VLOOKUP(B129,[1]机型数据!$B$2:$AQ$5976,42,FALSE))</f>
        <v>2001-</v>
      </c>
      <c r="AA129" s="1">
        <f>IF(VLOOKUP(B129,[1]机型数据!$B$2:$AQ$5976,34,FALSE)="","",VLOOKUP(B129,[1]机型数据!$B$2:$AQ$5976,34,FALSE))</f>
        <v>1</v>
      </c>
    </row>
    <row r="130" spans="1:27" x14ac:dyDescent="0.25">
      <c r="A130" s="2">
        <v>44075</v>
      </c>
      <c r="B130" s="1">
        <v>1319769</v>
      </c>
      <c r="C130" s="1" t="str">
        <f>VLOOKUP(B130,[1]Sheet5!A:B,2,0)</f>
        <v>华为nova 7 SE 5G</v>
      </c>
      <c r="D130" s="4"/>
      <c r="E130" s="1">
        <f>VLOOKUP(B130,[1]Sheet1!E:G,3,0)</f>
        <v>78583</v>
      </c>
      <c r="F130" s="1">
        <v>2020</v>
      </c>
      <c r="G130" s="1">
        <v>9</v>
      </c>
      <c r="H130" s="1" t="str">
        <f>IF(VLOOKUP(B130,[1]机型数据!$B$2:$AQ$5976,37,FALSE)="","",VLOOKUP(B130,[1]机型数据!$B$2:$AQ$5976,37,FALSE)*E130)</f>
        <v/>
      </c>
      <c r="I130" s="1" t="str">
        <f>VLOOKUP(B130,[1]机型数据!$B$2:$AQ$5976,2,FALSE)</f>
        <v>华为</v>
      </c>
      <c r="J130" s="1" t="str">
        <f>VLOOKUP(B130,[1]机型数据!$B$2:$AQ$5976,38,FALSE)</f>
        <v>6400-10799</v>
      </c>
      <c r="K130" s="1">
        <f>VLOOKUP(B130,[1]机型数据!$B$2:$AQ$5976,7,FALSE)</f>
        <v>4</v>
      </c>
      <c r="L130" s="1" t="str">
        <f>VLOOKUP(B130,[1]机型数据!$B$2:$AQ$5976,39,FALSE)</f>
        <v>3001-4000</v>
      </c>
      <c r="M130" s="1" t="str">
        <f>VLOOKUP(B130,[1]机型数据!$B$2:$AQ$5976,20,FALSE)</f>
        <v>海思</v>
      </c>
      <c r="N130" s="1" t="str">
        <f>IF(VLOOKUP(B130,[1]机型数据!$B$2:$AQ$5976,29,FALSE)="","",VLOOKUP(B130,[1]机型数据!$B$2:$AQ$5976,29,FALSE))</f>
        <v>侧面指纹</v>
      </c>
      <c r="O130" s="1">
        <f>VLOOKUP(B130,[1]机型数据!$B$2:$AQ$5976,14,FALSE)</f>
        <v>1600</v>
      </c>
      <c r="P130" s="1">
        <f>VLOOKUP(B130,[1]机型数据!$B$2:$AQ$5976,13,FALSE)</f>
        <v>1</v>
      </c>
      <c r="Q130" s="1">
        <f>VLOOKUP(B130,[1]机型数据!$B$2:$AQ$5976,6,FALSE)</f>
        <v>1</v>
      </c>
      <c r="R130" s="1">
        <f>VLOOKUP(B130,[1]机型数据!$B$2:$AQ$5976,5,FALSE)</f>
        <v>0</v>
      </c>
      <c r="S130" s="1" t="str">
        <f>IF(VLOOKUP(B130,[1]机型数据!$B$2:$AQ$5976,40,FALSE)="","",VLOOKUP(B130,[1]机型数据!$B$2:$AQ$5976,40,FALSE))</f>
        <v/>
      </c>
      <c r="T130" s="1">
        <f>VLOOKUP(B130,[1]机型数据!$B$2:$AQ$5976,18,FALSE)</f>
        <v>1</v>
      </c>
      <c r="U130" s="1" t="str">
        <f>IF(VLOOKUP(B130,[1]机型数据!$B$2:$AQ$5976,37,FALSE)="","",VLOOKUP(B130,[1]机型数据!$B$2:$AQ$5976,37,FALSE))</f>
        <v/>
      </c>
      <c r="V130" s="1" t="str">
        <f>IF(VLOOKUP(B130,[1]机型数据!$B$2:$AQ$5976,41,FALSE)="","",VLOOKUP(B130,[1]机型数据!$B$2:$AQ$5976,41,FALSE))</f>
        <v/>
      </c>
      <c r="W130" s="1">
        <f>VLOOKUP(B130,[1]机型数据!$B$2:$AQ$5976,28,FALSE)</f>
        <v>0</v>
      </c>
      <c r="X130" s="1">
        <f>VLOOKUP(B130,[1]机型数据!$B$2:$AQ$5976,27,FALSE)</f>
        <v>7</v>
      </c>
      <c r="Y130" s="1" t="str">
        <f>IF(VLOOKUP(B130,[1]机型数据!$B$2:$AQ$5976,23,FALSE)="","",VLOOKUP(B130,[1]机型数据!$B$2:$AQ$5976,23,FALSE))</f>
        <v/>
      </c>
      <c r="Z130" s="1" t="str">
        <f>IF(VLOOKUP(B130,[1]机型数据!$B$2:$AQ$5976,42,FALSE)="","",VLOOKUP(B130,[1]机型数据!$B$2:$AQ$5976,42,FALSE))</f>
        <v>1301-2000</v>
      </c>
      <c r="AA130" s="1">
        <f>IF(VLOOKUP(B130,[1]机型数据!$B$2:$AQ$5976,34,FALSE)="","",VLOOKUP(B130,[1]机型数据!$B$2:$AQ$5976,34,FALSE))</f>
        <v>1</v>
      </c>
    </row>
    <row r="131" spans="1:27" x14ac:dyDescent="0.25">
      <c r="A131" s="2">
        <v>44075</v>
      </c>
      <c r="B131" s="1">
        <v>1212233</v>
      </c>
      <c r="C131" s="1" t="str">
        <f>VLOOKUP(B131,[1]Sheet5!A:B,2,0)</f>
        <v>华为P30</v>
      </c>
      <c r="D131" s="3"/>
      <c r="E131" s="1">
        <f>VLOOKUP(B131,[1]Sheet1!E:G,3,0)</f>
        <v>390</v>
      </c>
      <c r="F131" s="1">
        <v>2020</v>
      </c>
      <c r="G131" s="1">
        <v>9</v>
      </c>
      <c r="H131" s="1">
        <f>IF(VLOOKUP(B131,[1]机型数据!$B$2:$AQ$5976,37,FALSE)="","",VLOOKUP(B131,[1]机型数据!$B$2:$AQ$5976,37,FALSE)*E131)</f>
        <v>3.5644313577600002</v>
      </c>
      <c r="I131" s="1" t="str">
        <f>VLOOKUP(B131,[1]机型数据!$B$2:$AQ$5976,2,FALSE)</f>
        <v>华为</v>
      </c>
      <c r="J131" s="1" t="str">
        <f>VLOOKUP(B131,[1]机型数据!$B$2:$AQ$5976,38,FALSE)</f>
        <v>4000-4799</v>
      </c>
      <c r="K131" s="1">
        <f>VLOOKUP(B131,[1]机型数据!$B$2:$AQ$5976,7,FALSE)</f>
        <v>3</v>
      </c>
      <c r="L131" s="1" t="str">
        <f>VLOOKUP(B131,[1]机型数据!$B$2:$AQ$5976,39,FALSE)</f>
        <v>3001-4000</v>
      </c>
      <c r="M131" s="1" t="str">
        <f>VLOOKUP(B131,[1]机型数据!$B$2:$AQ$5976,20,FALSE)</f>
        <v>海思</v>
      </c>
      <c r="N131" s="1" t="str">
        <f>IF(VLOOKUP(B131,[1]机型数据!$B$2:$AQ$5976,29,FALSE)="","",VLOOKUP(B131,[1]机型数据!$B$2:$AQ$5976,29,FALSE))</f>
        <v>屏幕指纹</v>
      </c>
      <c r="O131" s="1">
        <f>VLOOKUP(B131,[1]机型数据!$B$2:$AQ$5976,14,FALSE)</f>
        <v>3200</v>
      </c>
      <c r="P131" s="1">
        <f>VLOOKUP(B131,[1]机型数据!$B$2:$AQ$5976,13,FALSE)</f>
        <v>1</v>
      </c>
      <c r="Q131" s="1">
        <f>VLOOKUP(B131,[1]机型数据!$B$2:$AQ$5976,6,FALSE)</f>
        <v>0</v>
      </c>
      <c r="R131" s="1">
        <f>VLOOKUP(B131,[1]机型数据!$B$2:$AQ$5976,5,FALSE)</f>
        <v>1</v>
      </c>
      <c r="S131" s="1" t="str">
        <f>IF(VLOOKUP(B131,[1]机型数据!$B$2:$AQ$5976,40,FALSE)="","",VLOOKUP(B131,[1]机型数据!$B$2:$AQ$5976,40,FALSE))</f>
        <v>401-500</v>
      </c>
      <c r="T131" s="1">
        <f>VLOOKUP(B131,[1]机型数据!$B$2:$AQ$5976,18,FALSE)</f>
        <v>1</v>
      </c>
      <c r="U131" s="1">
        <f>IF(VLOOKUP(B131,[1]机型数据!$B$2:$AQ$5976,37,FALSE)="","",VLOOKUP(B131,[1]机型数据!$B$2:$AQ$5976,37,FALSE))</f>
        <v>9.1395675840000006E-3</v>
      </c>
      <c r="V131" s="1" t="str">
        <f>IF(VLOOKUP(B131,[1]机型数据!$B$2:$AQ$5976,41,FALSE)="","",VLOOKUP(B131,[1]机型数据!$B$2:$AQ$5976,41,FALSE))</f>
        <v>80-90%</v>
      </c>
      <c r="W131" s="1">
        <f>VLOOKUP(B131,[1]机型数据!$B$2:$AQ$5976,28,FALSE)</f>
        <v>0</v>
      </c>
      <c r="X131" s="1">
        <f>VLOOKUP(B131,[1]机型数据!$B$2:$AQ$5976,27,FALSE)</f>
        <v>6</v>
      </c>
      <c r="Y131" s="1" t="str">
        <f>IF(VLOOKUP(B131,[1]机型数据!$B$2:$AQ$5976,23,FALSE)="","",VLOOKUP(B131,[1]机型数据!$B$2:$AQ$5976,23,FALSE))</f>
        <v>IP53</v>
      </c>
      <c r="Z131" s="1" t="str">
        <f>IF(VLOOKUP(B131,[1]机型数据!$B$2:$AQ$5976,42,FALSE)="","",VLOOKUP(B131,[1]机型数据!$B$2:$AQ$5976,42,FALSE))</f>
        <v>2001-</v>
      </c>
      <c r="AA131" s="1" t="str">
        <f>IF(VLOOKUP(B131,[1]机型数据!$B$2:$AQ$5976,34,FALSE)="","",VLOOKUP(B131,[1]机型数据!$B$2:$AQ$5976,34,FALSE))</f>
        <v/>
      </c>
    </row>
    <row r="132" spans="1:27" x14ac:dyDescent="0.25">
      <c r="A132" s="2">
        <v>44075</v>
      </c>
      <c r="B132" s="1">
        <v>1223829</v>
      </c>
      <c r="C132" s="1" t="str">
        <f>VLOOKUP(B132,[1]Sheet5!A:B,2,0)</f>
        <v>华为P30 Pro</v>
      </c>
      <c r="D132" s="3"/>
      <c r="E132" s="1">
        <f>VLOOKUP(B132,[1]Sheet1!E:G,3,0)</f>
        <v>16357</v>
      </c>
      <c r="F132" s="1">
        <v>2020</v>
      </c>
      <c r="G132" s="1">
        <v>9</v>
      </c>
      <c r="H132" s="1">
        <f>IF(VLOOKUP(B132,[1]机型数据!$B$2:$AQ$5976,37,FALSE)="","",VLOOKUP(B132,[1]机型数据!$B$2:$AQ$5976,37,FALSE)*E132)</f>
        <v>168.07012475440001</v>
      </c>
      <c r="I132" s="1" t="str">
        <f>VLOOKUP(B132,[1]机型数据!$B$2:$AQ$5976,2,FALSE)</f>
        <v>华为</v>
      </c>
      <c r="J132" s="1" t="str">
        <f>VLOOKUP(B132,[1]机型数据!$B$2:$AQ$5976,38,FALSE)</f>
        <v>4000-4799</v>
      </c>
      <c r="K132" s="1">
        <f>VLOOKUP(B132,[1]机型数据!$B$2:$AQ$5976,7,FALSE)</f>
        <v>4</v>
      </c>
      <c r="L132" s="1" t="str">
        <f>VLOOKUP(B132,[1]机型数据!$B$2:$AQ$5976,39,FALSE)</f>
        <v>4000-</v>
      </c>
      <c r="M132" s="1" t="str">
        <f>VLOOKUP(B132,[1]机型数据!$B$2:$AQ$5976,20,FALSE)</f>
        <v>海思</v>
      </c>
      <c r="N132" s="1" t="str">
        <f>IF(VLOOKUP(B132,[1]机型数据!$B$2:$AQ$5976,29,FALSE)="","",VLOOKUP(B132,[1]机型数据!$B$2:$AQ$5976,29,FALSE))</f>
        <v>屏幕指纹</v>
      </c>
      <c r="O132" s="1">
        <f>VLOOKUP(B132,[1]机型数据!$B$2:$AQ$5976,14,FALSE)</f>
        <v>3200</v>
      </c>
      <c r="P132" s="1">
        <f>VLOOKUP(B132,[1]机型数据!$B$2:$AQ$5976,13,FALSE)</f>
        <v>1</v>
      </c>
      <c r="Q132" s="1">
        <f>VLOOKUP(B132,[1]机型数据!$B$2:$AQ$5976,6,FALSE)</f>
        <v>0</v>
      </c>
      <c r="R132" s="1">
        <f>VLOOKUP(B132,[1]机型数据!$B$2:$AQ$5976,5,FALSE)</f>
        <v>1</v>
      </c>
      <c r="S132" s="1" t="str">
        <f>IF(VLOOKUP(B132,[1]机型数据!$B$2:$AQ$5976,40,FALSE)="","",VLOOKUP(B132,[1]机型数据!$B$2:$AQ$5976,40,FALSE))</f>
        <v>301-400</v>
      </c>
      <c r="T132" s="1">
        <f>VLOOKUP(B132,[1]机型数据!$B$2:$AQ$5976,18,FALSE)</f>
        <v>1</v>
      </c>
      <c r="U132" s="1">
        <f>IF(VLOOKUP(B132,[1]机型数据!$B$2:$AQ$5976,37,FALSE)="","",VLOOKUP(B132,[1]机型数据!$B$2:$AQ$5976,37,FALSE))</f>
        <v>1.02751192E-2</v>
      </c>
      <c r="V132" s="1" t="str">
        <f>IF(VLOOKUP(B132,[1]机型数据!$B$2:$AQ$5976,41,FALSE)="","",VLOOKUP(B132,[1]机型数据!$B$2:$AQ$5976,41,FALSE))</f>
        <v>80-90%</v>
      </c>
      <c r="W132" s="1">
        <f>VLOOKUP(B132,[1]机型数据!$B$2:$AQ$5976,28,FALSE)</f>
        <v>0</v>
      </c>
      <c r="X132" s="1">
        <f>VLOOKUP(B132,[1]机型数据!$B$2:$AQ$5976,27,FALSE)</f>
        <v>6</v>
      </c>
      <c r="Y132" s="1" t="str">
        <f>IF(VLOOKUP(B132,[1]机型数据!$B$2:$AQ$5976,23,FALSE)="","",VLOOKUP(B132,[1]机型数据!$B$2:$AQ$5976,23,FALSE))</f>
        <v>IP68</v>
      </c>
      <c r="Z132" s="1" t="str">
        <f>IF(VLOOKUP(B132,[1]机型数据!$B$2:$AQ$5976,42,FALSE)="","",VLOOKUP(B132,[1]机型数据!$B$2:$AQ$5976,42,FALSE))</f>
        <v>2001-</v>
      </c>
      <c r="AA132" s="1" t="str">
        <f>IF(VLOOKUP(B132,[1]机型数据!$B$2:$AQ$5976,34,FALSE)="","",VLOOKUP(B132,[1]机型数据!$B$2:$AQ$5976,34,FALSE))</f>
        <v/>
      </c>
    </row>
    <row r="133" spans="1:27" x14ac:dyDescent="0.25">
      <c r="A133" s="2">
        <v>44075</v>
      </c>
      <c r="B133" s="1">
        <v>1291831</v>
      </c>
      <c r="C133" s="1" t="str">
        <f>VLOOKUP(B133,[1]Sheet5!A:B,2,0)</f>
        <v>华为 P40</v>
      </c>
      <c r="D133" s="5"/>
      <c r="E133" s="1">
        <f>VLOOKUP(B133,[1]Sheet1!E:G,3,0)</f>
        <v>134212</v>
      </c>
      <c r="F133" s="1">
        <v>2020</v>
      </c>
      <c r="G133" s="1">
        <v>9</v>
      </c>
      <c r="H133" s="1" t="str">
        <f>IF(VLOOKUP(B133,[1]机型数据!$B$2:$AQ$5976,37,FALSE)="","",VLOOKUP(B133,[1]机型数据!$B$2:$AQ$5976,37,FALSE)*E133)</f>
        <v/>
      </c>
      <c r="I133" s="1" t="str">
        <f>VLOOKUP(B133,[1]机型数据!$B$2:$AQ$5976,2,FALSE)</f>
        <v>华为</v>
      </c>
      <c r="J133" s="1" t="str">
        <f>VLOOKUP(B133,[1]机型数据!$B$2:$AQ$5976,38,FALSE)</f>
        <v>4800-6399</v>
      </c>
      <c r="K133" s="1">
        <f>VLOOKUP(B133,[1]机型数据!$B$2:$AQ$5976,7,FALSE)</f>
        <v>3</v>
      </c>
      <c r="L133" s="1" t="str">
        <f>VLOOKUP(B133,[1]机型数据!$B$2:$AQ$5976,39,FALSE)</f>
        <v>3001-4000</v>
      </c>
      <c r="M133" s="1" t="str">
        <f>VLOOKUP(B133,[1]机型数据!$B$2:$AQ$5976,20,FALSE)</f>
        <v>海思</v>
      </c>
      <c r="N133" s="1" t="str">
        <f>IF(VLOOKUP(B133,[1]机型数据!$B$2:$AQ$5976,29,FALSE)="","",VLOOKUP(B133,[1]机型数据!$B$2:$AQ$5976,29,FALSE))</f>
        <v>屏幕指纹</v>
      </c>
      <c r="O133" s="1">
        <f>VLOOKUP(B133,[1]机型数据!$B$2:$AQ$5976,14,FALSE)</f>
        <v>3200</v>
      </c>
      <c r="P133" s="1">
        <f>VLOOKUP(B133,[1]机型数据!$B$2:$AQ$5976,13,FALSE)</f>
        <v>2</v>
      </c>
      <c r="Q133" s="1">
        <f>VLOOKUP(B133,[1]机型数据!$B$2:$AQ$5976,6,FALSE)</f>
        <v>1</v>
      </c>
      <c r="R133" s="1">
        <f>VLOOKUP(B133,[1]机型数据!$B$2:$AQ$5976,5,FALSE)</f>
        <v>1</v>
      </c>
      <c r="S133" s="1" t="str">
        <f>IF(VLOOKUP(B133,[1]机型数据!$B$2:$AQ$5976,40,FALSE)="","",VLOOKUP(B133,[1]机型数据!$B$2:$AQ$5976,40,FALSE))</f>
        <v/>
      </c>
      <c r="T133" s="1">
        <f>VLOOKUP(B133,[1]机型数据!$B$2:$AQ$5976,18,FALSE)</f>
        <v>1</v>
      </c>
      <c r="U133" s="1" t="str">
        <f>IF(VLOOKUP(B133,[1]机型数据!$B$2:$AQ$5976,37,FALSE)="","",VLOOKUP(B133,[1]机型数据!$B$2:$AQ$5976,37,FALSE))</f>
        <v/>
      </c>
      <c r="V133" s="1" t="str">
        <f>IF(VLOOKUP(B133,[1]机型数据!$B$2:$AQ$5976,41,FALSE)="","",VLOOKUP(B133,[1]机型数据!$B$2:$AQ$5976,41,FALSE))</f>
        <v/>
      </c>
      <c r="W133" s="1">
        <f>VLOOKUP(B133,[1]机型数据!$B$2:$AQ$5976,28,FALSE)</f>
        <v>0</v>
      </c>
      <c r="X133" s="1">
        <f>VLOOKUP(B133,[1]机型数据!$B$2:$AQ$5976,27,FALSE)</f>
        <v>6</v>
      </c>
      <c r="Y133" s="1" t="str">
        <f>IF(VLOOKUP(B133,[1]机型数据!$B$2:$AQ$5976,23,FALSE)="","",VLOOKUP(B133,[1]机型数据!$B$2:$AQ$5976,23,FALSE))</f>
        <v>IP53</v>
      </c>
      <c r="Z133" s="1" t="str">
        <f>IF(VLOOKUP(B133,[1]机型数据!$B$2:$AQ$5976,42,FALSE)="","",VLOOKUP(B133,[1]机型数据!$B$2:$AQ$5976,42,FALSE))</f>
        <v>2001-</v>
      </c>
      <c r="AA133" s="1">
        <f>IF(VLOOKUP(B133,[1]机型数据!$B$2:$AQ$5976,34,FALSE)="","",VLOOKUP(B133,[1]机型数据!$B$2:$AQ$5976,34,FALSE))</f>
        <v>1</v>
      </c>
    </row>
    <row r="134" spans="1:27" x14ac:dyDescent="0.25">
      <c r="A134" s="2">
        <v>44075</v>
      </c>
      <c r="B134" s="1">
        <v>1315874</v>
      </c>
      <c r="C134" s="1" t="str">
        <f>VLOOKUP(B134,[1]Sheet5!A:B,2,0)</f>
        <v>华为 P40 Pro</v>
      </c>
      <c r="D134" s="4"/>
      <c r="E134" s="1">
        <f>VLOOKUP(B134,[1]Sheet1!E:G,3,0)</f>
        <v>141116</v>
      </c>
      <c r="F134" s="1">
        <v>2020</v>
      </c>
      <c r="G134" s="1">
        <v>9</v>
      </c>
      <c r="H134" s="1" t="str">
        <f>IF(VLOOKUP(B134,[1]机型数据!$B$2:$AQ$5976,37,FALSE)="","",VLOOKUP(B134,[1]机型数据!$B$2:$AQ$5976,37,FALSE)*E134)</f>
        <v/>
      </c>
      <c r="I134" s="1" t="str">
        <f>VLOOKUP(B134,[1]机型数据!$B$2:$AQ$5976,2,FALSE)</f>
        <v>华为</v>
      </c>
      <c r="J134" s="1" t="str">
        <f>VLOOKUP(B134,[1]机型数据!$B$2:$AQ$5976,38,FALSE)</f>
        <v>4800-6399</v>
      </c>
      <c r="K134" s="1">
        <f>VLOOKUP(B134,[1]机型数据!$B$2:$AQ$5976,7,FALSE)</f>
        <v>4</v>
      </c>
      <c r="L134" s="1" t="str">
        <f>VLOOKUP(B134,[1]机型数据!$B$2:$AQ$5976,39,FALSE)</f>
        <v>4000-</v>
      </c>
      <c r="M134" s="1" t="str">
        <f>VLOOKUP(B134,[1]机型数据!$B$2:$AQ$5976,20,FALSE)</f>
        <v>海思</v>
      </c>
      <c r="N134" s="1" t="str">
        <f>IF(VLOOKUP(B134,[1]机型数据!$B$2:$AQ$5976,29,FALSE)="","",VLOOKUP(B134,[1]机型数据!$B$2:$AQ$5976,29,FALSE))</f>
        <v>屏幕指纹</v>
      </c>
      <c r="O134" s="1">
        <f>VLOOKUP(B134,[1]机型数据!$B$2:$AQ$5976,14,FALSE)</f>
        <v>3200</v>
      </c>
      <c r="P134" s="1">
        <f>VLOOKUP(B134,[1]机型数据!$B$2:$AQ$5976,13,FALSE)</f>
        <v>2</v>
      </c>
      <c r="Q134" s="1">
        <f>VLOOKUP(B134,[1]机型数据!$B$2:$AQ$5976,6,FALSE)</f>
        <v>1</v>
      </c>
      <c r="R134" s="1">
        <f>VLOOKUP(B134,[1]机型数据!$B$2:$AQ$5976,5,FALSE)</f>
        <v>1</v>
      </c>
      <c r="S134" s="1" t="str">
        <f>IF(VLOOKUP(B134,[1]机型数据!$B$2:$AQ$5976,40,FALSE)="","",VLOOKUP(B134,[1]机型数据!$B$2:$AQ$5976,40,FALSE))</f>
        <v/>
      </c>
      <c r="T134" s="1">
        <f>VLOOKUP(B134,[1]机型数据!$B$2:$AQ$5976,18,FALSE)</f>
        <v>1</v>
      </c>
      <c r="U134" s="1" t="str">
        <f>IF(VLOOKUP(B134,[1]机型数据!$B$2:$AQ$5976,37,FALSE)="","",VLOOKUP(B134,[1]机型数据!$B$2:$AQ$5976,37,FALSE))</f>
        <v/>
      </c>
      <c r="V134" s="1" t="str">
        <f>IF(VLOOKUP(B134,[1]机型数据!$B$2:$AQ$5976,41,FALSE)="","",VLOOKUP(B134,[1]机型数据!$B$2:$AQ$5976,41,FALSE))</f>
        <v/>
      </c>
      <c r="W134" s="1">
        <f>VLOOKUP(B134,[1]机型数据!$B$2:$AQ$5976,28,FALSE)</f>
        <v>0</v>
      </c>
      <c r="X134" s="1">
        <f>VLOOKUP(B134,[1]机型数据!$B$2:$AQ$5976,27,FALSE)</f>
        <v>7</v>
      </c>
      <c r="Y134" s="1" t="str">
        <f>IF(VLOOKUP(B134,[1]机型数据!$B$2:$AQ$5976,23,FALSE)="","",VLOOKUP(B134,[1]机型数据!$B$2:$AQ$5976,23,FALSE))</f>
        <v>IP68</v>
      </c>
      <c r="Z134" s="1" t="str">
        <f>IF(VLOOKUP(B134,[1]机型数据!$B$2:$AQ$5976,42,FALSE)="","",VLOOKUP(B134,[1]机型数据!$B$2:$AQ$5976,42,FALSE))</f>
        <v>2001-</v>
      </c>
      <c r="AA134" s="1">
        <f>IF(VLOOKUP(B134,[1]机型数据!$B$2:$AQ$5976,34,FALSE)="","",VLOOKUP(B134,[1]机型数据!$B$2:$AQ$5976,34,FALSE))</f>
        <v>1</v>
      </c>
    </row>
    <row r="135" spans="1:27" x14ac:dyDescent="0.25">
      <c r="A135" s="2">
        <v>44075</v>
      </c>
      <c r="B135" s="1">
        <v>1323973</v>
      </c>
      <c r="C135" s="1" t="str">
        <f>VLOOKUP(B135,[1]Sheet5!A:B,2,0)</f>
        <v>华为畅享 Z</v>
      </c>
      <c r="D135" s="4"/>
      <c r="E135" s="1">
        <f>VLOOKUP(B135,[1]Sheet1!E:G,3,0)</f>
        <v>12004</v>
      </c>
      <c r="F135" s="1">
        <v>2020</v>
      </c>
      <c r="G135" s="1">
        <v>9</v>
      </c>
      <c r="H135" s="1">
        <f>IF(VLOOKUP(B135,[1]机型数据!$B$2:$AQ$5976,37,FALSE)="","",VLOOKUP(B135,[1]机型数据!$B$2:$AQ$5976,37,FALSE)*E135)</f>
        <v>131.9322955776</v>
      </c>
      <c r="I135" s="1" t="str">
        <f>VLOOKUP(B135,[1]机型数据!$B$2:$AQ$5976,2,FALSE)</f>
        <v>华为</v>
      </c>
      <c r="J135" s="1" t="str">
        <f>VLOOKUP(B135,[1]机型数据!$B$2:$AQ$5976,38,FALSE)</f>
        <v>4800-6399</v>
      </c>
      <c r="K135" s="1">
        <f>VLOOKUP(B135,[1]机型数据!$B$2:$AQ$5976,7,FALSE)</f>
        <v>3</v>
      </c>
      <c r="L135" s="1">
        <f>VLOOKUP(B135,[1]机型数据!$B$2:$AQ$5976,39,FALSE)</f>
        <v>0</v>
      </c>
      <c r="M135" s="1" t="str">
        <f>VLOOKUP(B135,[1]机型数据!$B$2:$AQ$5976,20,FALSE)</f>
        <v>联发科</v>
      </c>
      <c r="N135" s="1" t="str">
        <f>IF(VLOOKUP(B135,[1]机型数据!$B$2:$AQ$5976,29,FALSE)="","",VLOOKUP(B135,[1]机型数据!$B$2:$AQ$5976,29,FALSE))</f>
        <v>侧面指纹</v>
      </c>
      <c r="O135" s="1">
        <f>VLOOKUP(B135,[1]机型数据!$B$2:$AQ$5976,14,FALSE)</f>
        <v>1600</v>
      </c>
      <c r="P135" s="1">
        <f>VLOOKUP(B135,[1]机型数据!$B$2:$AQ$5976,13,FALSE)</f>
        <v>1</v>
      </c>
      <c r="Q135" s="1">
        <f>VLOOKUP(B135,[1]机型数据!$B$2:$AQ$5976,6,FALSE)</f>
        <v>1</v>
      </c>
      <c r="R135" s="1">
        <f>VLOOKUP(B135,[1]机型数据!$B$2:$AQ$5976,5,FALSE)</f>
        <v>0</v>
      </c>
      <c r="S135" s="1" t="str">
        <f>IF(VLOOKUP(B135,[1]机型数据!$B$2:$AQ$5976,40,FALSE)="","",VLOOKUP(B135,[1]机型数据!$B$2:$AQ$5976,40,FALSE))</f>
        <v>401-500</v>
      </c>
      <c r="T135" s="1">
        <f>VLOOKUP(B135,[1]机型数据!$B$2:$AQ$5976,18,FALSE)</f>
        <v>1</v>
      </c>
      <c r="U135" s="1">
        <f>IF(VLOOKUP(B135,[1]机型数据!$B$2:$AQ$5976,37,FALSE)="","",VLOOKUP(B135,[1]机型数据!$B$2:$AQ$5976,37,FALSE))</f>
        <v>1.0990694400000001E-2</v>
      </c>
      <c r="V135" s="1" t="str">
        <f>IF(VLOOKUP(B135,[1]机型数据!$B$2:$AQ$5976,41,FALSE)="","",VLOOKUP(B135,[1]机型数据!$B$2:$AQ$5976,41,FALSE))</f>
        <v>90%-</v>
      </c>
      <c r="W135" s="1">
        <f>VLOOKUP(B135,[1]机型数据!$B$2:$AQ$5976,28,FALSE)</f>
        <v>0</v>
      </c>
      <c r="X135" s="1">
        <f>VLOOKUP(B135,[1]机型数据!$B$2:$AQ$5976,27,FALSE)</f>
        <v>7</v>
      </c>
      <c r="Y135" s="1" t="str">
        <f>IF(VLOOKUP(B135,[1]机型数据!$B$2:$AQ$5976,23,FALSE)="","",VLOOKUP(B135,[1]机型数据!$B$2:$AQ$5976,23,FALSE))</f>
        <v/>
      </c>
      <c r="Z135" s="1" t="str">
        <f>IF(VLOOKUP(B135,[1]机型数据!$B$2:$AQ$5976,42,FALSE)="","",VLOOKUP(B135,[1]机型数据!$B$2:$AQ$5976,42,FALSE))</f>
        <v>1301-2000</v>
      </c>
      <c r="AA135" s="1">
        <f>IF(VLOOKUP(B135,[1]机型数据!$B$2:$AQ$5976,34,FALSE)="","",VLOOKUP(B135,[1]机型数据!$B$2:$AQ$5976,34,FALSE))</f>
        <v>1</v>
      </c>
    </row>
    <row r="136" spans="1:27" x14ac:dyDescent="0.25">
      <c r="A136" s="2">
        <v>44075</v>
      </c>
      <c r="B136" s="1">
        <v>1295323</v>
      </c>
      <c r="C136" s="1" t="str">
        <f>VLOOKUP(B136,[1]Sheet5!A:B,2,0)</f>
        <v>华为畅享10</v>
      </c>
      <c r="D136" s="3"/>
      <c r="E136" s="1">
        <f>VLOOKUP(B136,[1]Sheet1!E:G,3,0)</f>
        <v>5875</v>
      </c>
      <c r="F136" s="1">
        <v>2020</v>
      </c>
      <c r="G136" s="1">
        <v>9</v>
      </c>
      <c r="H136" s="1">
        <f>IF(VLOOKUP(B136,[1]机型数据!$B$2:$AQ$5976,37,FALSE)="","",VLOOKUP(B136,[1]机型数据!$B$2:$AQ$5976,37,FALSE)*E136)</f>
        <v>64.40097511863749</v>
      </c>
      <c r="I136" s="1" t="str">
        <f>VLOOKUP(B136,[1]机型数据!$B$2:$AQ$5976,2,FALSE)</f>
        <v>华为</v>
      </c>
      <c r="J136" s="1" t="str">
        <f>VLOOKUP(B136,[1]机型数据!$B$2:$AQ$5976,38,FALSE)</f>
        <v>4800-6399</v>
      </c>
      <c r="K136" s="1">
        <f>VLOOKUP(B136,[1]机型数据!$B$2:$AQ$5976,7,FALSE)</f>
        <v>2</v>
      </c>
      <c r="L136" s="1" t="str">
        <f>VLOOKUP(B136,[1]机型数据!$B$2:$AQ$5976,39,FALSE)</f>
        <v>3001-4000</v>
      </c>
      <c r="M136" s="1" t="str">
        <f>VLOOKUP(B136,[1]机型数据!$B$2:$AQ$5976,20,FALSE)</f>
        <v>海思</v>
      </c>
      <c r="N136" s="1" t="str">
        <f>IF(VLOOKUP(B136,[1]机型数据!$B$2:$AQ$5976,29,FALSE)="","",VLOOKUP(B136,[1]机型数据!$B$2:$AQ$5976,29,FALSE))</f>
        <v/>
      </c>
      <c r="O136" s="1">
        <f>VLOOKUP(B136,[1]机型数据!$B$2:$AQ$5976,14,FALSE)</f>
        <v>800</v>
      </c>
      <c r="P136" s="1">
        <f>VLOOKUP(B136,[1]机型数据!$B$2:$AQ$5976,13,FALSE)</f>
        <v>1</v>
      </c>
      <c r="Q136" s="1">
        <f>VLOOKUP(B136,[1]机型数据!$B$2:$AQ$5976,6,FALSE)</f>
        <v>0</v>
      </c>
      <c r="R136" s="1">
        <f>VLOOKUP(B136,[1]机型数据!$B$2:$AQ$5976,5,FALSE)</f>
        <v>0</v>
      </c>
      <c r="S136" s="1" t="str">
        <f>IF(VLOOKUP(B136,[1]机型数据!$B$2:$AQ$5976,40,FALSE)="","",VLOOKUP(B136,[1]机型数据!$B$2:$AQ$5976,40,FALSE))</f>
        <v/>
      </c>
      <c r="T136" s="1">
        <f>VLOOKUP(B136,[1]机型数据!$B$2:$AQ$5976,18,FALSE)</f>
        <v>1</v>
      </c>
      <c r="U136" s="1">
        <f>IF(VLOOKUP(B136,[1]机型数据!$B$2:$AQ$5976,37,FALSE)="","",VLOOKUP(B136,[1]机型数据!$B$2:$AQ$5976,37,FALSE))</f>
        <v>1.0961868105299999E-2</v>
      </c>
      <c r="V136" s="1" t="str">
        <f>IF(VLOOKUP(B136,[1]机型数据!$B$2:$AQ$5976,41,FALSE)="","",VLOOKUP(B136,[1]机型数据!$B$2:$AQ$5976,41,FALSE))</f>
        <v>90%-</v>
      </c>
      <c r="W136" s="1">
        <f>VLOOKUP(B136,[1]机型数据!$B$2:$AQ$5976,28,FALSE)</f>
        <v>0</v>
      </c>
      <c r="X136" s="1">
        <f>VLOOKUP(B136,[1]机型数据!$B$2:$AQ$5976,27,FALSE)</f>
        <v>6</v>
      </c>
      <c r="Y136" s="1" t="str">
        <f>IF(VLOOKUP(B136,[1]机型数据!$B$2:$AQ$5976,23,FALSE)="","",VLOOKUP(B136,[1]机型数据!$B$2:$AQ$5976,23,FALSE))</f>
        <v/>
      </c>
      <c r="Z136" s="1" t="str">
        <f>IF(VLOOKUP(B136,[1]机型数据!$B$2:$AQ$5976,42,FALSE)="","",VLOOKUP(B136,[1]机型数据!$B$2:$AQ$5976,42,FALSE))</f>
        <v>501-1000</v>
      </c>
      <c r="AA136" s="1">
        <f>IF(VLOOKUP(B136,[1]机型数据!$B$2:$AQ$5976,34,FALSE)="","",VLOOKUP(B136,[1]机型数据!$B$2:$AQ$5976,34,FALSE))</f>
        <v>0</v>
      </c>
    </row>
    <row r="137" spans="1:27" x14ac:dyDescent="0.25">
      <c r="A137" s="2">
        <v>44075</v>
      </c>
      <c r="B137" s="1">
        <v>1290790</v>
      </c>
      <c r="C137" s="1" t="str">
        <f>VLOOKUP(B137,[1]Sheet5!A:B,2,0)</f>
        <v>华为畅享10 Plus</v>
      </c>
      <c r="D137" s="3"/>
      <c r="E137" s="1">
        <f>VLOOKUP(B137,[1]Sheet1!E:G,3,0)</f>
        <v>2000</v>
      </c>
      <c r="F137" s="1">
        <v>2020</v>
      </c>
      <c r="G137" s="1">
        <v>9</v>
      </c>
      <c r="H137" s="1" t="str">
        <f>IF(VLOOKUP(B137,[1]机型数据!$B$2:$AQ$5976,37,FALSE)="","",VLOOKUP(B137,[1]机型数据!$B$2:$AQ$5976,37,FALSE)*E137)</f>
        <v/>
      </c>
      <c r="I137" s="1" t="str">
        <f>VLOOKUP(B137,[1]机型数据!$B$2:$AQ$5976,2,FALSE)</f>
        <v>华为</v>
      </c>
      <c r="J137" s="1" t="str">
        <f>VLOOKUP(B137,[1]机型数据!$B$2:$AQ$5976,38,FALSE)</f>
        <v>4800-6399</v>
      </c>
      <c r="K137" s="1">
        <f>VLOOKUP(B137,[1]机型数据!$B$2:$AQ$5976,7,FALSE)</f>
        <v>3</v>
      </c>
      <c r="L137" s="1" t="str">
        <f>VLOOKUP(B137,[1]机型数据!$B$2:$AQ$5976,39,FALSE)</f>
        <v>3001-4000</v>
      </c>
      <c r="M137" s="1" t="str">
        <f>VLOOKUP(B137,[1]机型数据!$B$2:$AQ$5976,20,FALSE)</f>
        <v>海思</v>
      </c>
      <c r="N137" s="1" t="str">
        <f>IF(VLOOKUP(B137,[1]机型数据!$B$2:$AQ$5976,29,FALSE)="","",VLOOKUP(B137,[1]机型数据!$B$2:$AQ$5976,29,FALSE))</f>
        <v>后置指纹</v>
      </c>
      <c r="O137" s="1">
        <f>VLOOKUP(B137,[1]机型数据!$B$2:$AQ$5976,14,FALSE)</f>
        <v>1600</v>
      </c>
      <c r="P137" s="1">
        <f>VLOOKUP(B137,[1]机型数据!$B$2:$AQ$5976,13,FALSE)</f>
        <v>1</v>
      </c>
      <c r="Q137" s="1">
        <f>VLOOKUP(B137,[1]机型数据!$B$2:$AQ$5976,6,FALSE)</f>
        <v>0</v>
      </c>
      <c r="R137" s="1">
        <f>VLOOKUP(B137,[1]机型数据!$B$2:$AQ$5976,5,FALSE)</f>
        <v>0</v>
      </c>
      <c r="S137" s="1" t="str">
        <f>IF(VLOOKUP(B137,[1]机型数据!$B$2:$AQ$5976,40,FALSE)="","",VLOOKUP(B137,[1]机型数据!$B$2:$AQ$5976,40,FALSE))</f>
        <v/>
      </c>
      <c r="T137" s="1">
        <f>VLOOKUP(B137,[1]机型数据!$B$2:$AQ$5976,18,FALSE)</f>
        <v>1</v>
      </c>
      <c r="U137" s="1" t="str">
        <f>IF(VLOOKUP(B137,[1]机型数据!$B$2:$AQ$5976,37,FALSE)="","",VLOOKUP(B137,[1]机型数据!$B$2:$AQ$5976,37,FALSE))</f>
        <v/>
      </c>
      <c r="V137" s="1" t="str">
        <f>IF(VLOOKUP(B137,[1]机型数据!$B$2:$AQ$5976,41,FALSE)="","",VLOOKUP(B137,[1]机型数据!$B$2:$AQ$5976,41,FALSE))</f>
        <v/>
      </c>
      <c r="W137" s="1">
        <f>VLOOKUP(B137,[1]机型数据!$B$2:$AQ$5976,28,FALSE)</f>
        <v>0</v>
      </c>
      <c r="X137" s="1">
        <f>VLOOKUP(B137,[1]机型数据!$B$2:$AQ$5976,27,FALSE)</f>
        <v>6</v>
      </c>
      <c r="Y137" s="1" t="str">
        <f>IF(VLOOKUP(B137,[1]机型数据!$B$2:$AQ$5976,23,FALSE)="","",VLOOKUP(B137,[1]机型数据!$B$2:$AQ$5976,23,FALSE))</f>
        <v/>
      </c>
      <c r="Z137" s="1" t="str">
        <f>IF(VLOOKUP(B137,[1]机型数据!$B$2:$AQ$5976,42,FALSE)="","",VLOOKUP(B137,[1]机型数据!$B$2:$AQ$5976,42,FALSE))</f>
        <v>1301-2000</v>
      </c>
      <c r="AA137" s="1">
        <f>IF(VLOOKUP(B137,[1]机型数据!$B$2:$AQ$5976,34,FALSE)="","",VLOOKUP(B137,[1]机型数据!$B$2:$AQ$5976,34,FALSE))</f>
        <v>0</v>
      </c>
    </row>
    <row r="138" spans="1:27" x14ac:dyDescent="0.25">
      <c r="A138" s="2">
        <v>44075</v>
      </c>
      <c r="B138" s="1">
        <v>1288918</v>
      </c>
      <c r="C138" s="1" t="str">
        <f>VLOOKUP(B138,[1]Sheet5!A:B,2,0)</f>
        <v>华为畅享10e</v>
      </c>
      <c r="D138" s="5"/>
      <c r="E138" s="1">
        <f>VLOOKUP(B138,[1]Sheet1!E:G,3,0)</f>
        <v>36127</v>
      </c>
      <c r="F138" s="1">
        <v>2020</v>
      </c>
      <c r="G138" s="1">
        <v>9</v>
      </c>
      <c r="H138" s="1">
        <f>IF(VLOOKUP(B138,[1]机型数据!$B$2:$AQ$5976,37,FALSE)="","",VLOOKUP(B138,[1]机型数据!$B$2:$AQ$5976,37,FALSE)*E138)</f>
        <v>45.924123442870389</v>
      </c>
      <c r="I138" s="1" t="str">
        <f>VLOOKUP(B138,[1]机型数据!$B$2:$AQ$5976,2,FALSE)</f>
        <v>华为</v>
      </c>
      <c r="J138" s="1" t="str">
        <f>VLOOKUP(B138,[1]机型数据!$B$2:$AQ$5976,38,FALSE)</f>
        <v>1001-1300</v>
      </c>
      <c r="K138" s="1">
        <f>VLOOKUP(B138,[1]机型数据!$B$2:$AQ$5976,7,FALSE)</f>
        <v>2</v>
      </c>
      <c r="L138" s="1" t="str">
        <f>VLOOKUP(B138,[1]机型数据!$B$2:$AQ$5976,39,FALSE)</f>
        <v>4000-</v>
      </c>
      <c r="M138" s="1" t="str">
        <f>VLOOKUP(B138,[1]机型数据!$B$2:$AQ$5976,20,FALSE)</f>
        <v>联发科</v>
      </c>
      <c r="N138" s="1" t="str">
        <f>IF(VLOOKUP(B138,[1]机型数据!$B$2:$AQ$5976,29,FALSE)="","",VLOOKUP(B138,[1]机型数据!$B$2:$AQ$5976,29,FALSE))</f>
        <v/>
      </c>
      <c r="O138" s="1">
        <f>VLOOKUP(B138,[1]机型数据!$B$2:$AQ$5976,14,FALSE)</f>
        <v>800</v>
      </c>
      <c r="P138" s="1">
        <f>VLOOKUP(B138,[1]机型数据!$B$2:$AQ$5976,13,FALSE)</f>
        <v>1</v>
      </c>
      <c r="Q138" s="1">
        <f>VLOOKUP(B138,[1]机型数据!$B$2:$AQ$5976,6,FALSE)</f>
        <v>0</v>
      </c>
      <c r="R138" s="1">
        <f>VLOOKUP(B138,[1]机型数据!$B$2:$AQ$5976,5,FALSE)</f>
        <v>0</v>
      </c>
      <c r="S138" s="1" t="str">
        <f>IF(VLOOKUP(B138,[1]机型数据!$B$2:$AQ$5976,40,FALSE)="","",VLOOKUP(B138,[1]机型数据!$B$2:$AQ$5976,40,FALSE))</f>
        <v>201-300</v>
      </c>
      <c r="T138" s="1">
        <f>VLOOKUP(B138,[1]机型数据!$B$2:$AQ$5976,18,FALSE)</f>
        <v>1</v>
      </c>
      <c r="U138" s="1">
        <f>IF(VLOOKUP(B138,[1]机型数据!$B$2:$AQ$5976,37,FALSE)="","",VLOOKUP(B138,[1]机型数据!$B$2:$AQ$5976,37,FALSE))</f>
        <v>1.2711856351999998E-3</v>
      </c>
      <c r="V138" s="1" t="str">
        <f>IF(VLOOKUP(B138,[1]机型数据!$B$2:$AQ$5976,41,FALSE)="","",VLOOKUP(B138,[1]机型数据!$B$2:$AQ$5976,41,FALSE))</f>
        <v>80-90%</v>
      </c>
      <c r="W138" s="1">
        <f>VLOOKUP(B138,[1]机型数据!$B$2:$AQ$5976,28,FALSE)</f>
        <v>0</v>
      </c>
      <c r="X138" s="1">
        <f>VLOOKUP(B138,[1]机型数据!$B$2:$AQ$5976,27,FALSE)</f>
        <v>6</v>
      </c>
      <c r="Y138" s="1" t="str">
        <f>IF(VLOOKUP(B138,[1]机型数据!$B$2:$AQ$5976,23,FALSE)="","",VLOOKUP(B138,[1]机型数据!$B$2:$AQ$5976,23,FALSE))</f>
        <v/>
      </c>
      <c r="Z138" s="1" t="str">
        <f>IF(VLOOKUP(B138,[1]机型数据!$B$2:$AQ$5976,42,FALSE)="","",VLOOKUP(B138,[1]机型数据!$B$2:$AQ$5976,42,FALSE))</f>
        <v>501-1000</v>
      </c>
      <c r="AA138" s="1">
        <f>IF(VLOOKUP(B138,[1]机型数据!$B$2:$AQ$5976,34,FALSE)="","",VLOOKUP(B138,[1]机型数据!$B$2:$AQ$5976,34,FALSE))</f>
        <v>0</v>
      </c>
    </row>
    <row r="139" spans="1:27" x14ac:dyDescent="0.25">
      <c r="A139" s="2">
        <v>44075</v>
      </c>
      <c r="B139" s="1">
        <v>1298295</v>
      </c>
      <c r="C139" s="1" t="str">
        <f>VLOOKUP(B139,[1]Sheet5!A:B,2,0)</f>
        <v>华为畅享10S</v>
      </c>
      <c r="D139" s="3"/>
      <c r="E139" s="1">
        <f>VLOOKUP(B139,[1]Sheet1!E:G,3,0)</f>
        <v>1239</v>
      </c>
      <c r="F139" s="1">
        <v>2020</v>
      </c>
      <c r="G139" s="1">
        <v>9</v>
      </c>
      <c r="H139" s="1" t="str">
        <f>IF(VLOOKUP(B139,[1]机型数据!$B$2:$AQ$5976,37,FALSE)="","",VLOOKUP(B139,[1]机型数据!$B$2:$AQ$5976,37,FALSE)*E139)</f>
        <v/>
      </c>
      <c r="I139" s="1" t="str">
        <f>VLOOKUP(B139,[1]机型数据!$B$2:$AQ$5976,2,FALSE)</f>
        <v>华为</v>
      </c>
      <c r="J139" s="1" t="str">
        <f>VLOOKUP(B139,[1]机型数据!$B$2:$AQ$5976,38,FALSE)</f>
        <v>4800-6399</v>
      </c>
      <c r="K139" s="1">
        <f>VLOOKUP(B139,[1]机型数据!$B$2:$AQ$5976,7,FALSE)</f>
        <v>3</v>
      </c>
      <c r="L139" s="1" t="str">
        <f>VLOOKUP(B139,[1]机型数据!$B$2:$AQ$5976,39,FALSE)</f>
        <v>3001-4000</v>
      </c>
      <c r="M139" s="1" t="str">
        <f>VLOOKUP(B139,[1]机型数据!$B$2:$AQ$5976,20,FALSE)</f>
        <v>海思</v>
      </c>
      <c r="N139" s="1" t="str">
        <f>IF(VLOOKUP(B139,[1]机型数据!$B$2:$AQ$5976,29,FALSE)="","",VLOOKUP(B139,[1]机型数据!$B$2:$AQ$5976,29,FALSE))</f>
        <v>屏幕指纹</v>
      </c>
      <c r="O139" s="1">
        <f>VLOOKUP(B139,[1]机型数据!$B$2:$AQ$5976,14,FALSE)</f>
        <v>1600</v>
      </c>
      <c r="P139" s="1">
        <f>VLOOKUP(B139,[1]机型数据!$B$2:$AQ$5976,13,FALSE)</f>
        <v>1</v>
      </c>
      <c r="Q139" s="1">
        <f>VLOOKUP(B139,[1]机型数据!$B$2:$AQ$5976,6,FALSE)</f>
        <v>0</v>
      </c>
      <c r="R139" s="1">
        <f>VLOOKUP(B139,[1]机型数据!$B$2:$AQ$5976,5,FALSE)</f>
        <v>1</v>
      </c>
      <c r="S139" s="1" t="str">
        <f>IF(VLOOKUP(B139,[1]机型数据!$B$2:$AQ$5976,40,FALSE)="","",VLOOKUP(B139,[1]机型数据!$B$2:$AQ$5976,40,FALSE))</f>
        <v>401-500</v>
      </c>
      <c r="T139" s="1">
        <f>VLOOKUP(B139,[1]机型数据!$B$2:$AQ$5976,18,FALSE)</f>
        <v>1</v>
      </c>
      <c r="U139" s="1" t="str">
        <f>IF(VLOOKUP(B139,[1]机型数据!$B$2:$AQ$5976,37,FALSE)="","",VLOOKUP(B139,[1]机型数据!$B$2:$AQ$5976,37,FALSE))</f>
        <v/>
      </c>
      <c r="V139" s="1" t="str">
        <f>IF(VLOOKUP(B139,[1]机型数据!$B$2:$AQ$5976,41,FALSE)="","",VLOOKUP(B139,[1]机型数据!$B$2:$AQ$5976,41,FALSE))</f>
        <v/>
      </c>
      <c r="W139" s="1">
        <f>VLOOKUP(B139,[1]机型数据!$B$2:$AQ$5976,28,FALSE)</f>
        <v>0</v>
      </c>
      <c r="X139" s="1">
        <f>VLOOKUP(B139,[1]机型数据!$B$2:$AQ$5976,27,FALSE)</f>
        <v>6</v>
      </c>
      <c r="Y139" s="1" t="str">
        <f>IF(VLOOKUP(B139,[1]机型数据!$B$2:$AQ$5976,23,FALSE)="","",VLOOKUP(B139,[1]机型数据!$B$2:$AQ$5976,23,FALSE))</f>
        <v/>
      </c>
      <c r="Z139" s="1" t="str">
        <f>IF(VLOOKUP(B139,[1]机型数据!$B$2:$AQ$5976,42,FALSE)="","",VLOOKUP(B139,[1]机型数据!$B$2:$AQ$5976,42,FALSE))</f>
        <v>1301-2000</v>
      </c>
      <c r="AA139" s="1">
        <f>IF(VLOOKUP(B139,[1]机型数据!$B$2:$AQ$5976,34,FALSE)="","",VLOOKUP(B139,[1]机型数据!$B$2:$AQ$5976,34,FALSE))</f>
        <v>0</v>
      </c>
    </row>
    <row r="140" spans="1:27" x14ac:dyDescent="0.25">
      <c r="A140" s="2">
        <v>44075</v>
      </c>
      <c r="B140" s="1">
        <v>1337911</v>
      </c>
      <c r="C140" s="1" t="str">
        <f>VLOOKUP(B140,[1]Sheet5!A:B,2,0)</f>
        <v>华为畅享20 5G</v>
      </c>
      <c r="D140" s="5"/>
      <c r="E140" s="1">
        <f>VLOOKUP(B140,[1]Sheet1!E:G,3,0)</f>
        <v>27281</v>
      </c>
      <c r="F140" s="1">
        <v>2020</v>
      </c>
      <c r="G140" s="1">
        <v>9</v>
      </c>
      <c r="H140" s="1" t="str">
        <f>IF(VLOOKUP(B140,[1]机型数据!$B$2:$AQ$5976,37,FALSE)="","",VLOOKUP(B140,[1]机型数据!$B$2:$AQ$5976,37,FALSE)*E140)</f>
        <v/>
      </c>
      <c r="I140" s="1" t="str">
        <f>VLOOKUP(B140,[1]机型数据!$B$2:$AQ$5976,2,FALSE)</f>
        <v>华为</v>
      </c>
      <c r="J140" s="1" t="str">
        <f>VLOOKUP(B140,[1]机型数据!$B$2:$AQ$5976,38,FALSE)</f>
        <v>1001-1300</v>
      </c>
      <c r="K140" s="1">
        <f>VLOOKUP(B140,[1]机型数据!$B$2:$AQ$5976,7,FALSE)</f>
        <v>3</v>
      </c>
      <c r="L140" s="1" t="str">
        <f>VLOOKUP(B140,[1]机型数据!$B$2:$AQ$5976,39,FALSE)</f>
        <v>4000-</v>
      </c>
      <c r="M140" s="1" t="str">
        <f>VLOOKUP(B140,[1]机型数据!$B$2:$AQ$5976,20,FALSE)</f>
        <v>联发科</v>
      </c>
      <c r="N140" s="1" t="str">
        <f>IF(VLOOKUP(B140,[1]机型数据!$B$2:$AQ$5976,29,FALSE)="","",VLOOKUP(B140,[1]机型数据!$B$2:$AQ$5976,29,FALSE))</f>
        <v>侧面指纹</v>
      </c>
      <c r="O140" s="1">
        <f>VLOOKUP(B140,[1]机型数据!$B$2:$AQ$5976,14,FALSE)</f>
        <v>800</v>
      </c>
      <c r="P140" s="1">
        <f>VLOOKUP(B140,[1]机型数据!$B$2:$AQ$5976,13,FALSE)</f>
        <v>1</v>
      </c>
      <c r="Q140" s="1">
        <f>VLOOKUP(B140,[1]机型数据!$B$2:$AQ$5976,6,FALSE)</f>
        <v>1</v>
      </c>
      <c r="R140" s="1">
        <f>VLOOKUP(B140,[1]机型数据!$B$2:$AQ$5976,5,FALSE)</f>
        <v>0</v>
      </c>
      <c r="S140" s="1" t="str">
        <f>IF(VLOOKUP(B140,[1]机型数据!$B$2:$AQ$5976,40,FALSE)="","",VLOOKUP(B140,[1]机型数据!$B$2:$AQ$5976,40,FALSE))</f>
        <v>201-300</v>
      </c>
      <c r="T140" s="1">
        <f>VLOOKUP(B140,[1]机型数据!$B$2:$AQ$5976,18,FALSE)</f>
        <v>1</v>
      </c>
      <c r="U140" s="1" t="str">
        <f>IF(VLOOKUP(B140,[1]机型数据!$B$2:$AQ$5976,37,FALSE)="","",VLOOKUP(B140,[1]机型数据!$B$2:$AQ$5976,37,FALSE))</f>
        <v/>
      </c>
      <c r="V140" s="1" t="str">
        <f>IF(VLOOKUP(B140,[1]机型数据!$B$2:$AQ$5976,41,FALSE)="","",VLOOKUP(B140,[1]机型数据!$B$2:$AQ$5976,41,FALSE))</f>
        <v/>
      </c>
      <c r="W140" s="1">
        <f>VLOOKUP(B140,[1]机型数据!$B$2:$AQ$5976,28,FALSE)</f>
        <v>0</v>
      </c>
      <c r="X140" s="1">
        <f>VLOOKUP(B140,[1]机型数据!$B$2:$AQ$5976,27,FALSE)</f>
        <v>7</v>
      </c>
      <c r="Y140" s="1" t="str">
        <f>IF(VLOOKUP(B140,[1]机型数据!$B$2:$AQ$5976,23,FALSE)="","",VLOOKUP(B140,[1]机型数据!$B$2:$AQ$5976,23,FALSE))</f>
        <v/>
      </c>
      <c r="Z140" s="1" t="str">
        <f>IF(VLOOKUP(B140,[1]机型数据!$B$2:$AQ$5976,42,FALSE)="","",VLOOKUP(B140,[1]机型数据!$B$2:$AQ$5976,42,FALSE))</f>
        <v>501-1000</v>
      </c>
      <c r="AA140" s="1">
        <f>IF(VLOOKUP(B140,[1]机型数据!$B$2:$AQ$5976,34,FALSE)="","",VLOOKUP(B140,[1]机型数据!$B$2:$AQ$5976,34,FALSE))</f>
        <v>1</v>
      </c>
    </row>
    <row r="141" spans="1:27" x14ac:dyDescent="0.25">
      <c r="A141" s="2">
        <v>44075</v>
      </c>
      <c r="B141" s="1">
        <v>1334934</v>
      </c>
      <c r="C141" s="1" t="str">
        <f>VLOOKUP(B141,[1]Sheet5!A:B,2,0)</f>
        <v>华为畅享20 Plus 5G</v>
      </c>
      <c r="D141" s="5"/>
      <c r="E141" s="1">
        <f>VLOOKUP(B141,[1]Sheet1!E:G,3,0)</f>
        <v>29849</v>
      </c>
      <c r="F141" s="1">
        <v>2020</v>
      </c>
      <c r="G141" s="1">
        <v>9</v>
      </c>
      <c r="H141" s="1">
        <f>IF(VLOOKUP(B141,[1]机型数据!$B$2:$AQ$5976,37,FALSE)="","",VLOOKUP(B141,[1]机型数据!$B$2:$AQ$5976,37,FALSE)*E141)</f>
        <v>343.47632337000005</v>
      </c>
      <c r="I141" s="1" t="str">
        <f>VLOOKUP(B141,[1]机型数据!$B$2:$AQ$5976,2,FALSE)</f>
        <v>华为</v>
      </c>
      <c r="J141" s="1" t="str">
        <f>VLOOKUP(B141,[1]机型数据!$B$2:$AQ$5976,38,FALSE)</f>
        <v>4800-6399</v>
      </c>
      <c r="K141" s="1">
        <f>VLOOKUP(B141,[1]机型数据!$B$2:$AQ$5976,7,FALSE)</f>
        <v>3</v>
      </c>
      <c r="L141" s="1" t="str">
        <f>VLOOKUP(B141,[1]机型数据!$B$2:$AQ$5976,39,FALSE)</f>
        <v>4000-</v>
      </c>
      <c r="M141" s="1" t="str">
        <f>VLOOKUP(B141,[1]机型数据!$B$2:$AQ$5976,20,FALSE)</f>
        <v>联发科</v>
      </c>
      <c r="N141" s="1" t="str">
        <f>IF(VLOOKUP(B141,[1]机型数据!$B$2:$AQ$5976,29,FALSE)="","",VLOOKUP(B141,[1]机型数据!$B$2:$AQ$5976,29,FALSE))</f>
        <v>侧面指纹</v>
      </c>
      <c r="O141" s="1">
        <f>VLOOKUP(B141,[1]机型数据!$B$2:$AQ$5976,14,FALSE)</f>
        <v>1600</v>
      </c>
      <c r="P141" s="1">
        <f>VLOOKUP(B141,[1]机型数据!$B$2:$AQ$5976,13,FALSE)</f>
        <v>1</v>
      </c>
      <c r="Q141" s="1">
        <f>VLOOKUP(B141,[1]机型数据!$B$2:$AQ$5976,6,FALSE)</f>
        <v>1</v>
      </c>
      <c r="R141" s="1">
        <f>VLOOKUP(B141,[1]机型数据!$B$2:$AQ$5976,5,FALSE)</f>
        <v>0</v>
      </c>
      <c r="S141" s="1" t="str">
        <f>IF(VLOOKUP(B141,[1]机型数据!$B$2:$AQ$5976,40,FALSE)="","",VLOOKUP(B141,[1]机型数据!$B$2:$AQ$5976,40,FALSE))</f>
        <v>301-400</v>
      </c>
      <c r="T141" s="1">
        <f>VLOOKUP(B141,[1]机型数据!$B$2:$AQ$5976,18,FALSE)</f>
        <v>1</v>
      </c>
      <c r="U141" s="1">
        <f>IF(VLOOKUP(B141,[1]机型数据!$B$2:$AQ$5976,37,FALSE)="","",VLOOKUP(B141,[1]机型数据!$B$2:$AQ$5976,37,FALSE))</f>
        <v>1.1507130000000001E-2</v>
      </c>
      <c r="V141" s="1" t="str">
        <f>IF(VLOOKUP(B141,[1]机型数据!$B$2:$AQ$5976,41,FALSE)="","",VLOOKUP(B141,[1]机型数据!$B$2:$AQ$5976,41,FALSE))</f>
        <v>90%-</v>
      </c>
      <c r="W141" s="1">
        <f>VLOOKUP(B141,[1]机型数据!$B$2:$AQ$5976,28,FALSE)</f>
        <v>0</v>
      </c>
      <c r="X141" s="1">
        <f>VLOOKUP(B141,[1]机型数据!$B$2:$AQ$5976,27,FALSE)</f>
        <v>7</v>
      </c>
      <c r="Y141" s="1" t="str">
        <f>IF(VLOOKUP(B141,[1]机型数据!$B$2:$AQ$5976,23,FALSE)="","",VLOOKUP(B141,[1]机型数据!$B$2:$AQ$5976,23,FALSE))</f>
        <v/>
      </c>
      <c r="Z141" s="1" t="str">
        <f>IF(VLOOKUP(B141,[1]机型数据!$B$2:$AQ$5976,42,FALSE)="","",VLOOKUP(B141,[1]机型数据!$B$2:$AQ$5976,42,FALSE))</f>
        <v>1301-2000</v>
      </c>
      <c r="AA141" s="1">
        <f>IF(VLOOKUP(B141,[1]机型数据!$B$2:$AQ$5976,34,FALSE)="","",VLOOKUP(B141,[1]机型数据!$B$2:$AQ$5976,34,FALSE))</f>
        <v>1</v>
      </c>
    </row>
    <row r="142" spans="1:27" x14ac:dyDescent="0.25">
      <c r="A142" s="2">
        <v>44075</v>
      </c>
      <c r="B142" s="1">
        <v>1327459</v>
      </c>
      <c r="C142" s="1" t="str">
        <f>VLOOKUP(B142,[1]Sheet5!A:B,2,0)</f>
        <v>华为畅享20 Pro</v>
      </c>
      <c r="D142" s="4"/>
      <c r="E142" s="1">
        <f>VLOOKUP(B142,[1]Sheet1!E:G,3,0)</f>
        <v>70357</v>
      </c>
      <c r="F142" s="1">
        <v>2020</v>
      </c>
      <c r="G142" s="1">
        <v>9</v>
      </c>
      <c r="H142" s="1">
        <f>IF(VLOOKUP(B142,[1]机型数据!$B$2:$AQ$5976,37,FALSE)="","",VLOOKUP(B142,[1]机型数据!$B$2:$AQ$5976,37,FALSE)*E142)</f>
        <v>773.27228590080006</v>
      </c>
      <c r="I142" s="1" t="str">
        <f>VLOOKUP(B142,[1]机型数据!$B$2:$AQ$5976,2,FALSE)</f>
        <v>华为</v>
      </c>
      <c r="J142" s="1" t="str">
        <f>VLOOKUP(B142,[1]机型数据!$B$2:$AQ$5976,38,FALSE)</f>
        <v>4800-6399</v>
      </c>
      <c r="K142" s="1">
        <f>VLOOKUP(B142,[1]机型数据!$B$2:$AQ$5976,7,FALSE)</f>
        <v>3</v>
      </c>
      <c r="L142" s="1">
        <f>VLOOKUP(B142,[1]机型数据!$B$2:$AQ$5976,39,FALSE)</f>
        <v>0</v>
      </c>
      <c r="M142" s="1" t="str">
        <f>VLOOKUP(B142,[1]机型数据!$B$2:$AQ$5976,20,FALSE)</f>
        <v>联发科</v>
      </c>
      <c r="N142" s="1" t="str">
        <f>IF(VLOOKUP(B142,[1]机型数据!$B$2:$AQ$5976,29,FALSE)="","",VLOOKUP(B142,[1]机型数据!$B$2:$AQ$5976,29,FALSE))</f>
        <v>侧面指纹</v>
      </c>
      <c r="O142" s="1">
        <f>VLOOKUP(B142,[1]机型数据!$B$2:$AQ$5976,14,FALSE)</f>
        <v>1600</v>
      </c>
      <c r="P142" s="1">
        <f>VLOOKUP(B142,[1]机型数据!$B$2:$AQ$5976,13,FALSE)</f>
        <v>1</v>
      </c>
      <c r="Q142" s="1">
        <f>VLOOKUP(B142,[1]机型数据!$B$2:$AQ$5976,6,FALSE)</f>
        <v>1</v>
      </c>
      <c r="R142" s="1">
        <f>VLOOKUP(B142,[1]机型数据!$B$2:$AQ$5976,5,FALSE)</f>
        <v>0</v>
      </c>
      <c r="S142" s="1" t="str">
        <f>IF(VLOOKUP(B142,[1]机型数据!$B$2:$AQ$5976,40,FALSE)="","",VLOOKUP(B142,[1]机型数据!$B$2:$AQ$5976,40,FALSE))</f>
        <v>401-500</v>
      </c>
      <c r="T142" s="1">
        <f>VLOOKUP(B142,[1]机型数据!$B$2:$AQ$5976,18,FALSE)</f>
        <v>1</v>
      </c>
      <c r="U142" s="1">
        <f>IF(VLOOKUP(B142,[1]机型数据!$B$2:$AQ$5976,37,FALSE)="","",VLOOKUP(B142,[1]机型数据!$B$2:$AQ$5976,37,FALSE))</f>
        <v>1.0990694400000001E-2</v>
      </c>
      <c r="V142" s="1" t="str">
        <f>IF(VLOOKUP(B142,[1]机型数据!$B$2:$AQ$5976,41,FALSE)="","",VLOOKUP(B142,[1]机型数据!$B$2:$AQ$5976,41,FALSE))</f>
        <v>90%-</v>
      </c>
      <c r="W142" s="1">
        <f>VLOOKUP(B142,[1]机型数据!$B$2:$AQ$5976,28,FALSE)</f>
        <v>0</v>
      </c>
      <c r="X142" s="1">
        <f>VLOOKUP(B142,[1]机型数据!$B$2:$AQ$5976,27,FALSE)</f>
        <v>7</v>
      </c>
      <c r="Y142" s="1" t="str">
        <f>IF(VLOOKUP(B142,[1]机型数据!$B$2:$AQ$5976,23,FALSE)="","",VLOOKUP(B142,[1]机型数据!$B$2:$AQ$5976,23,FALSE))</f>
        <v/>
      </c>
      <c r="Z142" s="1" t="str">
        <f>IF(VLOOKUP(B142,[1]机型数据!$B$2:$AQ$5976,42,FALSE)="","",VLOOKUP(B142,[1]机型数据!$B$2:$AQ$5976,42,FALSE))</f>
        <v>1301-2000</v>
      </c>
      <c r="AA142" s="1">
        <f>IF(VLOOKUP(B142,[1]机型数据!$B$2:$AQ$5976,34,FALSE)="","",VLOOKUP(B142,[1]机型数据!$B$2:$AQ$5976,34,FALSE))</f>
        <v>1</v>
      </c>
    </row>
    <row r="143" spans="1:27" x14ac:dyDescent="0.25">
      <c r="A143" s="2">
        <v>44075</v>
      </c>
      <c r="B143" s="1">
        <v>1233874</v>
      </c>
      <c r="C143" s="1" t="str">
        <f>VLOOKUP(B143,[1]Sheet5!A:B,2,0)</f>
        <v>华为畅享9</v>
      </c>
      <c r="D143" s="3"/>
      <c r="E143" s="1">
        <f>VLOOKUP(B143,[1]Sheet1!E:G,3,0)</f>
        <v>3233</v>
      </c>
      <c r="F143" s="1">
        <v>2020</v>
      </c>
      <c r="G143" s="1">
        <v>9</v>
      </c>
      <c r="H143" s="1">
        <f>IF(VLOOKUP(B143,[1]机型数据!$B$2:$AQ$5976,37,FALSE)="","",VLOOKUP(B143,[1]机型数据!$B$2:$AQ$5976,37,FALSE)*E143)</f>
        <v>31.612370214080002</v>
      </c>
      <c r="I143" s="1" t="str">
        <f>VLOOKUP(B143,[1]机型数据!$B$2:$AQ$5976,2,FALSE)</f>
        <v>华为</v>
      </c>
      <c r="J143" s="1" t="str">
        <f>VLOOKUP(B143,[1]机型数据!$B$2:$AQ$5976,38,FALSE)</f>
        <v>1001-1300</v>
      </c>
      <c r="K143" s="1">
        <f>VLOOKUP(B143,[1]机型数据!$B$2:$AQ$5976,7,FALSE)</f>
        <v>2</v>
      </c>
      <c r="L143" s="1" t="str">
        <f>VLOOKUP(B143,[1]机型数据!$B$2:$AQ$5976,39,FALSE)</f>
        <v>3001-4000</v>
      </c>
      <c r="M143" s="1" t="str">
        <f>VLOOKUP(B143,[1]机型数据!$B$2:$AQ$5976,20,FALSE)</f>
        <v>高通</v>
      </c>
      <c r="N143" s="1" t="str">
        <f>IF(VLOOKUP(B143,[1]机型数据!$B$2:$AQ$5976,29,FALSE)="","",VLOOKUP(B143,[1]机型数据!$B$2:$AQ$5976,29,FALSE))</f>
        <v/>
      </c>
      <c r="O143" s="1">
        <f>VLOOKUP(B143,[1]机型数据!$B$2:$AQ$5976,14,FALSE)</f>
        <v>800</v>
      </c>
      <c r="P143" s="1">
        <f>VLOOKUP(B143,[1]机型数据!$B$2:$AQ$5976,13,FALSE)</f>
        <v>1</v>
      </c>
      <c r="Q143" s="1">
        <f>VLOOKUP(B143,[1]机型数据!$B$2:$AQ$5976,6,FALSE)</f>
        <v>0</v>
      </c>
      <c r="R143" s="1">
        <f>VLOOKUP(B143,[1]机型数据!$B$2:$AQ$5976,5,FALSE)</f>
        <v>0</v>
      </c>
      <c r="S143" s="1" t="str">
        <f>IF(VLOOKUP(B143,[1]机型数据!$B$2:$AQ$5976,40,FALSE)="","",VLOOKUP(B143,[1]机型数据!$B$2:$AQ$5976,40,FALSE))</f>
        <v>201-300</v>
      </c>
      <c r="T143" s="1">
        <f>VLOOKUP(B143,[1]机型数据!$B$2:$AQ$5976,18,FALSE)</f>
        <v>0</v>
      </c>
      <c r="U143" s="1">
        <f>IF(VLOOKUP(B143,[1]机型数据!$B$2:$AQ$5976,37,FALSE)="","",VLOOKUP(B143,[1]机型数据!$B$2:$AQ$5976,37,FALSE))</f>
        <v>9.778029760000001E-3</v>
      </c>
      <c r="V143" s="1" t="str">
        <f>IF(VLOOKUP(B143,[1]机型数据!$B$2:$AQ$5976,41,FALSE)="","",VLOOKUP(B143,[1]机型数据!$B$2:$AQ$5976,41,FALSE))</f>
        <v>70-80%</v>
      </c>
      <c r="W143" s="1">
        <f>VLOOKUP(B143,[1]机型数据!$B$2:$AQ$5976,28,FALSE)</f>
        <v>0</v>
      </c>
      <c r="X143" s="1">
        <f>VLOOKUP(B143,[1]机型数据!$B$2:$AQ$5976,27,FALSE)</f>
        <v>6</v>
      </c>
      <c r="Y143" s="1" t="str">
        <f>IF(VLOOKUP(B143,[1]机型数据!$B$2:$AQ$5976,23,FALSE)="","",VLOOKUP(B143,[1]机型数据!$B$2:$AQ$5976,23,FALSE))</f>
        <v/>
      </c>
      <c r="Z143" s="1" t="str">
        <f>IF(VLOOKUP(B143,[1]机型数据!$B$2:$AQ$5976,42,FALSE)="","",VLOOKUP(B143,[1]机型数据!$B$2:$AQ$5976,42,FALSE))</f>
        <v>501-1000</v>
      </c>
      <c r="AA143" s="1" t="str">
        <f>IF(VLOOKUP(B143,[1]机型数据!$B$2:$AQ$5976,34,FALSE)="","",VLOOKUP(B143,[1]机型数据!$B$2:$AQ$5976,34,FALSE))</f>
        <v/>
      </c>
    </row>
    <row r="144" spans="1:27" x14ac:dyDescent="0.25">
      <c r="A144" s="2">
        <v>44075</v>
      </c>
      <c r="B144" s="1">
        <v>1233875</v>
      </c>
      <c r="C144" s="1" t="str">
        <f>VLOOKUP(B144,[1]Sheet5!A:B,2,0)</f>
        <v>华为畅享9 Plus</v>
      </c>
      <c r="D144" s="3"/>
      <c r="E144" s="1">
        <f>VLOOKUP(B144,[1]Sheet1!E:G,3,0)</f>
        <v>2188</v>
      </c>
      <c r="F144" s="1">
        <v>2020</v>
      </c>
      <c r="G144" s="1">
        <v>9</v>
      </c>
      <c r="H144" s="1">
        <f>IF(VLOOKUP(B144,[1]机型数据!$B$2:$AQ$5976,37,FALSE)="","",VLOOKUP(B144,[1]机型数据!$B$2:$AQ$5976,37,FALSE)*E144)</f>
        <v>22.683917410559996</v>
      </c>
      <c r="I144" s="1" t="str">
        <f>VLOOKUP(B144,[1]机型数据!$B$2:$AQ$5976,2,FALSE)</f>
        <v>华为</v>
      </c>
      <c r="J144" s="1" t="str">
        <f>VLOOKUP(B144,[1]机型数据!$B$2:$AQ$5976,38,FALSE)</f>
        <v>1001-1300</v>
      </c>
      <c r="K144" s="1">
        <f>VLOOKUP(B144,[1]机型数据!$B$2:$AQ$5976,7,FALSE)</f>
        <v>2</v>
      </c>
      <c r="L144" s="1" t="str">
        <f>VLOOKUP(B144,[1]机型数据!$B$2:$AQ$5976,39,FALSE)</f>
        <v>3001-4000</v>
      </c>
      <c r="M144" s="1" t="str">
        <f>VLOOKUP(B144,[1]机型数据!$B$2:$AQ$5976,20,FALSE)</f>
        <v>海思</v>
      </c>
      <c r="N144" s="1" t="str">
        <f>IF(VLOOKUP(B144,[1]机型数据!$B$2:$AQ$5976,29,FALSE)="","",VLOOKUP(B144,[1]机型数据!$B$2:$AQ$5976,29,FALSE))</f>
        <v>后置指纹</v>
      </c>
      <c r="O144" s="1">
        <f>VLOOKUP(B144,[1]机型数据!$B$2:$AQ$5976,14,FALSE)</f>
        <v>1600</v>
      </c>
      <c r="P144" s="1">
        <f>VLOOKUP(B144,[1]机型数据!$B$2:$AQ$5976,13,FALSE)</f>
        <v>2</v>
      </c>
      <c r="Q144" s="1">
        <f>VLOOKUP(B144,[1]机型数据!$B$2:$AQ$5976,6,FALSE)</f>
        <v>1</v>
      </c>
      <c r="R144" s="1">
        <f>VLOOKUP(B144,[1]机型数据!$B$2:$AQ$5976,5,FALSE)</f>
        <v>0</v>
      </c>
      <c r="S144" s="1" t="str">
        <f>IF(VLOOKUP(B144,[1]机型数据!$B$2:$AQ$5976,40,FALSE)="","",VLOOKUP(B144,[1]机型数据!$B$2:$AQ$5976,40,FALSE))</f>
        <v>301-400</v>
      </c>
      <c r="T144" s="1">
        <f>VLOOKUP(B144,[1]机型数据!$B$2:$AQ$5976,18,FALSE)</f>
        <v>0</v>
      </c>
      <c r="U144" s="1">
        <f>IF(VLOOKUP(B144,[1]机型数据!$B$2:$AQ$5976,37,FALSE)="","",VLOOKUP(B144,[1]机型数据!$B$2:$AQ$5976,37,FALSE))</f>
        <v>1.0367421119999998E-2</v>
      </c>
      <c r="V144" s="1" t="str">
        <f>IF(VLOOKUP(B144,[1]机型数据!$B$2:$AQ$5976,41,FALSE)="","",VLOOKUP(B144,[1]机型数据!$B$2:$AQ$5976,41,FALSE))</f>
        <v>80-90%</v>
      </c>
      <c r="W144" s="1">
        <f>VLOOKUP(B144,[1]机型数据!$B$2:$AQ$5976,28,FALSE)</f>
        <v>0</v>
      </c>
      <c r="X144" s="1">
        <f>VLOOKUP(B144,[1]机型数据!$B$2:$AQ$5976,27,FALSE)</f>
        <v>6</v>
      </c>
      <c r="Y144" s="1" t="str">
        <f>IF(VLOOKUP(B144,[1]机型数据!$B$2:$AQ$5976,23,FALSE)="","",VLOOKUP(B144,[1]机型数据!$B$2:$AQ$5976,23,FALSE))</f>
        <v/>
      </c>
      <c r="Z144" s="1" t="str">
        <f>IF(VLOOKUP(B144,[1]机型数据!$B$2:$AQ$5976,42,FALSE)="","",VLOOKUP(B144,[1]机型数据!$B$2:$AQ$5976,42,FALSE))</f>
        <v>1301-2000</v>
      </c>
      <c r="AA144" s="1" t="str">
        <f>IF(VLOOKUP(B144,[1]机型数据!$B$2:$AQ$5976,34,FALSE)="","",VLOOKUP(B144,[1]机型数据!$B$2:$AQ$5976,34,FALSE))</f>
        <v/>
      </c>
    </row>
    <row r="145" spans="1:27" x14ac:dyDescent="0.25">
      <c r="A145" s="2">
        <v>44075</v>
      </c>
      <c r="B145" s="1">
        <v>1252483</v>
      </c>
      <c r="C145" s="1" t="str">
        <f>VLOOKUP(B145,[1]Sheet5!A:B,2,0)</f>
        <v>华为畅享9e</v>
      </c>
      <c r="D145" s="3"/>
      <c r="E145" s="1">
        <f>VLOOKUP(B145,[1]Sheet1!E:G,3,0)</f>
        <v>2130</v>
      </c>
      <c r="F145" s="1">
        <v>2020</v>
      </c>
      <c r="G145" s="1">
        <v>9</v>
      </c>
      <c r="H145" s="1">
        <f>IF(VLOOKUP(B145,[1]机型数据!$B$2:$AQ$5976,37,FALSE)="","",VLOOKUP(B145,[1]机型数据!$B$2:$AQ$5976,37,FALSE)*E145)</f>
        <v>19.37591136</v>
      </c>
      <c r="I145" s="1" t="str">
        <f>VLOOKUP(B145,[1]机型数据!$B$2:$AQ$5976,2,FALSE)</f>
        <v>华为</v>
      </c>
      <c r="J145" s="1" t="str">
        <f>VLOOKUP(B145,[1]机型数据!$B$2:$AQ$5976,38,FALSE)</f>
        <v>1001-1300</v>
      </c>
      <c r="K145" s="1">
        <f>VLOOKUP(B145,[1]机型数据!$B$2:$AQ$5976,7,FALSE)</f>
        <v>1</v>
      </c>
      <c r="L145" s="1" t="str">
        <f>VLOOKUP(B145,[1]机型数据!$B$2:$AQ$5976,39,FALSE)</f>
        <v>3001-4000</v>
      </c>
      <c r="M145" s="1" t="str">
        <f>VLOOKUP(B145,[1]机型数据!$B$2:$AQ$5976,20,FALSE)</f>
        <v>联发科</v>
      </c>
      <c r="N145" s="1" t="str">
        <f>IF(VLOOKUP(B145,[1]机型数据!$B$2:$AQ$5976,29,FALSE)="","",VLOOKUP(B145,[1]机型数据!$B$2:$AQ$5976,29,FALSE))</f>
        <v/>
      </c>
      <c r="O145" s="1">
        <f>VLOOKUP(B145,[1]机型数据!$B$2:$AQ$5976,14,FALSE)</f>
        <v>800</v>
      </c>
      <c r="P145" s="1">
        <f>VLOOKUP(B145,[1]机型数据!$B$2:$AQ$5976,13,FALSE)</f>
        <v>1</v>
      </c>
      <c r="Q145" s="1">
        <f>VLOOKUP(B145,[1]机型数据!$B$2:$AQ$5976,6,FALSE)</f>
        <v>0</v>
      </c>
      <c r="R145" s="1">
        <f>VLOOKUP(B145,[1]机型数据!$B$2:$AQ$5976,5,FALSE)</f>
        <v>0</v>
      </c>
      <c r="S145" s="1" t="str">
        <f>IF(VLOOKUP(B145,[1]机型数据!$B$2:$AQ$5976,40,FALSE)="","",VLOOKUP(B145,[1]机型数据!$B$2:$AQ$5976,40,FALSE))</f>
        <v>201-300</v>
      </c>
      <c r="T145" s="1">
        <f>VLOOKUP(B145,[1]机型数据!$B$2:$AQ$5976,18,FALSE)</f>
        <v>0</v>
      </c>
      <c r="U145" s="1">
        <f>IF(VLOOKUP(B145,[1]机型数据!$B$2:$AQ$5976,37,FALSE)="","",VLOOKUP(B145,[1]机型数据!$B$2:$AQ$5976,37,FALSE))</f>
        <v>9.0966720000000001E-3</v>
      </c>
      <c r="V145" s="1" t="str">
        <f>IF(VLOOKUP(B145,[1]机型数据!$B$2:$AQ$5976,41,FALSE)="","",VLOOKUP(B145,[1]机型数据!$B$2:$AQ$5976,41,FALSE))</f>
        <v>70-80%</v>
      </c>
      <c r="W145" s="1">
        <f>VLOOKUP(B145,[1]机型数据!$B$2:$AQ$5976,28,FALSE)</f>
        <v>0</v>
      </c>
      <c r="X145" s="1">
        <f>VLOOKUP(B145,[1]机型数据!$B$2:$AQ$5976,27,FALSE)</f>
        <v>6</v>
      </c>
      <c r="Y145" s="1" t="str">
        <f>IF(VLOOKUP(B145,[1]机型数据!$B$2:$AQ$5976,23,FALSE)="","",VLOOKUP(B145,[1]机型数据!$B$2:$AQ$5976,23,FALSE))</f>
        <v/>
      </c>
      <c r="Z145" s="1" t="str">
        <f>IF(VLOOKUP(B145,[1]机型数据!$B$2:$AQ$5976,42,FALSE)="","",VLOOKUP(B145,[1]机型数据!$B$2:$AQ$5976,42,FALSE))</f>
        <v>501-1000</v>
      </c>
      <c r="AA145" s="1" t="str">
        <f>IF(VLOOKUP(B145,[1]机型数据!$B$2:$AQ$5976,34,FALSE)="","",VLOOKUP(B145,[1]机型数据!$B$2:$AQ$5976,34,FALSE))</f>
        <v/>
      </c>
    </row>
    <row r="146" spans="1:27" x14ac:dyDescent="0.25">
      <c r="A146" s="2">
        <v>44075</v>
      </c>
      <c r="B146" s="1">
        <v>1263910</v>
      </c>
      <c r="C146" s="1" t="str">
        <f>VLOOKUP(B146,[1]Sheet5!A:B,2,0)</f>
        <v>华为畅享9S</v>
      </c>
      <c r="D146" s="3"/>
      <c r="E146" s="1">
        <f>VLOOKUP(B146,[1]Sheet1!E:G,3,0)</f>
        <v>468</v>
      </c>
      <c r="F146" s="1">
        <v>2020</v>
      </c>
      <c r="G146" s="1">
        <v>9</v>
      </c>
      <c r="H146" s="1" t="str">
        <f>IF(VLOOKUP(B146,[1]机型数据!$B$2:$AQ$5976,37,FALSE)="","",VLOOKUP(B146,[1]机型数据!$B$2:$AQ$5976,37,FALSE)*E146)</f>
        <v/>
      </c>
      <c r="I146" s="1" t="str">
        <f>VLOOKUP(B146,[1]机型数据!$B$2:$AQ$5976,2,FALSE)</f>
        <v>华为</v>
      </c>
      <c r="J146" s="1" t="str">
        <f>VLOOKUP(B146,[1]机型数据!$B$2:$AQ$5976,38,FALSE)</f>
        <v>2001-3999</v>
      </c>
      <c r="K146" s="1">
        <f>VLOOKUP(B146,[1]机型数据!$B$2:$AQ$5976,7,FALSE)</f>
        <v>3</v>
      </c>
      <c r="L146" s="1" t="str">
        <f>VLOOKUP(B146,[1]机型数据!$B$2:$AQ$5976,39,FALSE)</f>
        <v>3001-4000</v>
      </c>
      <c r="M146" s="1" t="str">
        <f>VLOOKUP(B146,[1]机型数据!$B$2:$AQ$5976,20,FALSE)</f>
        <v>海思</v>
      </c>
      <c r="N146" s="1" t="str">
        <f>IF(VLOOKUP(B146,[1]机型数据!$B$2:$AQ$5976,29,FALSE)="","",VLOOKUP(B146,[1]机型数据!$B$2:$AQ$5976,29,FALSE))</f>
        <v>前置指纹</v>
      </c>
      <c r="O146" s="1">
        <f>VLOOKUP(B146,[1]机型数据!$B$2:$AQ$5976,14,FALSE)</f>
        <v>800</v>
      </c>
      <c r="P146" s="1">
        <f>VLOOKUP(B146,[1]机型数据!$B$2:$AQ$5976,13,FALSE)</f>
        <v>1</v>
      </c>
      <c r="Q146" s="1">
        <f>VLOOKUP(B146,[1]机型数据!$B$2:$AQ$5976,6,FALSE)</f>
        <v>0</v>
      </c>
      <c r="R146" s="1">
        <f>VLOOKUP(B146,[1]机型数据!$B$2:$AQ$5976,5,FALSE)</f>
        <v>0</v>
      </c>
      <c r="S146" s="1" t="str">
        <f>IF(VLOOKUP(B146,[1]机型数据!$B$2:$AQ$5976,40,FALSE)="","",VLOOKUP(B146,[1]机型数据!$B$2:$AQ$5976,40,FALSE))</f>
        <v>401-500</v>
      </c>
      <c r="T146" s="1">
        <f>VLOOKUP(B146,[1]机型数据!$B$2:$AQ$5976,18,FALSE)</f>
        <v>1</v>
      </c>
      <c r="U146" s="1" t="str">
        <f>IF(VLOOKUP(B146,[1]机型数据!$B$2:$AQ$5976,37,FALSE)="","",VLOOKUP(B146,[1]机型数据!$B$2:$AQ$5976,37,FALSE))</f>
        <v/>
      </c>
      <c r="V146" s="1" t="str">
        <f>IF(VLOOKUP(B146,[1]机型数据!$B$2:$AQ$5976,41,FALSE)="","",VLOOKUP(B146,[1]机型数据!$B$2:$AQ$5976,41,FALSE))</f>
        <v/>
      </c>
      <c r="W146" s="1">
        <f>VLOOKUP(B146,[1]机型数据!$B$2:$AQ$5976,28,FALSE)</f>
        <v>0</v>
      </c>
      <c r="X146" s="1">
        <f>VLOOKUP(B146,[1]机型数据!$B$2:$AQ$5976,27,FALSE)</f>
        <v>6</v>
      </c>
      <c r="Y146" s="1" t="str">
        <f>IF(VLOOKUP(B146,[1]机型数据!$B$2:$AQ$5976,23,FALSE)="","",VLOOKUP(B146,[1]机型数据!$B$2:$AQ$5976,23,FALSE))</f>
        <v/>
      </c>
      <c r="Z146" s="1" t="str">
        <f>IF(VLOOKUP(B146,[1]机型数据!$B$2:$AQ$5976,42,FALSE)="","",VLOOKUP(B146,[1]机型数据!$B$2:$AQ$5976,42,FALSE))</f>
        <v>501-1000</v>
      </c>
      <c r="AA146" s="1" t="str">
        <f>IF(VLOOKUP(B146,[1]机型数据!$B$2:$AQ$5976,34,FALSE)="","",VLOOKUP(B146,[1]机型数据!$B$2:$AQ$5976,34,FALSE))</f>
        <v/>
      </c>
    </row>
    <row r="147" spans="1:27" x14ac:dyDescent="0.25">
      <c r="A147" s="2">
        <v>44075</v>
      </c>
      <c r="B147" s="1">
        <v>1234415</v>
      </c>
      <c r="C147" s="1" t="str">
        <f>VLOOKUP(B147,[1]Sheet5!A:B,2,0)</f>
        <v>华为畅享MAX</v>
      </c>
      <c r="D147" s="3"/>
      <c r="E147" s="1">
        <f>VLOOKUP(B147,[1]Sheet1!E:G,3,0)</f>
        <v>484</v>
      </c>
      <c r="F147" s="1">
        <v>2020</v>
      </c>
      <c r="G147" s="1">
        <v>9</v>
      </c>
      <c r="H147" s="1">
        <f>IF(VLOOKUP(B147,[1]机型数据!$B$2:$AQ$5976,37,FALSE)="","",VLOOKUP(B147,[1]机型数据!$B$2:$AQ$5976,37,FALSE)*E147)</f>
        <v>6.1888531763519987</v>
      </c>
      <c r="I147" s="1" t="str">
        <f>VLOOKUP(B147,[1]机型数据!$B$2:$AQ$5976,2,FALSE)</f>
        <v>华为</v>
      </c>
      <c r="J147" s="1" t="str">
        <f>VLOOKUP(B147,[1]机型数据!$B$2:$AQ$5976,38,FALSE)</f>
        <v>1301-2000</v>
      </c>
      <c r="K147" s="1">
        <f>VLOOKUP(B147,[1]机型数据!$B$2:$AQ$5976,7,FALSE)</f>
        <v>2</v>
      </c>
      <c r="L147" s="1" t="str">
        <f>VLOOKUP(B147,[1]机型数据!$B$2:$AQ$5976,39,FALSE)</f>
        <v>4000-</v>
      </c>
      <c r="M147" s="1" t="str">
        <f>VLOOKUP(B147,[1]机型数据!$B$2:$AQ$5976,20,FALSE)</f>
        <v>高通</v>
      </c>
      <c r="N147" s="1" t="str">
        <f>IF(VLOOKUP(B147,[1]机型数据!$B$2:$AQ$5976,29,FALSE)="","",VLOOKUP(B147,[1]机型数据!$B$2:$AQ$5976,29,FALSE))</f>
        <v>后置指纹</v>
      </c>
      <c r="O147" s="1">
        <f>VLOOKUP(B147,[1]机型数据!$B$2:$AQ$5976,14,FALSE)</f>
        <v>800</v>
      </c>
      <c r="P147" s="1">
        <f>VLOOKUP(B147,[1]机型数据!$B$2:$AQ$5976,13,FALSE)</f>
        <v>1</v>
      </c>
      <c r="Q147" s="1">
        <f>VLOOKUP(B147,[1]机型数据!$B$2:$AQ$5976,6,FALSE)</f>
        <v>0</v>
      </c>
      <c r="R147" s="1">
        <f>VLOOKUP(B147,[1]机型数据!$B$2:$AQ$5976,5,FALSE)</f>
        <v>0</v>
      </c>
      <c r="S147" s="1" t="str">
        <f>IF(VLOOKUP(B147,[1]机型数据!$B$2:$AQ$5976,40,FALSE)="","",VLOOKUP(B147,[1]机型数据!$B$2:$AQ$5976,40,FALSE))</f>
        <v>301-400</v>
      </c>
      <c r="T147" s="1">
        <f>VLOOKUP(B147,[1]机型数据!$B$2:$AQ$5976,18,FALSE)</f>
        <v>0</v>
      </c>
      <c r="U147" s="1">
        <f>IF(VLOOKUP(B147,[1]机型数据!$B$2:$AQ$5976,37,FALSE)="","",VLOOKUP(B147,[1]机型数据!$B$2:$AQ$5976,37,FALSE))</f>
        <v>1.2786886727999998E-2</v>
      </c>
      <c r="V147" s="1" t="str">
        <f>IF(VLOOKUP(B147,[1]机型数据!$B$2:$AQ$5976,41,FALSE)="","",VLOOKUP(B147,[1]机型数据!$B$2:$AQ$5976,41,FALSE))</f>
        <v>80-90%</v>
      </c>
      <c r="W147" s="1">
        <f>VLOOKUP(B147,[1]机型数据!$B$2:$AQ$5976,28,FALSE)</f>
        <v>0</v>
      </c>
      <c r="X147" s="1">
        <f>VLOOKUP(B147,[1]机型数据!$B$2:$AQ$5976,27,FALSE)</f>
        <v>7</v>
      </c>
      <c r="Y147" s="1" t="str">
        <f>IF(VLOOKUP(B147,[1]机型数据!$B$2:$AQ$5976,23,FALSE)="","",VLOOKUP(B147,[1]机型数据!$B$2:$AQ$5976,23,FALSE))</f>
        <v/>
      </c>
      <c r="Z147" s="1" t="str">
        <f>IF(VLOOKUP(B147,[1]机型数据!$B$2:$AQ$5976,42,FALSE)="","",VLOOKUP(B147,[1]机型数据!$B$2:$AQ$5976,42,FALSE))</f>
        <v>501-1000</v>
      </c>
      <c r="AA147" s="1" t="str">
        <f>IF(VLOOKUP(B147,[1]机型数据!$B$2:$AQ$5976,34,FALSE)="","",VLOOKUP(B147,[1]机型数据!$B$2:$AQ$5976,34,FALSE))</f>
        <v/>
      </c>
    </row>
    <row r="148" spans="1:27" x14ac:dyDescent="0.25">
      <c r="A148" s="2">
        <v>44075</v>
      </c>
      <c r="B148" s="1">
        <v>1227167</v>
      </c>
      <c r="C148" s="1" t="str">
        <f>VLOOKUP(B148,[1]Sheet5!A:B,2,0)</f>
        <v>华为麦芒7</v>
      </c>
      <c r="D148" s="3"/>
      <c r="E148" s="1">
        <f>VLOOKUP(B148,[1]Sheet1!E:G,3,0)</f>
        <v>812</v>
      </c>
      <c r="F148" s="1">
        <v>2020</v>
      </c>
      <c r="G148" s="1">
        <v>9</v>
      </c>
      <c r="H148" s="1" t="str">
        <f>IF(VLOOKUP(B148,[1]机型数据!$B$2:$AQ$5976,37,FALSE)="","",VLOOKUP(B148,[1]机型数据!$B$2:$AQ$5976,37,FALSE)*E148)</f>
        <v/>
      </c>
      <c r="I148" s="1" t="str">
        <f>VLOOKUP(B148,[1]机型数据!$B$2:$AQ$5976,2,FALSE)</f>
        <v>华为</v>
      </c>
      <c r="J148" s="1" t="str">
        <f>VLOOKUP(B148,[1]机型数据!$B$2:$AQ$5976,38,FALSE)</f>
        <v>1301-2000</v>
      </c>
      <c r="K148" s="1">
        <f>VLOOKUP(B148,[1]机型数据!$B$2:$AQ$5976,7,FALSE)</f>
        <v>2</v>
      </c>
      <c r="L148" s="1" t="str">
        <f>VLOOKUP(B148,[1]机型数据!$B$2:$AQ$5976,39,FALSE)</f>
        <v>3001-4000</v>
      </c>
      <c r="M148" s="1" t="str">
        <f>VLOOKUP(B148,[1]机型数据!$B$2:$AQ$5976,20,FALSE)</f>
        <v>海思</v>
      </c>
      <c r="N148" s="1" t="str">
        <f>IF(VLOOKUP(B148,[1]机型数据!$B$2:$AQ$5976,29,FALSE)="","",VLOOKUP(B148,[1]机型数据!$B$2:$AQ$5976,29,FALSE))</f>
        <v>前置指纹</v>
      </c>
      <c r="O148" s="1">
        <f>VLOOKUP(B148,[1]机型数据!$B$2:$AQ$5976,14,FALSE)</f>
        <v>2400</v>
      </c>
      <c r="P148" s="1">
        <f>VLOOKUP(B148,[1]机型数据!$B$2:$AQ$5976,13,FALSE)</f>
        <v>2</v>
      </c>
      <c r="Q148" s="1">
        <f>VLOOKUP(B148,[1]机型数据!$B$2:$AQ$5976,6,FALSE)</f>
        <v>1</v>
      </c>
      <c r="R148" s="1">
        <f>VLOOKUP(B148,[1]机型数据!$B$2:$AQ$5976,5,FALSE)</f>
        <v>0</v>
      </c>
      <c r="S148" s="1" t="str">
        <f>IF(VLOOKUP(B148,[1]机型数据!$B$2:$AQ$5976,40,FALSE)="","",VLOOKUP(B148,[1]机型数据!$B$2:$AQ$5976,40,FALSE))</f>
        <v>401-500</v>
      </c>
      <c r="T148" s="1">
        <f>VLOOKUP(B148,[1]机型数据!$B$2:$AQ$5976,18,FALSE)</f>
        <v>1</v>
      </c>
      <c r="U148" s="1" t="str">
        <f>IF(VLOOKUP(B148,[1]机型数据!$B$2:$AQ$5976,37,FALSE)="","",VLOOKUP(B148,[1]机型数据!$B$2:$AQ$5976,37,FALSE))</f>
        <v/>
      </c>
      <c r="V148" s="1" t="str">
        <f>IF(VLOOKUP(B148,[1]机型数据!$B$2:$AQ$5976,41,FALSE)="","",VLOOKUP(B148,[1]机型数据!$B$2:$AQ$5976,41,FALSE))</f>
        <v/>
      </c>
      <c r="W148" s="1">
        <f>VLOOKUP(B148,[1]机型数据!$B$2:$AQ$5976,28,FALSE)</f>
        <v>0</v>
      </c>
      <c r="X148" s="1">
        <f>VLOOKUP(B148,[1]机型数据!$B$2:$AQ$5976,27,FALSE)</f>
        <v>6</v>
      </c>
      <c r="Y148" s="1" t="str">
        <f>IF(VLOOKUP(B148,[1]机型数据!$B$2:$AQ$5976,23,FALSE)="","",VLOOKUP(B148,[1]机型数据!$B$2:$AQ$5976,23,FALSE))</f>
        <v/>
      </c>
      <c r="Z148" s="1" t="str">
        <f>IF(VLOOKUP(B148,[1]机型数据!$B$2:$AQ$5976,42,FALSE)="","",VLOOKUP(B148,[1]机型数据!$B$2:$AQ$5976,42,FALSE))</f>
        <v>2001-</v>
      </c>
      <c r="AA148" s="1" t="str">
        <f>IF(VLOOKUP(B148,[1]机型数据!$B$2:$AQ$5976,34,FALSE)="","",VLOOKUP(B148,[1]机型数据!$B$2:$AQ$5976,34,FALSE))</f>
        <v/>
      </c>
    </row>
    <row r="149" spans="1:27" x14ac:dyDescent="0.25">
      <c r="A149" s="2">
        <v>44075</v>
      </c>
      <c r="B149" s="1">
        <v>1277904</v>
      </c>
      <c r="C149" s="1" t="str">
        <f>VLOOKUP(B149,[1]Sheet5!A:B,2,0)</f>
        <v>华为麦芒8</v>
      </c>
      <c r="D149" s="3"/>
      <c r="E149" s="1">
        <f>VLOOKUP(B149,[1]Sheet1!E:G,3,0)</f>
        <v>228</v>
      </c>
      <c r="F149" s="1">
        <v>2020</v>
      </c>
      <c r="G149" s="1">
        <v>9</v>
      </c>
      <c r="H149" s="1">
        <f>IF(VLOOKUP(B149,[1]机型数据!$B$2:$AQ$5976,37,FALSE)="","",VLOOKUP(B149,[1]机型数据!$B$2:$AQ$5976,37,FALSE)*E149)</f>
        <v>2.1578996296800002</v>
      </c>
      <c r="I149" s="1" t="str">
        <f>VLOOKUP(B149,[1]机型数据!$B$2:$AQ$5976,2,FALSE)</f>
        <v>华为</v>
      </c>
      <c r="J149" s="1" t="str">
        <f>VLOOKUP(B149,[1]机型数据!$B$2:$AQ$5976,38,FALSE)</f>
        <v>2001-3999</v>
      </c>
      <c r="K149" s="1">
        <f>VLOOKUP(B149,[1]机型数据!$B$2:$AQ$5976,7,FALSE)</f>
        <v>3</v>
      </c>
      <c r="L149" s="1" t="str">
        <f>VLOOKUP(B149,[1]机型数据!$B$2:$AQ$5976,39,FALSE)</f>
        <v>3001-4000</v>
      </c>
      <c r="M149" s="1" t="str">
        <f>VLOOKUP(B149,[1]机型数据!$B$2:$AQ$5976,20,FALSE)</f>
        <v>海思</v>
      </c>
      <c r="N149" s="1" t="str">
        <f>IF(VLOOKUP(B149,[1]机型数据!$B$2:$AQ$5976,29,FALSE)="","",VLOOKUP(B149,[1]机型数据!$B$2:$AQ$5976,29,FALSE))</f>
        <v>前置指纹</v>
      </c>
      <c r="O149" s="1">
        <f>VLOOKUP(B149,[1]机型数据!$B$2:$AQ$5976,14,FALSE)</f>
        <v>800</v>
      </c>
      <c r="P149" s="1">
        <f>VLOOKUP(B149,[1]机型数据!$B$2:$AQ$5976,13,FALSE)</f>
        <v>1</v>
      </c>
      <c r="Q149" s="1">
        <f>VLOOKUP(B149,[1]机型数据!$B$2:$AQ$5976,6,FALSE)</f>
        <v>0</v>
      </c>
      <c r="R149" s="1">
        <f>VLOOKUP(B149,[1]机型数据!$B$2:$AQ$5976,5,FALSE)</f>
        <v>0</v>
      </c>
      <c r="S149" s="1" t="str">
        <f>IF(VLOOKUP(B149,[1]机型数据!$B$2:$AQ$5976,40,FALSE)="","",VLOOKUP(B149,[1]机型数据!$B$2:$AQ$5976,40,FALSE))</f>
        <v>401-500</v>
      </c>
      <c r="T149" s="1">
        <f>VLOOKUP(B149,[1]机型数据!$B$2:$AQ$5976,18,FALSE)</f>
        <v>0</v>
      </c>
      <c r="U149" s="1">
        <f>IF(VLOOKUP(B149,[1]机型数据!$B$2:$AQ$5976,37,FALSE)="","",VLOOKUP(B149,[1]机型数据!$B$2:$AQ$5976,37,FALSE))</f>
        <v>9.4644720600000013E-3</v>
      </c>
      <c r="V149" s="1" t="str">
        <f>IF(VLOOKUP(B149,[1]机型数据!$B$2:$AQ$5976,41,FALSE)="","",VLOOKUP(B149,[1]机型数据!$B$2:$AQ$5976,41,FALSE))</f>
        <v>70-80%</v>
      </c>
      <c r="W149" s="1">
        <f>VLOOKUP(B149,[1]机型数据!$B$2:$AQ$5976,28,FALSE)</f>
        <v>0</v>
      </c>
      <c r="X149" s="1">
        <f>VLOOKUP(B149,[1]机型数据!$B$2:$AQ$5976,27,FALSE)</f>
        <v>6</v>
      </c>
      <c r="Y149" s="1" t="str">
        <f>IF(VLOOKUP(B149,[1]机型数据!$B$2:$AQ$5976,23,FALSE)="","",VLOOKUP(B149,[1]机型数据!$B$2:$AQ$5976,23,FALSE))</f>
        <v/>
      </c>
      <c r="Z149" s="1" t="str">
        <f>IF(VLOOKUP(B149,[1]机型数据!$B$2:$AQ$5976,42,FALSE)="","",VLOOKUP(B149,[1]机型数据!$B$2:$AQ$5976,42,FALSE))</f>
        <v>501-1000</v>
      </c>
      <c r="AA149" s="1" t="str">
        <f>IF(VLOOKUP(B149,[1]机型数据!$B$2:$AQ$5976,34,FALSE)="","",VLOOKUP(B149,[1]机型数据!$B$2:$AQ$5976,34,FALSE))</f>
        <v/>
      </c>
    </row>
    <row r="150" spans="1:27" x14ac:dyDescent="0.25">
      <c r="A150" s="2">
        <v>44075</v>
      </c>
      <c r="B150" s="1">
        <v>1331386</v>
      </c>
      <c r="C150" s="1" t="str">
        <f>VLOOKUP(B150,[1]Sheet5!A:B,2,0)</f>
        <v>华为麦芒9 5G</v>
      </c>
      <c r="D150" s="5"/>
      <c r="E150" s="1">
        <f>VLOOKUP(B150,[1]Sheet1!E:G,3,0)</f>
        <v>9677</v>
      </c>
      <c r="F150" s="1">
        <v>2020</v>
      </c>
      <c r="G150" s="1">
        <v>9</v>
      </c>
      <c r="H150" s="1">
        <f>IF(VLOOKUP(B150,[1]机型数据!$B$2:$AQ$5976,37,FALSE)="","",VLOOKUP(B150,[1]机型数据!$B$2:$AQ$5976,37,FALSE)*E150)</f>
        <v>116.22560850000001</v>
      </c>
      <c r="I150" s="1" t="str">
        <f>VLOOKUP(B150,[1]机型数据!$B$2:$AQ$5976,2,FALSE)</f>
        <v>华为</v>
      </c>
      <c r="J150" s="1" t="str">
        <f>VLOOKUP(B150,[1]机型数据!$B$2:$AQ$5976,38,FALSE)</f>
        <v>6400-10799</v>
      </c>
      <c r="K150" s="1">
        <f>VLOOKUP(B150,[1]机型数据!$B$2:$AQ$5976,7,FALSE)</f>
        <v>3</v>
      </c>
      <c r="L150" s="1">
        <f>VLOOKUP(B150,[1]机型数据!$B$2:$AQ$5976,39,FALSE)</f>
        <v>0</v>
      </c>
      <c r="M150" s="1" t="str">
        <f>VLOOKUP(B150,[1]机型数据!$B$2:$AQ$5976,20,FALSE)</f>
        <v>联发科</v>
      </c>
      <c r="N150" s="1" t="str">
        <f>IF(VLOOKUP(B150,[1]机型数据!$B$2:$AQ$5976,29,FALSE)="","",VLOOKUP(B150,[1]机型数据!$B$2:$AQ$5976,29,FALSE))</f>
        <v>侧面指纹</v>
      </c>
      <c r="O150" s="1">
        <f>VLOOKUP(B150,[1]机型数据!$B$2:$AQ$5976,14,FALSE)</f>
        <v>1600</v>
      </c>
      <c r="P150" s="1">
        <f>VLOOKUP(B150,[1]机型数据!$B$2:$AQ$5976,13,FALSE)</f>
        <v>1</v>
      </c>
      <c r="Q150" s="1">
        <f>VLOOKUP(B150,[1]机型数据!$B$2:$AQ$5976,6,FALSE)</f>
        <v>1</v>
      </c>
      <c r="R150" s="1">
        <f>VLOOKUP(B150,[1]机型数据!$B$2:$AQ$5976,5,FALSE)</f>
        <v>0</v>
      </c>
      <c r="S150" s="1" t="str">
        <f>IF(VLOOKUP(B150,[1]机型数据!$B$2:$AQ$5976,40,FALSE)="","",VLOOKUP(B150,[1]机型数据!$B$2:$AQ$5976,40,FALSE))</f>
        <v>301-400</v>
      </c>
      <c r="T150" s="1">
        <f>VLOOKUP(B150,[1]机型数据!$B$2:$AQ$5976,18,FALSE)</f>
        <v>1</v>
      </c>
      <c r="U150" s="1">
        <f>IF(VLOOKUP(B150,[1]机型数据!$B$2:$AQ$5976,37,FALSE)="","",VLOOKUP(B150,[1]机型数据!$B$2:$AQ$5976,37,FALSE))</f>
        <v>1.20105E-2</v>
      </c>
      <c r="V150" s="1" t="str">
        <f>IF(VLOOKUP(B150,[1]机型数据!$B$2:$AQ$5976,41,FALSE)="","",VLOOKUP(B150,[1]机型数据!$B$2:$AQ$5976,41,FALSE))</f>
        <v>80-90%</v>
      </c>
      <c r="W150" s="1">
        <f>VLOOKUP(B150,[1]机型数据!$B$2:$AQ$5976,28,FALSE)</f>
        <v>0</v>
      </c>
      <c r="X150" s="1">
        <f>VLOOKUP(B150,[1]机型数据!$B$2:$AQ$5976,27,FALSE)</f>
        <v>7</v>
      </c>
      <c r="Y150" s="1" t="str">
        <f>IF(VLOOKUP(B150,[1]机型数据!$B$2:$AQ$5976,23,FALSE)="","",VLOOKUP(B150,[1]机型数据!$B$2:$AQ$5976,23,FALSE))</f>
        <v/>
      </c>
      <c r="Z150" s="1" t="str">
        <f>IF(VLOOKUP(B150,[1]机型数据!$B$2:$AQ$5976,42,FALSE)="","",VLOOKUP(B150,[1]机型数据!$B$2:$AQ$5976,42,FALSE))</f>
        <v>1301-2000</v>
      </c>
      <c r="AA150" s="1">
        <f>IF(VLOOKUP(B150,[1]机型数据!$B$2:$AQ$5976,34,FALSE)="","",VLOOKUP(B150,[1]机型数据!$B$2:$AQ$5976,34,FALSE))</f>
        <v>1</v>
      </c>
    </row>
    <row r="151" spans="1:27" x14ac:dyDescent="0.25">
      <c r="A151" s="2">
        <v>44075</v>
      </c>
      <c r="B151" s="1">
        <v>1227742</v>
      </c>
      <c r="C151" s="1" t="str">
        <f>VLOOKUP(B151,[1]Sheet5!A:B,2,0)</f>
        <v>魅族16 X</v>
      </c>
      <c r="D151" s="3"/>
      <c r="E151" s="1">
        <f>VLOOKUP(B151,[1]Sheet1!E:G,3,0)</f>
        <v>18</v>
      </c>
      <c r="F151" s="1">
        <v>2020</v>
      </c>
      <c r="G151" s="1">
        <v>9</v>
      </c>
      <c r="H151" s="1">
        <f>IF(VLOOKUP(B151,[1]机型数据!$B$2:$AQ$5976,37,FALSE)="","",VLOOKUP(B151,[1]机型数据!$B$2:$AQ$5976,37,FALSE)*E151)</f>
        <v>0.18099433800000003</v>
      </c>
      <c r="I151" s="1" t="str">
        <f>VLOOKUP(B151,[1]机型数据!$B$2:$AQ$5976,2,FALSE)</f>
        <v>魅族</v>
      </c>
      <c r="J151" s="1" t="str">
        <f>VLOOKUP(B151,[1]机型数据!$B$2:$AQ$5976,38,FALSE)</f>
        <v>1001-1300</v>
      </c>
      <c r="K151" s="1">
        <f>VLOOKUP(B151,[1]机型数据!$B$2:$AQ$5976,7,FALSE)</f>
        <v>2</v>
      </c>
      <c r="L151" s="1" t="str">
        <f>VLOOKUP(B151,[1]机型数据!$B$2:$AQ$5976,39,FALSE)</f>
        <v>3001-4000</v>
      </c>
      <c r="M151" s="1" t="str">
        <f>VLOOKUP(B151,[1]机型数据!$B$2:$AQ$5976,20,FALSE)</f>
        <v>高通</v>
      </c>
      <c r="N151" s="1" t="str">
        <f>IF(VLOOKUP(B151,[1]机型数据!$B$2:$AQ$5976,29,FALSE)="","",VLOOKUP(B151,[1]机型数据!$B$2:$AQ$5976,29,FALSE))</f>
        <v>屏幕指纹</v>
      </c>
      <c r="O151" s="1">
        <f>VLOOKUP(B151,[1]机型数据!$B$2:$AQ$5976,14,FALSE)</f>
        <v>2000</v>
      </c>
      <c r="P151" s="1">
        <f>VLOOKUP(B151,[1]机型数据!$B$2:$AQ$5976,13,FALSE)</f>
        <v>1</v>
      </c>
      <c r="Q151" s="1">
        <f>VLOOKUP(B151,[1]机型数据!$B$2:$AQ$5976,6,FALSE)</f>
        <v>1</v>
      </c>
      <c r="R151" s="1">
        <f>VLOOKUP(B151,[1]机型数据!$B$2:$AQ$5976,5,FALSE)</f>
        <v>1</v>
      </c>
      <c r="S151" s="1" t="str">
        <f>IF(VLOOKUP(B151,[1]机型数据!$B$2:$AQ$5976,40,FALSE)="","",VLOOKUP(B151,[1]机型数据!$B$2:$AQ$5976,40,FALSE))</f>
        <v>401-500</v>
      </c>
      <c r="T151" s="1">
        <f>VLOOKUP(B151,[1]机型数据!$B$2:$AQ$5976,18,FALSE)</f>
        <v>0</v>
      </c>
      <c r="U151" s="1">
        <f>IF(VLOOKUP(B151,[1]机型数据!$B$2:$AQ$5976,37,FALSE)="","",VLOOKUP(B151,[1]机型数据!$B$2:$AQ$5976,37,FALSE))</f>
        <v>1.0055241000000001E-2</v>
      </c>
      <c r="V151" s="1" t="str">
        <f>IF(VLOOKUP(B151,[1]机型数据!$B$2:$AQ$5976,41,FALSE)="","",VLOOKUP(B151,[1]机型数据!$B$2:$AQ$5976,41,FALSE))</f>
        <v>90%-</v>
      </c>
      <c r="W151" s="1">
        <f>VLOOKUP(B151,[1]机型数据!$B$2:$AQ$5976,28,FALSE)</f>
        <v>0</v>
      </c>
      <c r="X151" s="1">
        <f>VLOOKUP(B151,[1]机型数据!$B$2:$AQ$5976,27,FALSE)</f>
        <v>6</v>
      </c>
      <c r="Y151" s="1" t="str">
        <f>IF(VLOOKUP(B151,[1]机型数据!$B$2:$AQ$5976,23,FALSE)="","",VLOOKUP(B151,[1]机型数据!$B$2:$AQ$5976,23,FALSE))</f>
        <v/>
      </c>
      <c r="Z151" s="1" t="str">
        <f>IF(VLOOKUP(B151,[1]机型数据!$B$2:$AQ$5976,42,FALSE)="","",VLOOKUP(B151,[1]机型数据!$B$2:$AQ$5976,42,FALSE))</f>
        <v>1301-2000</v>
      </c>
      <c r="AA151" s="1" t="str">
        <f>IF(VLOOKUP(B151,[1]机型数据!$B$2:$AQ$5976,34,FALSE)="","",VLOOKUP(B151,[1]机型数据!$B$2:$AQ$5976,34,FALSE))</f>
        <v/>
      </c>
    </row>
    <row r="152" spans="1:27" x14ac:dyDescent="0.25">
      <c r="A152" s="2">
        <v>44075</v>
      </c>
      <c r="B152" s="1">
        <v>1240998</v>
      </c>
      <c r="C152" s="1" t="str">
        <f>VLOOKUP(B152,[1]Sheet5!A:B,2,0)</f>
        <v>魅族16s</v>
      </c>
      <c r="D152" s="3"/>
      <c r="E152" s="1">
        <f>VLOOKUP(B152,[1]Sheet1!E:G,3,0)</f>
        <v>0</v>
      </c>
      <c r="F152" s="1">
        <v>2020</v>
      </c>
      <c r="G152" s="1">
        <v>9</v>
      </c>
      <c r="H152" s="1">
        <f>IF(VLOOKUP(B152,[1]机型数据!$B$2:$AQ$5976,37,FALSE)="","",VLOOKUP(B152,[1]机型数据!$B$2:$AQ$5976,37,FALSE)*E152)</f>
        <v>0</v>
      </c>
      <c r="I152" s="1" t="str">
        <f>VLOOKUP(B152,[1]机型数据!$B$2:$AQ$5976,2,FALSE)</f>
        <v>魅族</v>
      </c>
      <c r="J152" s="1" t="str">
        <f>VLOOKUP(B152,[1]机型数据!$B$2:$AQ$5976,38,FALSE)</f>
        <v>4800-6399</v>
      </c>
      <c r="K152" s="1">
        <f>VLOOKUP(B152,[1]机型数据!$B$2:$AQ$5976,7,FALSE)</f>
        <v>2</v>
      </c>
      <c r="L152" s="1" t="str">
        <f>VLOOKUP(B152,[1]机型数据!$B$2:$AQ$5976,39,FALSE)</f>
        <v>3001-4000</v>
      </c>
      <c r="M152" s="1" t="str">
        <f>VLOOKUP(B152,[1]机型数据!$B$2:$AQ$5976,20,FALSE)</f>
        <v>高通</v>
      </c>
      <c r="N152" s="1" t="str">
        <f>IF(VLOOKUP(B152,[1]机型数据!$B$2:$AQ$5976,29,FALSE)="","",VLOOKUP(B152,[1]机型数据!$B$2:$AQ$5976,29,FALSE))</f>
        <v>屏幕指纹</v>
      </c>
      <c r="O152" s="1">
        <f>VLOOKUP(B152,[1]机型数据!$B$2:$AQ$5976,14,FALSE)</f>
        <v>2000</v>
      </c>
      <c r="P152" s="1">
        <f>VLOOKUP(B152,[1]机型数据!$B$2:$AQ$5976,13,FALSE)</f>
        <v>1</v>
      </c>
      <c r="Q152" s="1">
        <f>VLOOKUP(B152,[1]机型数据!$B$2:$AQ$5976,6,FALSE)</f>
        <v>0</v>
      </c>
      <c r="R152" s="1">
        <f>VLOOKUP(B152,[1]机型数据!$B$2:$AQ$5976,5,FALSE)</f>
        <v>1</v>
      </c>
      <c r="S152" s="1" t="str">
        <f>IF(VLOOKUP(B152,[1]机型数据!$B$2:$AQ$5976,40,FALSE)="","",VLOOKUP(B152,[1]机型数据!$B$2:$AQ$5976,40,FALSE))</f>
        <v>401-500</v>
      </c>
      <c r="T152" s="1">
        <f>VLOOKUP(B152,[1]机型数据!$B$2:$AQ$5976,18,FALSE)</f>
        <v>1</v>
      </c>
      <c r="U152" s="1">
        <f>IF(VLOOKUP(B152,[1]机型数据!$B$2:$AQ$5976,37,FALSE)="","",VLOOKUP(B152,[1]机型数据!$B$2:$AQ$5976,37,FALSE))</f>
        <v>1.0201755900000001E-2</v>
      </c>
      <c r="V152" s="1" t="str">
        <f>IF(VLOOKUP(B152,[1]机型数据!$B$2:$AQ$5976,41,FALSE)="","",VLOOKUP(B152,[1]机型数据!$B$2:$AQ$5976,41,FALSE))</f>
        <v>90%-</v>
      </c>
      <c r="W152" s="1">
        <f>VLOOKUP(B152,[1]机型数据!$B$2:$AQ$5976,28,FALSE)</f>
        <v>0</v>
      </c>
      <c r="X152" s="1">
        <f>VLOOKUP(B152,[1]机型数据!$B$2:$AQ$5976,27,FALSE)</f>
        <v>6</v>
      </c>
      <c r="Y152" s="1" t="str">
        <f>IF(VLOOKUP(B152,[1]机型数据!$B$2:$AQ$5976,23,FALSE)="","",VLOOKUP(B152,[1]机型数据!$B$2:$AQ$5976,23,FALSE))</f>
        <v/>
      </c>
      <c r="Z152" s="1" t="str">
        <f>IF(VLOOKUP(B152,[1]机型数据!$B$2:$AQ$5976,42,FALSE)="","",VLOOKUP(B152,[1]机型数据!$B$2:$AQ$5976,42,FALSE))</f>
        <v>1301-2000</v>
      </c>
      <c r="AA152" s="1" t="str">
        <f>IF(VLOOKUP(B152,[1]机型数据!$B$2:$AQ$5976,34,FALSE)="","",VLOOKUP(B152,[1]机型数据!$B$2:$AQ$5976,34,FALSE))</f>
        <v/>
      </c>
    </row>
    <row r="153" spans="1:27" x14ac:dyDescent="0.25">
      <c r="A153" s="2">
        <v>44075</v>
      </c>
      <c r="B153" s="1">
        <v>1212228</v>
      </c>
      <c r="C153" s="1" t="str">
        <f>VLOOKUP(B153,[1]Sheet5!A:B,2,0)</f>
        <v>魅族16th</v>
      </c>
      <c r="D153" s="3"/>
      <c r="E153" s="1">
        <f>VLOOKUP(B153,[1]Sheet1!E:G,3,0)</f>
        <v>0</v>
      </c>
      <c r="F153" s="1">
        <v>2020</v>
      </c>
      <c r="G153" s="1">
        <v>9</v>
      </c>
      <c r="H153" s="1">
        <f>IF(VLOOKUP(B153,[1]机型数据!$B$2:$AQ$5976,37,FALSE)="","",VLOOKUP(B153,[1]机型数据!$B$2:$AQ$5976,37,FALSE)*E153)</f>
        <v>0</v>
      </c>
      <c r="I153" s="1" t="str">
        <f>VLOOKUP(B153,[1]机型数据!$B$2:$AQ$5976,2,FALSE)</f>
        <v>魅族</v>
      </c>
      <c r="J153" s="1" t="str">
        <f>VLOOKUP(B153,[1]机型数据!$B$2:$AQ$5976,38,FALSE)</f>
        <v>1301-2000</v>
      </c>
      <c r="K153" s="1">
        <f>VLOOKUP(B153,[1]机型数据!$B$2:$AQ$5976,7,FALSE)</f>
        <v>2</v>
      </c>
      <c r="L153" s="1" t="str">
        <f>VLOOKUP(B153,[1]机型数据!$B$2:$AQ$5976,39,FALSE)</f>
        <v>3001-4000</v>
      </c>
      <c r="M153" s="1" t="str">
        <f>VLOOKUP(B153,[1]机型数据!$B$2:$AQ$5976,20,FALSE)</f>
        <v>高通</v>
      </c>
      <c r="N153" s="1" t="str">
        <f>IF(VLOOKUP(B153,[1]机型数据!$B$2:$AQ$5976,29,FALSE)="","",VLOOKUP(B153,[1]机型数据!$B$2:$AQ$5976,29,FALSE))</f>
        <v>屏幕指纹</v>
      </c>
      <c r="O153" s="1">
        <f>VLOOKUP(B153,[1]机型数据!$B$2:$AQ$5976,14,FALSE)</f>
        <v>2000</v>
      </c>
      <c r="P153" s="1">
        <f>VLOOKUP(B153,[1]机型数据!$B$2:$AQ$5976,13,FALSE)</f>
        <v>1</v>
      </c>
      <c r="Q153" s="1">
        <f>VLOOKUP(B153,[1]机型数据!$B$2:$AQ$5976,6,FALSE)</f>
        <v>0</v>
      </c>
      <c r="R153" s="1">
        <f>VLOOKUP(B153,[1]机型数据!$B$2:$AQ$5976,5,FALSE)</f>
        <v>1</v>
      </c>
      <c r="S153" s="1" t="str">
        <f>IF(VLOOKUP(B153,[1]机型数据!$B$2:$AQ$5976,40,FALSE)="","",VLOOKUP(B153,[1]机型数据!$B$2:$AQ$5976,40,FALSE))</f>
        <v>401-500</v>
      </c>
      <c r="T153" s="1">
        <f>VLOOKUP(B153,[1]机型数据!$B$2:$AQ$5976,18,FALSE)</f>
        <v>1</v>
      </c>
      <c r="U153" s="1">
        <f>IF(VLOOKUP(B153,[1]机型数据!$B$2:$AQ$5976,37,FALSE)="","",VLOOKUP(B153,[1]机型数据!$B$2:$AQ$5976,37,FALSE))</f>
        <v>1.0047139199999999E-2</v>
      </c>
      <c r="V153" s="1" t="str">
        <f>IF(VLOOKUP(B153,[1]机型数据!$B$2:$AQ$5976,41,FALSE)="","",VLOOKUP(B153,[1]机型数据!$B$2:$AQ$5976,41,FALSE))</f>
        <v>90%-</v>
      </c>
      <c r="W153" s="1">
        <f>VLOOKUP(B153,[1]机型数据!$B$2:$AQ$5976,28,FALSE)</f>
        <v>0</v>
      </c>
      <c r="X153" s="1">
        <f>VLOOKUP(B153,[1]机型数据!$B$2:$AQ$5976,27,FALSE)</f>
        <v>6</v>
      </c>
      <c r="Y153" s="1" t="str">
        <f>IF(VLOOKUP(B153,[1]机型数据!$B$2:$AQ$5976,23,FALSE)="","",VLOOKUP(B153,[1]机型数据!$B$2:$AQ$5976,23,FALSE))</f>
        <v/>
      </c>
      <c r="Z153" s="1" t="str">
        <f>IF(VLOOKUP(B153,[1]机型数据!$B$2:$AQ$5976,42,FALSE)="","",VLOOKUP(B153,[1]机型数据!$B$2:$AQ$5976,42,FALSE))</f>
        <v>1301-2000</v>
      </c>
      <c r="AA153" s="1" t="str">
        <f>IF(VLOOKUP(B153,[1]机型数据!$B$2:$AQ$5976,34,FALSE)="","",VLOOKUP(B153,[1]机型数据!$B$2:$AQ$5976,34,FALSE))</f>
        <v/>
      </c>
    </row>
    <row r="154" spans="1:27" x14ac:dyDescent="0.25">
      <c r="A154" s="2">
        <v>44075</v>
      </c>
      <c r="B154" s="1">
        <v>1249715</v>
      </c>
      <c r="C154" s="1" t="str">
        <f>VLOOKUP(B154,[1]Sheet5!A:B,2,0)</f>
        <v>魅族Note9</v>
      </c>
      <c r="D154" s="3"/>
      <c r="E154" s="1">
        <f>VLOOKUP(B154,[1]Sheet1!E:G,3,0)</f>
        <v>8</v>
      </c>
      <c r="F154" s="1">
        <v>2020</v>
      </c>
      <c r="G154" s="1">
        <v>9</v>
      </c>
      <c r="H154" s="1">
        <f>IF(VLOOKUP(B154,[1]机型数据!$B$2:$AQ$5976,37,FALSE)="","",VLOOKUP(B154,[1]机型数据!$B$2:$AQ$5976,37,FALSE)*E154)</f>
        <v>8.1283607040000011E-2</v>
      </c>
      <c r="I154" s="1" t="str">
        <f>VLOOKUP(B154,[1]机型数据!$B$2:$AQ$5976,2,FALSE)</f>
        <v>魅族</v>
      </c>
      <c r="J154" s="1" t="str">
        <f>VLOOKUP(B154,[1]机型数据!$B$2:$AQ$5976,38,FALSE)</f>
        <v>4800-6399</v>
      </c>
      <c r="K154" s="1">
        <f>VLOOKUP(B154,[1]机型数据!$B$2:$AQ$5976,7,FALSE)</f>
        <v>2</v>
      </c>
      <c r="L154" s="1" t="str">
        <f>VLOOKUP(B154,[1]机型数据!$B$2:$AQ$5976,39,FALSE)</f>
        <v>3001-4000</v>
      </c>
      <c r="M154" s="1" t="str">
        <f>VLOOKUP(B154,[1]机型数据!$B$2:$AQ$5976,20,FALSE)</f>
        <v>高通</v>
      </c>
      <c r="N154" s="1" t="str">
        <f>IF(VLOOKUP(B154,[1]机型数据!$B$2:$AQ$5976,29,FALSE)="","",VLOOKUP(B154,[1]机型数据!$B$2:$AQ$5976,29,FALSE))</f>
        <v>后置指纹</v>
      </c>
      <c r="O154" s="1">
        <f>VLOOKUP(B154,[1]机型数据!$B$2:$AQ$5976,14,FALSE)</f>
        <v>2000</v>
      </c>
      <c r="P154" s="1">
        <f>VLOOKUP(B154,[1]机型数据!$B$2:$AQ$5976,13,FALSE)</f>
        <v>1</v>
      </c>
      <c r="Q154" s="1">
        <f>VLOOKUP(B154,[1]机型数据!$B$2:$AQ$5976,6,FALSE)</f>
        <v>0</v>
      </c>
      <c r="R154" s="1">
        <f>VLOOKUP(B154,[1]机型数据!$B$2:$AQ$5976,5,FALSE)</f>
        <v>0</v>
      </c>
      <c r="S154" s="1" t="str">
        <f>IF(VLOOKUP(B154,[1]机型数据!$B$2:$AQ$5976,40,FALSE)="","",VLOOKUP(B154,[1]机型数据!$B$2:$AQ$5976,40,FALSE))</f>
        <v>401-500</v>
      </c>
      <c r="T154" s="1">
        <f>VLOOKUP(B154,[1]机型数据!$B$2:$AQ$5976,18,FALSE)</f>
        <v>0</v>
      </c>
      <c r="U154" s="1">
        <f>IF(VLOOKUP(B154,[1]机型数据!$B$2:$AQ$5976,37,FALSE)="","",VLOOKUP(B154,[1]机型数据!$B$2:$AQ$5976,37,FALSE))</f>
        <v>1.0160450880000001E-2</v>
      </c>
      <c r="V154" s="1" t="str">
        <f>IF(VLOOKUP(B154,[1]机型数据!$B$2:$AQ$5976,41,FALSE)="","",VLOOKUP(B154,[1]机型数据!$B$2:$AQ$5976,41,FALSE))</f>
        <v>80-90%</v>
      </c>
      <c r="W154" s="1">
        <f>VLOOKUP(B154,[1]机型数据!$B$2:$AQ$5976,28,FALSE)</f>
        <v>0</v>
      </c>
      <c r="X154" s="1">
        <f>VLOOKUP(B154,[1]机型数据!$B$2:$AQ$5976,27,FALSE)</f>
        <v>6</v>
      </c>
      <c r="Y154" s="1" t="str">
        <f>IF(VLOOKUP(B154,[1]机型数据!$B$2:$AQ$5976,23,FALSE)="","",VLOOKUP(B154,[1]机型数据!$B$2:$AQ$5976,23,FALSE))</f>
        <v/>
      </c>
      <c r="Z154" s="1" t="str">
        <f>IF(VLOOKUP(B154,[1]机型数据!$B$2:$AQ$5976,42,FALSE)="","",VLOOKUP(B154,[1]机型数据!$B$2:$AQ$5976,42,FALSE))</f>
        <v>1301-2000</v>
      </c>
      <c r="AA154" s="1" t="str">
        <f>IF(VLOOKUP(B154,[1]机型数据!$B$2:$AQ$5976,34,FALSE)="","",VLOOKUP(B154,[1]机型数据!$B$2:$AQ$5976,34,FALSE))</f>
        <v/>
      </c>
    </row>
    <row r="155" spans="1:27" x14ac:dyDescent="0.25">
      <c r="A155" s="2">
        <v>44075</v>
      </c>
      <c r="B155" s="1">
        <v>1262487</v>
      </c>
      <c r="C155" s="1" t="str">
        <f>VLOOKUP(B155,[1]Sheet5!A:B,2,0)</f>
        <v>努比亚红魔3</v>
      </c>
      <c r="D155" s="3"/>
      <c r="E155" s="1">
        <f>VLOOKUP(B155,[1]Sheet1!E:G,3,0)</f>
        <v>455</v>
      </c>
      <c r="F155" s="1">
        <v>2020</v>
      </c>
      <c r="G155" s="1">
        <v>9</v>
      </c>
      <c r="H155" s="1" t="str">
        <f>IF(VLOOKUP(B155,[1]机型数据!$B$2:$AQ$5976,37,FALSE)="","",VLOOKUP(B155,[1]机型数据!$B$2:$AQ$5976,37,FALSE)*E155)</f>
        <v/>
      </c>
      <c r="I155" s="1" t="str">
        <f>VLOOKUP(B155,[1]机型数据!$B$2:$AQ$5976,2,FALSE)</f>
        <v>努比亚</v>
      </c>
      <c r="J155" s="1" t="str">
        <f>VLOOKUP(B155,[1]机型数据!$B$2:$AQ$5976,38,FALSE)</f>
        <v>4800-6399</v>
      </c>
      <c r="K155" s="1">
        <f>VLOOKUP(B155,[1]机型数据!$B$2:$AQ$5976,7,FALSE)</f>
        <v>1</v>
      </c>
      <c r="L155" s="1" t="str">
        <f>VLOOKUP(B155,[1]机型数据!$B$2:$AQ$5976,39,FALSE)</f>
        <v>4000-</v>
      </c>
      <c r="M155" s="1" t="str">
        <f>VLOOKUP(B155,[1]机型数据!$B$2:$AQ$5976,20,FALSE)</f>
        <v>高通</v>
      </c>
      <c r="N155" s="1" t="str">
        <f>IF(VLOOKUP(B155,[1]机型数据!$B$2:$AQ$5976,29,FALSE)="","",VLOOKUP(B155,[1]机型数据!$B$2:$AQ$5976,29,FALSE))</f>
        <v>后置指纹</v>
      </c>
      <c r="O155" s="1">
        <f>VLOOKUP(B155,[1]机型数据!$B$2:$AQ$5976,14,FALSE)</f>
        <v>1600</v>
      </c>
      <c r="P155" s="1">
        <f>VLOOKUP(B155,[1]机型数据!$B$2:$AQ$5976,13,FALSE)</f>
        <v>1</v>
      </c>
      <c r="Q155" s="1">
        <f>VLOOKUP(B155,[1]机型数据!$B$2:$AQ$5976,6,FALSE)</f>
        <v>0</v>
      </c>
      <c r="R155" s="1">
        <f>VLOOKUP(B155,[1]机型数据!$B$2:$AQ$5976,5,FALSE)</f>
        <v>1</v>
      </c>
      <c r="S155" s="1" t="str">
        <f>IF(VLOOKUP(B155,[1]机型数据!$B$2:$AQ$5976,40,FALSE)="","",VLOOKUP(B155,[1]机型数据!$B$2:$AQ$5976,40,FALSE))</f>
        <v>301-400</v>
      </c>
      <c r="T155" s="1">
        <f>VLOOKUP(B155,[1]机型数据!$B$2:$AQ$5976,18,FALSE)</f>
        <v>1</v>
      </c>
      <c r="U155" s="1" t="str">
        <f>IF(VLOOKUP(B155,[1]机型数据!$B$2:$AQ$5976,37,FALSE)="","",VLOOKUP(B155,[1]机型数据!$B$2:$AQ$5976,37,FALSE))</f>
        <v/>
      </c>
      <c r="V155" s="1" t="str">
        <f>IF(VLOOKUP(B155,[1]机型数据!$B$2:$AQ$5976,41,FALSE)="","",VLOOKUP(B155,[1]机型数据!$B$2:$AQ$5976,41,FALSE))</f>
        <v/>
      </c>
      <c r="W155" s="1">
        <f>VLOOKUP(B155,[1]机型数据!$B$2:$AQ$5976,28,FALSE)</f>
        <v>0</v>
      </c>
      <c r="X155" s="1">
        <f>VLOOKUP(B155,[1]机型数据!$B$2:$AQ$5976,27,FALSE)</f>
        <v>6</v>
      </c>
      <c r="Y155" s="1" t="str">
        <f>IF(VLOOKUP(B155,[1]机型数据!$B$2:$AQ$5976,23,FALSE)="","",VLOOKUP(B155,[1]机型数据!$B$2:$AQ$5976,23,FALSE))</f>
        <v/>
      </c>
      <c r="Z155" s="1" t="str">
        <f>IF(VLOOKUP(B155,[1]机型数据!$B$2:$AQ$5976,42,FALSE)="","",VLOOKUP(B155,[1]机型数据!$B$2:$AQ$5976,42,FALSE))</f>
        <v>1301-2000</v>
      </c>
      <c r="AA155" s="1" t="str">
        <f>IF(VLOOKUP(B155,[1]机型数据!$B$2:$AQ$5976,34,FALSE)="","",VLOOKUP(B155,[1]机型数据!$B$2:$AQ$5976,34,FALSE))</f>
        <v/>
      </c>
    </row>
    <row r="156" spans="1:27" x14ac:dyDescent="0.25">
      <c r="A156" s="2">
        <v>44075</v>
      </c>
      <c r="B156" s="1">
        <v>1209686</v>
      </c>
      <c r="C156" s="1" t="str">
        <f>VLOOKUP(B156,[1]Sheet5!A:B,2,0)</f>
        <v>苹果iPhone 11</v>
      </c>
      <c r="D156" s="3"/>
      <c r="E156" s="1">
        <f>VLOOKUP(B156,[1]Sheet1!E:G,3,0)</f>
        <v>56572</v>
      </c>
      <c r="F156" s="1">
        <v>2020</v>
      </c>
      <c r="G156" s="1">
        <v>9</v>
      </c>
      <c r="H156" s="1">
        <f>IF(VLOOKUP(B156,[1]机型数据!$B$2:$AQ$5976,37,FALSE)="","",VLOOKUP(B156,[1]机型数据!$B$2:$AQ$5976,37,FALSE)*E156)</f>
        <v>590.65358966904012</v>
      </c>
      <c r="I156" s="1" t="str">
        <f>VLOOKUP(B156,[1]机型数据!$B$2:$AQ$5976,2,FALSE)</f>
        <v>苹果</v>
      </c>
      <c r="J156" s="1" t="str">
        <f>VLOOKUP(B156,[1]机型数据!$B$2:$AQ$5976,38,FALSE)</f>
        <v>1001-1300</v>
      </c>
      <c r="K156" s="1">
        <f>VLOOKUP(B156,[1]机型数据!$B$2:$AQ$5976,7,FALSE)</f>
        <v>2</v>
      </c>
      <c r="L156" s="1" t="str">
        <f>VLOOKUP(B156,[1]机型数据!$B$2:$AQ$5976,39,FALSE)</f>
        <v>3001-4000</v>
      </c>
      <c r="M156" s="1" t="str">
        <f>VLOOKUP(B156,[1]机型数据!$B$2:$AQ$5976,20,FALSE)</f>
        <v>苹果</v>
      </c>
      <c r="N156" s="1" t="str">
        <f>IF(VLOOKUP(B156,[1]机型数据!$B$2:$AQ$5976,29,FALSE)="","",VLOOKUP(B156,[1]机型数据!$B$2:$AQ$5976,29,FALSE))</f>
        <v/>
      </c>
      <c r="O156" s="1">
        <f>VLOOKUP(B156,[1]机型数据!$B$2:$AQ$5976,14,FALSE)</f>
        <v>1200</v>
      </c>
      <c r="P156" s="1">
        <f>VLOOKUP(B156,[1]机型数据!$B$2:$AQ$5976,13,FALSE)</f>
        <v>1</v>
      </c>
      <c r="Q156" s="1">
        <f>VLOOKUP(B156,[1]机型数据!$B$2:$AQ$5976,6,FALSE)</f>
        <v>0</v>
      </c>
      <c r="R156" s="1">
        <f>VLOOKUP(B156,[1]机型数据!$B$2:$AQ$5976,5,FALSE)</f>
        <v>0</v>
      </c>
      <c r="S156" s="1" t="str">
        <f>IF(VLOOKUP(B156,[1]机型数据!$B$2:$AQ$5976,40,FALSE)="","",VLOOKUP(B156,[1]机型数据!$B$2:$AQ$5976,40,FALSE))</f>
        <v>301-400</v>
      </c>
      <c r="T156" s="1">
        <f>VLOOKUP(B156,[1]机型数据!$B$2:$AQ$5976,18,FALSE)</f>
        <v>1</v>
      </c>
      <c r="U156" s="1">
        <f>IF(VLOOKUP(B156,[1]机型数据!$B$2:$AQ$5976,37,FALSE)="","",VLOOKUP(B156,[1]机型数据!$B$2:$AQ$5976,37,FALSE))</f>
        <v>1.0440740820000002E-2</v>
      </c>
      <c r="V156" s="1" t="str">
        <f>IF(VLOOKUP(B156,[1]机型数据!$B$2:$AQ$5976,41,FALSE)="","",VLOOKUP(B156,[1]机型数据!$B$2:$AQ$5976,41,FALSE))</f>
        <v>90%-</v>
      </c>
      <c r="W156" s="1">
        <f>VLOOKUP(B156,[1]机型数据!$B$2:$AQ$5976,28,FALSE)</f>
        <v>0</v>
      </c>
      <c r="X156" s="1">
        <f>VLOOKUP(B156,[1]机型数据!$B$2:$AQ$5976,27,FALSE)</f>
        <v>6</v>
      </c>
      <c r="Y156" s="1" t="str">
        <f>IF(VLOOKUP(B156,[1]机型数据!$B$2:$AQ$5976,23,FALSE)="","",VLOOKUP(B156,[1]机型数据!$B$2:$AQ$5976,23,FALSE))</f>
        <v>IP68</v>
      </c>
      <c r="Z156" s="1" t="str">
        <f>IF(VLOOKUP(B156,[1]机型数据!$B$2:$AQ$5976,42,FALSE)="","",VLOOKUP(B156,[1]机型数据!$B$2:$AQ$5976,42,FALSE))</f>
        <v>1001-1300</v>
      </c>
      <c r="AA156" s="1">
        <f>IF(VLOOKUP(B156,[1]机型数据!$B$2:$AQ$5976,34,FALSE)="","",VLOOKUP(B156,[1]机型数据!$B$2:$AQ$5976,34,FALSE))</f>
        <v>0</v>
      </c>
    </row>
    <row r="157" spans="1:27" x14ac:dyDescent="0.25">
      <c r="A157" s="2">
        <v>44075</v>
      </c>
      <c r="B157" s="1">
        <v>1280696</v>
      </c>
      <c r="C157" s="1" t="str">
        <f>VLOOKUP(B157,[1]Sheet5!A:B,2,0)</f>
        <v>苹果iPhone 11 Pro</v>
      </c>
      <c r="D157" s="3"/>
      <c r="E157" s="1">
        <f>VLOOKUP(B157,[1]Sheet1!E:G,3,0)</f>
        <v>12175</v>
      </c>
      <c r="F157" s="1">
        <v>2020</v>
      </c>
      <c r="G157" s="1">
        <v>9</v>
      </c>
      <c r="H157" s="1" t="str">
        <f>IF(VLOOKUP(B157,[1]机型数据!$B$2:$AQ$5976,37,FALSE)="","",VLOOKUP(B157,[1]机型数据!$B$2:$AQ$5976,37,FALSE)*E157)</f>
        <v/>
      </c>
      <c r="I157" s="1" t="str">
        <f>VLOOKUP(B157,[1]机型数据!$B$2:$AQ$5976,2,FALSE)</f>
        <v>苹果</v>
      </c>
      <c r="J157" s="1" t="str">
        <f>VLOOKUP(B157,[1]机型数据!$B$2:$AQ$5976,38,FALSE)</f>
        <v>1001-1300</v>
      </c>
      <c r="K157" s="1">
        <f>VLOOKUP(B157,[1]机型数据!$B$2:$AQ$5976,7,FALSE)</f>
        <v>3</v>
      </c>
      <c r="L157" s="1" t="str">
        <f>VLOOKUP(B157,[1]机型数据!$B$2:$AQ$5976,39,FALSE)</f>
        <v>3001-4000</v>
      </c>
      <c r="M157" s="1" t="str">
        <f>VLOOKUP(B157,[1]机型数据!$B$2:$AQ$5976,20,FALSE)</f>
        <v>苹果</v>
      </c>
      <c r="N157" s="1" t="str">
        <f>IF(VLOOKUP(B157,[1]机型数据!$B$2:$AQ$5976,29,FALSE)="","",VLOOKUP(B157,[1]机型数据!$B$2:$AQ$5976,29,FALSE))</f>
        <v/>
      </c>
      <c r="O157" s="1">
        <f>VLOOKUP(B157,[1]机型数据!$B$2:$AQ$5976,14,FALSE)</f>
        <v>1200</v>
      </c>
      <c r="P157" s="1">
        <f>VLOOKUP(B157,[1]机型数据!$B$2:$AQ$5976,13,FALSE)</f>
        <v>1</v>
      </c>
      <c r="Q157" s="1">
        <f>VLOOKUP(B157,[1]机型数据!$B$2:$AQ$5976,6,FALSE)</f>
        <v>0</v>
      </c>
      <c r="R157" s="1">
        <f>VLOOKUP(B157,[1]机型数据!$B$2:$AQ$5976,5,FALSE)</f>
        <v>1</v>
      </c>
      <c r="S157" s="1" t="str">
        <f>IF(VLOOKUP(B157,[1]机型数据!$B$2:$AQ$5976,40,FALSE)="","",VLOOKUP(B157,[1]机型数据!$B$2:$AQ$5976,40,FALSE))</f>
        <v>401-500</v>
      </c>
      <c r="T157" s="1">
        <f>VLOOKUP(B157,[1]机型数据!$B$2:$AQ$5976,18,FALSE)</f>
        <v>1</v>
      </c>
      <c r="U157" s="1" t="str">
        <f>IF(VLOOKUP(B157,[1]机型数据!$B$2:$AQ$5976,37,FALSE)="","",VLOOKUP(B157,[1]机型数据!$B$2:$AQ$5976,37,FALSE))</f>
        <v/>
      </c>
      <c r="V157" s="1" t="str">
        <f>IF(VLOOKUP(B157,[1]机型数据!$B$2:$AQ$5976,41,FALSE)="","",VLOOKUP(B157,[1]机型数据!$B$2:$AQ$5976,41,FALSE))</f>
        <v/>
      </c>
      <c r="W157" s="1">
        <f>VLOOKUP(B157,[1]机型数据!$B$2:$AQ$5976,28,FALSE)</f>
        <v>0</v>
      </c>
      <c r="X157" s="1">
        <f>VLOOKUP(B157,[1]机型数据!$B$2:$AQ$5976,27,FALSE)</f>
        <v>5</v>
      </c>
      <c r="Y157" s="1" t="str">
        <f>IF(VLOOKUP(B157,[1]机型数据!$B$2:$AQ$5976,23,FALSE)="","",VLOOKUP(B157,[1]机型数据!$B$2:$AQ$5976,23,FALSE))</f>
        <v>IP68</v>
      </c>
      <c r="Z157" s="1" t="str">
        <f>IF(VLOOKUP(B157,[1]机型数据!$B$2:$AQ$5976,42,FALSE)="","",VLOOKUP(B157,[1]机型数据!$B$2:$AQ$5976,42,FALSE))</f>
        <v>1001-1300</v>
      </c>
      <c r="AA157" s="1">
        <f>IF(VLOOKUP(B157,[1]机型数据!$B$2:$AQ$5976,34,FALSE)="","",VLOOKUP(B157,[1]机型数据!$B$2:$AQ$5976,34,FALSE))</f>
        <v>0</v>
      </c>
    </row>
    <row r="158" spans="1:27" x14ac:dyDescent="0.25">
      <c r="A158" s="2">
        <v>44075</v>
      </c>
      <c r="B158" s="1">
        <v>1290078</v>
      </c>
      <c r="C158" s="1" t="str">
        <f>VLOOKUP(B158,[1]Sheet5!A:B,2,0)</f>
        <v>苹果iPhone 11 Pro Max</v>
      </c>
      <c r="D158" s="3"/>
      <c r="E158" s="1">
        <f>VLOOKUP(B158,[1]Sheet1!E:G,3,0)</f>
        <v>15051</v>
      </c>
      <c r="F158" s="1">
        <v>2020</v>
      </c>
      <c r="G158" s="1">
        <v>9</v>
      </c>
      <c r="H158" s="1" t="str">
        <f>IF(VLOOKUP(B158,[1]机型数据!$B$2:$AQ$5976,37,FALSE)="","",VLOOKUP(B158,[1]机型数据!$B$2:$AQ$5976,37,FALSE)*E158)</f>
        <v/>
      </c>
      <c r="I158" s="1" t="str">
        <f>VLOOKUP(B158,[1]机型数据!$B$2:$AQ$5976,2,FALSE)</f>
        <v>苹果</v>
      </c>
      <c r="J158" s="1" t="str">
        <f>VLOOKUP(B158,[1]机型数据!$B$2:$AQ$5976,38,FALSE)</f>
        <v>1001-1300</v>
      </c>
      <c r="K158" s="1">
        <f>VLOOKUP(B158,[1]机型数据!$B$2:$AQ$5976,7,FALSE)</f>
        <v>3</v>
      </c>
      <c r="L158" s="1" t="str">
        <f>VLOOKUP(B158,[1]机型数据!$B$2:$AQ$5976,39,FALSE)</f>
        <v>3001-4000</v>
      </c>
      <c r="M158" s="1" t="str">
        <f>VLOOKUP(B158,[1]机型数据!$B$2:$AQ$5976,20,FALSE)</f>
        <v>苹果</v>
      </c>
      <c r="N158" s="1" t="str">
        <f>IF(VLOOKUP(B158,[1]机型数据!$B$2:$AQ$5976,29,FALSE)="","",VLOOKUP(B158,[1]机型数据!$B$2:$AQ$5976,29,FALSE))</f>
        <v/>
      </c>
      <c r="O158" s="1">
        <f>VLOOKUP(B158,[1]机型数据!$B$2:$AQ$5976,14,FALSE)</f>
        <v>1200</v>
      </c>
      <c r="P158" s="1">
        <f>VLOOKUP(B158,[1]机型数据!$B$2:$AQ$5976,13,FALSE)</f>
        <v>1</v>
      </c>
      <c r="Q158" s="1">
        <f>VLOOKUP(B158,[1]机型数据!$B$2:$AQ$5976,6,FALSE)</f>
        <v>0</v>
      </c>
      <c r="R158" s="1">
        <f>VLOOKUP(B158,[1]机型数据!$B$2:$AQ$5976,5,FALSE)</f>
        <v>1</v>
      </c>
      <c r="S158" s="1" t="str">
        <f>IF(VLOOKUP(B158,[1]机型数据!$B$2:$AQ$5976,40,FALSE)="","",VLOOKUP(B158,[1]机型数据!$B$2:$AQ$5976,40,FALSE))</f>
        <v>401-500</v>
      </c>
      <c r="T158" s="1">
        <f>VLOOKUP(B158,[1]机型数据!$B$2:$AQ$5976,18,FALSE)</f>
        <v>1</v>
      </c>
      <c r="U158" s="1" t="str">
        <f>IF(VLOOKUP(B158,[1]机型数据!$B$2:$AQ$5976,37,FALSE)="","",VLOOKUP(B158,[1]机型数据!$B$2:$AQ$5976,37,FALSE))</f>
        <v/>
      </c>
      <c r="V158" s="1" t="str">
        <f>IF(VLOOKUP(B158,[1]机型数据!$B$2:$AQ$5976,41,FALSE)="","",VLOOKUP(B158,[1]机型数据!$B$2:$AQ$5976,41,FALSE))</f>
        <v/>
      </c>
      <c r="W158" s="1">
        <f>VLOOKUP(B158,[1]机型数据!$B$2:$AQ$5976,28,FALSE)</f>
        <v>0</v>
      </c>
      <c r="X158" s="1">
        <f>VLOOKUP(B158,[1]机型数据!$B$2:$AQ$5976,27,FALSE)</f>
        <v>6</v>
      </c>
      <c r="Y158" s="1" t="str">
        <f>IF(VLOOKUP(B158,[1]机型数据!$B$2:$AQ$5976,23,FALSE)="","",VLOOKUP(B158,[1]机型数据!$B$2:$AQ$5976,23,FALSE))</f>
        <v>IP68</v>
      </c>
      <c r="Z158" s="1" t="str">
        <f>IF(VLOOKUP(B158,[1]机型数据!$B$2:$AQ$5976,42,FALSE)="","",VLOOKUP(B158,[1]机型数据!$B$2:$AQ$5976,42,FALSE))</f>
        <v>1001-1300</v>
      </c>
      <c r="AA158" s="1">
        <f>IF(VLOOKUP(B158,[1]机型数据!$B$2:$AQ$5976,34,FALSE)="","",VLOOKUP(B158,[1]机型数据!$B$2:$AQ$5976,34,FALSE))</f>
        <v>0</v>
      </c>
    </row>
    <row r="159" spans="1:27" x14ac:dyDescent="0.25">
      <c r="A159" s="2">
        <v>44075</v>
      </c>
      <c r="B159" s="1">
        <v>384973</v>
      </c>
      <c r="C159" s="1" t="str">
        <f>VLOOKUP(B159,[1]Sheet5!A:B,2,0)</f>
        <v>苹果iPhone 7</v>
      </c>
      <c r="D159" s="3"/>
      <c r="E159" s="1">
        <f>VLOOKUP(B159,[1]Sheet1!E:G,3,0)</f>
        <v>8571</v>
      </c>
      <c r="F159" s="1">
        <v>2020</v>
      </c>
      <c r="G159" s="1">
        <v>9</v>
      </c>
      <c r="H159" s="1">
        <f>IF(VLOOKUP(B159,[1]机型数据!$B$2:$AQ$5976,37,FALSE)="","",VLOOKUP(B159,[1]机型数据!$B$2:$AQ$5976,37,FALSE)*E159)</f>
        <v>52.177111699680005</v>
      </c>
      <c r="I159" s="1" t="str">
        <f>VLOOKUP(B159,[1]机型数据!$B$2:$AQ$5976,2,FALSE)</f>
        <v>苹果</v>
      </c>
      <c r="J159" s="1" t="str">
        <f>VLOOKUP(B159,[1]机型数据!$B$2:$AQ$5976,38,FALSE)</f>
        <v>1001-1300</v>
      </c>
      <c r="K159" s="1">
        <f>VLOOKUP(B159,[1]机型数据!$B$2:$AQ$5976,7,FALSE)</f>
        <v>1</v>
      </c>
      <c r="L159" s="1" t="str">
        <f>VLOOKUP(B159,[1]机型数据!$B$2:$AQ$5976,39,FALSE)</f>
        <v>0-2000</v>
      </c>
      <c r="M159" s="1" t="str">
        <f>VLOOKUP(B159,[1]机型数据!$B$2:$AQ$5976,20,FALSE)</f>
        <v>苹果</v>
      </c>
      <c r="N159" s="1" t="str">
        <f>IF(VLOOKUP(B159,[1]机型数据!$B$2:$AQ$5976,29,FALSE)="","",VLOOKUP(B159,[1]机型数据!$B$2:$AQ$5976,29,FALSE))</f>
        <v>前置指纹</v>
      </c>
      <c r="O159" s="1">
        <f>VLOOKUP(B159,[1]机型数据!$B$2:$AQ$5976,14,FALSE)</f>
        <v>700</v>
      </c>
      <c r="P159" s="1">
        <f>VLOOKUP(B159,[1]机型数据!$B$2:$AQ$5976,13,FALSE)</f>
        <v>1</v>
      </c>
      <c r="Q159" s="1">
        <f>VLOOKUP(B159,[1]机型数据!$B$2:$AQ$5976,6,FALSE)</f>
        <v>0</v>
      </c>
      <c r="R159" s="1">
        <f>VLOOKUP(B159,[1]机型数据!$B$2:$AQ$5976,5,FALSE)</f>
        <v>0</v>
      </c>
      <c r="S159" s="1" t="str">
        <f>IF(VLOOKUP(B159,[1]机型数据!$B$2:$AQ$5976,40,FALSE)="","",VLOOKUP(B159,[1]机型数据!$B$2:$AQ$5976,40,FALSE))</f>
        <v>301-400</v>
      </c>
      <c r="T159" s="1">
        <f>VLOOKUP(B159,[1]机型数据!$B$2:$AQ$5976,18,FALSE)</f>
        <v>0</v>
      </c>
      <c r="U159" s="1">
        <f>IF(VLOOKUP(B159,[1]机型数据!$B$2:$AQ$5976,37,FALSE)="","",VLOOKUP(B159,[1]机型数据!$B$2:$AQ$5976,37,FALSE))</f>
        <v>6.0876340800000003E-3</v>
      </c>
      <c r="V159" s="1" t="str">
        <f>IF(VLOOKUP(B159,[1]机型数据!$B$2:$AQ$5976,41,FALSE)="","",VLOOKUP(B159,[1]机型数据!$B$2:$AQ$5976,41,FALSE))</f>
        <v>60-70%</v>
      </c>
      <c r="W159" s="1">
        <f>VLOOKUP(B159,[1]机型数据!$B$2:$AQ$5976,28,FALSE)</f>
        <v>0</v>
      </c>
      <c r="X159" s="1">
        <f>VLOOKUP(B159,[1]机型数据!$B$2:$AQ$5976,27,FALSE)</f>
        <v>4</v>
      </c>
      <c r="Y159" s="1" t="str">
        <f>IF(VLOOKUP(B159,[1]机型数据!$B$2:$AQ$5976,23,FALSE)="","",VLOOKUP(B159,[1]机型数据!$B$2:$AQ$5976,23,FALSE))</f>
        <v>IP67</v>
      </c>
      <c r="Z159" s="1" t="str">
        <f>IF(VLOOKUP(B159,[1]机型数据!$B$2:$AQ$5976,42,FALSE)="","",VLOOKUP(B159,[1]机型数据!$B$2:$AQ$5976,42,FALSE))</f>
        <v>501-1000</v>
      </c>
      <c r="AA159" s="1" t="str">
        <f>IF(VLOOKUP(B159,[1]机型数据!$B$2:$AQ$5976,34,FALSE)="","",VLOOKUP(B159,[1]机型数据!$B$2:$AQ$5976,34,FALSE))</f>
        <v/>
      </c>
    </row>
    <row r="160" spans="1:27" x14ac:dyDescent="0.25">
      <c r="A160" s="2">
        <v>44075</v>
      </c>
      <c r="B160" s="1">
        <v>1104332</v>
      </c>
      <c r="C160" s="1" t="str">
        <f>VLOOKUP(B160,[1]Sheet5!A:B,2,0)</f>
        <v>苹果iPhone 7 Plus</v>
      </c>
      <c r="D160" s="3"/>
      <c r="E160" s="1">
        <f>VLOOKUP(B160,[1]Sheet1!E:G,3,0)</f>
        <v>5938</v>
      </c>
      <c r="F160" s="1">
        <v>2020</v>
      </c>
      <c r="G160" s="1">
        <v>9</v>
      </c>
      <c r="H160" s="1">
        <f>IF(VLOOKUP(B160,[1]机型数据!$B$2:$AQ$5976,37,FALSE)="","",VLOOKUP(B160,[1]机型数据!$B$2:$AQ$5976,37,FALSE)*E160)</f>
        <v>49.541916018280006</v>
      </c>
      <c r="I160" s="1" t="str">
        <f>VLOOKUP(B160,[1]机型数据!$B$2:$AQ$5976,2,FALSE)</f>
        <v>苹果</v>
      </c>
      <c r="J160" s="1" t="str">
        <f>VLOOKUP(B160,[1]机型数据!$B$2:$AQ$5976,38,FALSE)</f>
        <v>1001-1300</v>
      </c>
      <c r="K160" s="1">
        <f>VLOOKUP(B160,[1]机型数据!$B$2:$AQ$5976,7,FALSE)</f>
        <v>2</v>
      </c>
      <c r="L160" s="1" t="str">
        <f>VLOOKUP(B160,[1]机型数据!$B$2:$AQ$5976,39,FALSE)</f>
        <v>2000-3000</v>
      </c>
      <c r="M160" s="1" t="str">
        <f>VLOOKUP(B160,[1]机型数据!$B$2:$AQ$5976,20,FALSE)</f>
        <v>苹果</v>
      </c>
      <c r="N160" s="1" t="str">
        <f>IF(VLOOKUP(B160,[1]机型数据!$B$2:$AQ$5976,29,FALSE)="","",VLOOKUP(B160,[1]机型数据!$B$2:$AQ$5976,29,FALSE))</f>
        <v>前置指纹</v>
      </c>
      <c r="O160" s="1">
        <f>VLOOKUP(B160,[1]机型数据!$B$2:$AQ$5976,14,FALSE)</f>
        <v>700</v>
      </c>
      <c r="P160" s="1">
        <f>VLOOKUP(B160,[1]机型数据!$B$2:$AQ$5976,13,FALSE)</f>
        <v>1</v>
      </c>
      <c r="Q160" s="1">
        <f>VLOOKUP(B160,[1]机型数据!$B$2:$AQ$5976,6,FALSE)</f>
        <v>0</v>
      </c>
      <c r="R160" s="1">
        <f>VLOOKUP(B160,[1]机型数据!$B$2:$AQ$5976,5,FALSE)</f>
        <v>0</v>
      </c>
      <c r="S160" s="1" t="str">
        <f>IF(VLOOKUP(B160,[1]机型数据!$B$2:$AQ$5976,40,FALSE)="","",VLOOKUP(B160,[1]机型数据!$B$2:$AQ$5976,40,FALSE))</f>
        <v>401-500</v>
      </c>
      <c r="T160" s="1">
        <f>VLOOKUP(B160,[1]机型数据!$B$2:$AQ$5976,18,FALSE)</f>
        <v>0</v>
      </c>
      <c r="U160" s="1">
        <f>IF(VLOOKUP(B160,[1]机型数据!$B$2:$AQ$5976,37,FALSE)="","",VLOOKUP(B160,[1]机型数据!$B$2:$AQ$5976,37,FALSE))</f>
        <v>8.3431990600000006E-3</v>
      </c>
      <c r="V160" s="1" t="str">
        <f>IF(VLOOKUP(B160,[1]机型数据!$B$2:$AQ$5976,41,FALSE)="","",VLOOKUP(B160,[1]机型数据!$B$2:$AQ$5976,41,FALSE))</f>
        <v>60-70%</v>
      </c>
      <c r="W160" s="1">
        <f>VLOOKUP(B160,[1]机型数据!$B$2:$AQ$5976,28,FALSE)</f>
        <v>0</v>
      </c>
      <c r="X160" s="1">
        <f>VLOOKUP(B160,[1]机型数据!$B$2:$AQ$5976,27,FALSE)</f>
        <v>5</v>
      </c>
      <c r="Y160" s="1" t="str">
        <f>IF(VLOOKUP(B160,[1]机型数据!$B$2:$AQ$5976,23,FALSE)="","",VLOOKUP(B160,[1]机型数据!$B$2:$AQ$5976,23,FALSE))</f>
        <v>IP67</v>
      </c>
      <c r="Z160" s="1" t="str">
        <f>IF(VLOOKUP(B160,[1]机型数据!$B$2:$AQ$5976,42,FALSE)="","",VLOOKUP(B160,[1]机型数据!$B$2:$AQ$5976,42,FALSE))</f>
        <v>501-1000</v>
      </c>
      <c r="AA160" s="1" t="str">
        <f>IF(VLOOKUP(B160,[1]机型数据!$B$2:$AQ$5976,34,FALSE)="","",VLOOKUP(B160,[1]机型数据!$B$2:$AQ$5976,34,FALSE))</f>
        <v/>
      </c>
    </row>
    <row r="161" spans="1:27" x14ac:dyDescent="0.25">
      <c r="A161" s="2">
        <v>44075</v>
      </c>
      <c r="B161" s="1">
        <v>394162</v>
      </c>
      <c r="C161" s="1" t="str">
        <f>VLOOKUP(B161,[1]Sheet5!A:B,2,0)</f>
        <v>苹果iPhone 8</v>
      </c>
      <c r="D161" s="3"/>
      <c r="E161" s="1">
        <f>VLOOKUP(B161,[1]Sheet1!E:G,3,0)</f>
        <v>18467</v>
      </c>
      <c r="F161" s="1">
        <v>2020</v>
      </c>
      <c r="G161" s="1">
        <v>9</v>
      </c>
      <c r="H161" s="1">
        <f>IF(VLOOKUP(B161,[1]机型数据!$B$2:$AQ$5976,37,FALSE)="","",VLOOKUP(B161,[1]机型数据!$B$2:$AQ$5976,37,FALSE)*E161)</f>
        <v>112.49293602576</v>
      </c>
      <c r="I161" s="1" t="str">
        <f>VLOOKUP(B161,[1]机型数据!$B$2:$AQ$5976,2,FALSE)</f>
        <v>苹果</v>
      </c>
      <c r="J161" s="1" t="str">
        <f>VLOOKUP(B161,[1]机型数据!$B$2:$AQ$5976,38,FALSE)</f>
        <v>1001-1300</v>
      </c>
      <c r="K161" s="1">
        <f>VLOOKUP(B161,[1]机型数据!$B$2:$AQ$5976,7,FALSE)</f>
        <v>1</v>
      </c>
      <c r="L161" s="1" t="str">
        <f>VLOOKUP(B161,[1]机型数据!$B$2:$AQ$5976,39,FALSE)</f>
        <v>0-2000</v>
      </c>
      <c r="M161" s="1" t="str">
        <f>VLOOKUP(B161,[1]机型数据!$B$2:$AQ$5976,20,FALSE)</f>
        <v>苹果</v>
      </c>
      <c r="N161" s="1" t="str">
        <f>IF(VLOOKUP(B161,[1]机型数据!$B$2:$AQ$5976,29,FALSE)="","",VLOOKUP(B161,[1]机型数据!$B$2:$AQ$5976,29,FALSE))</f>
        <v>前置指纹</v>
      </c>
      <c r="O161" s="1">
        <f>VLOOKUP(B161,[1]机型数据!$B$2:$AQ$5976,14,FALSE)</f>
        <v>700</v>
      </c>
      <c r="P161" s="1">
        <f>VLOOKUP(B161,[1]机型数据!$B$2:$AQ$5976,13,FALSE)</f>
        <v>1</v>
      </c>
      <c r="Q161" s="1">
        <f>VLOOKUP(B161,[1]机型数据!$B$2:$AQ$5976,6,FALSE)</f>
        <v>0</v>
      </c>
      <c r="R161" s="1">
        <f>VLOOKUP(B161,[1]机型数据!$B$2:$AQ$5976,5,FALSE)</f>
        <v>0</v>
      </c>
      <c r="S161" s="1" t="str">
        <f>IF(VLOOKUP(B161,[1]机型数据!$B$2:$AQ$5976,40,FALSE)="","",VLOOKUP(B161,[1]机型数据!$B$2:$AQ$5976,40,FALSE))</f>
        <v>301-400</v>
      </c>
      <c r="T161" s="1">
        <f>VLOOKUP(B161,[1]机型数据!$B$2:$AQ$5976,18,FALSE)</f>
        <v>1</v>
      </c>
      <c r="U161" s="1">
        <f>IF(VLOOKUP(B161,[1]机型数据!$B$2:$AQ$5976,37,FALSE)="","",VLOOKUP(B161,[1]机型数据!$B$2:$AQ$5976,37,FALSE))</f>
        <v>6.0915652799999999E-3</v>
      </c>
      <c r="V161" s="1" t="str">
        <f>IF(VLOOKUP(B161,[1]机型数据!$B$2:$AQ$5976,41,FALSE)="","",VLOOKUP(B161,[1]机型数据!$B$2:$AQ$5976,41,FALSE))</f>
        <v>60-70%</v>
      </c>
      <c r="W161" s="1">
        <f>VLOOKUP(B161,[1]机型数据!$B$2:$AQ$5976,28,FALSE)</f>
        <v>0</v>
      </c>
      <c r="X161" s="1">
        <f>VLOOKUP(B161,[1]机型数据!$B$2:$AQ$5976,27,FALSE)</f>
        <v>4</v>
      </c>
      <c r="Y161" s="1" t="str">
        <f>IF(VLOOKUP(B161,[1]机型数据!$B$2:$AQ$5976,23,FALSE)="","",VLOOKUP(B161,[1]机型数据!$B$2:$AQ$5976,23,FALSE))</f>
        <v>IP67</v>
      </c>
      <c r="Z161" s="1" t="str">
        <f>IF(VLOOKUP(B161,[1]机型数据!$B$2:$AQ$5976,42,FALSE)="","",VLOOKUP(B161,[1]机型数据!$B$2:$AQ$5976,42,FALSE))</f>
        <v>501-1000</v>
      </c>
      <c r="AA161" s="1" t="str">
        <f>IF(VLOOKUP(B161,[1]机型数据!$B$2:$AQ$5976,34,FALSE)="","",VLOOKUP(B161,[1]机型数据!$B$2:$AQ$5976,34,FALSE))</f>
        <v/>
      </c>
    </row>
    <row r="162" spans="1:27" x14ac:dyDescent="0.25">
      <c r="A162" s="2">
        <v>44075</v>
      </c>
      <c r="B162" s="1">
        <v>1182632</v>
      </c>
      <c r="C162" s="1" t="str">
        <f>VLOOKUP(B162,[1]Sheet5!A:B,2,0)</f>
        <v>苹果iPhone 8 Plus</v>
      </c>
      <c r="D162" s="3"/>
      <c r="E162" s="1">
        <f>VLOOKUP(B162,[1]Sheet1!E:G,3,0)</f>
        <v>13697</v>
      </c>
      <c r="F162" s="1">
        <v>2020</v>
      </c>
      <c r="G162" s="1">
        <v>9</v>
      </c>
      <c r="H162" s="1">
        <f>IF(VLOOKUP(B162,[1]机型数据!$B$2:$AQ$5976,37,FALSE)="","",VLOOKUP(B162,[1]机型数据!$B$2:$AQ$5976,37,FALSE)*E162)</f>
        <v>114.20669490912002</v>
      </c>
      <c r="I162" s="1" t="str">
        <f>VLOOKUP(B162,[1]机型数据!$B$2:$AQ$5976,2,FALSE)</f>
        <v>苹果</v>
      </c>
      <c r="J162" s="1" t="str">
        <f>VLOOKUP(B162,[1]机型数据!$B$2:$AQ$5976,38,FALSE)</f>
        <v>1001-1300</v>
      </c>
      <c r="K162" s="1">
        <f>VLOOKUP(B162,[1]机型数据!$B$2:$AQ$5976,7,FALSE)</f>
        <v>2</v>
      </c>
      <c r="L162" s="1" t="str">
        <f>VLOOKUP(B162,[1]机型数据!$B$2:$AQ$5976,39,FALSE)</f>
        <v>2000-3000</v>
      </c>
      <c r="M162" s="1" t="str">
        <f>VLOOKUP(B162,[1]机型数据!$B$2:$AQ$5976,20,FALSE)</f>
        <v>苹果</v>
      </c>
      <c r="N162" s="1" t="str">
        <f>IF(VLOOKUP(B162,[1]机型数据!$B$2:$AQ$5976,29,FALSE)="","",VLOOKUP(B162,[1]机型数据!$B$2:$AQ$5976,29,FALSE))</f>
        <v>前置指纹</v>
      </c>
      <c r="O162" s="1">
        <f>VLOOKUP(B162,[1]机型数据!$B$2:$AQ$5976,14,FALSE)</f>
        <v>700</v>
      </c>
      <c r="P162" s="1">
        <f>VLOOKUP(B162,[1]机型数据!$B$2:$AQ$5976,13,FALSE)</f>
        <v>1</v>
      </c>
      <c r="Q162" s="1">
        <f>VLOOKUP(B162,[1]机型数据!$B$2:$AQ$5976,6,FALSE)</f>
        <v>0</v>
      </c>
      <c r="R162" s="1">
        <f>VLOOKUP(B162,[1]机型数据!$B$2:$AQ$5976,5,FALSE)</f>
        <v>0</v>
      </c>
      <c r="S162" s="1" t="str">
        <f>IF(VLOOKUP(B162,[1]机型数据!$B$2:$AQ$5976,40,FALSE)="","",VLOOKUP(B162,[1]机型数据!$B$2:$AQ$5976,40,FALSE))</f>
        <v>401-500</v>
      </c>
      <c r="T162" s="1">
        <f>VLOOKUP(B162,[1]机型数据!$B$2:$AQ$5976,18,FALSE)</f>
        <v>1</v>
      </c>
      <c r="U162" s="1">
        <f>IF(VLOOKUP(B162,[1]机型数据!$B$2:$AQ$5976,37,FALSE)="","",VLOOKUP(B162,[1]机型数据!$B$2:$AQ$5976,37,FALSE))</f>
        <v>8.3380809600000008E-3</v>
      </c>
      <c r="V162" s="1" t="str">
        <f>IF(VLOOKUP(B162,[1]机型数据!$B$2:$AQ$5976,41,FALSE)="","",VLOOKUP(B162,[1]机型数据!$B$2:$AQ$5976,41,FALSE))</f>
        <v>60-70%</v>
      </c>
      <c r="W162" s="1">
        <f>VLOOKUP(B162,[1]机型数据!$B$2:$AQ$5976,28,FALSE)</f>
        <v>0</v>
      </c>
      <c r="X162" s="1">
        <f>VLOOKUP(B162,[1]机型数据!$B$2:$AQ$5976,27,FALSE)</f>
        <v>5</v>
      </c>
      <c r="Y162" s="1" t="str">
        <f>IF(VLOOKUP(B162,[1]机型数据!$B$2:$AQ$5976,23,FALSE)="","",VLOOKUP(B162,[1]机型数据!$B$2:$AQ$5976,23,FALSE))</f>
        <v>IP67</v>
      </c>
      <c r="Z162" s="1" t="str">
        <f>IF(VLOOKUP(B162,[1]机型数据!$B$2:$AQ$5976,42,FALSE)="","",VLOOKUP(B162,[1]机型数据!$B$2:$AQ$5976,42,FALSE))</f>
        <v>501-1000</v>
      </c>
      <c r="AA162" s="1" t="str">
        <f>IF(VLOOKUP(B162,[1]机型数据!$B$2:$AQ$5976,34,FALSE)="","",VLOOKUP(B162,[1]机型数据!$B$2:$AQ$5976,34,FALSE))</f>
        <v/>
      </c>
    </row>
    <row r="163" spans="1:27" x14ac:dyDescent="0.25">
      <c r="A163" s="2">
        <v>44075</v>
      </c>
      <c r="B163" s="1">
        <v>398689</v>
      </c>
      <c r="C163" s="1" t="str">
        <f>VLOOKUP(B163,[1]Sheet5!A:B,2,0)</f>
        <v>苹果iPhone SE</v>
      </c>
      <c r="D163" s="3"/>
      <c r="E163" s="1">
        <f>VLOOKUP(B163,[1]Sheet1!E:G,3,0)</f>
        <v>10509</v>
      </c>
      <c r="F163" s="1">
        <v>2020</v>
      </c>
      <c r="G163" s="1">
        <v>9</v>
      </c>
      <c r="H163" s="1" t="str">
        <f>IF(VLOOKUP(B163,[1]机型数据!$B$2:$AQ$5976,37,FALSE)="","",VLOOKUP(B163,[1]机型数据!$B$2:$AQ$5976,37,FALSE)*E163)</f>
        <v/>
      </c>
      <c r="I163" s="1" t="str">
        <f>VLOOKUP(B163,[1]机型数据!$B$2:$AQ$5976,2,FALSE)</f>
        <v>苹果</v>
      </c>
      <c r="J163" s="1" t="str">
        <f>VLOOKUP(B163,[1]机型数据!$B$2:$AQ$5976,38,FALSE)</f>
        <v>1001-1300</v>
      </c>
      <c r="K163" s="1">
        <f>VLOOKUP(B163,[1]机型数据!$B$2:$AQ$5976,7,FALSE)</f>
        <v>1</v>
      </c>
      <c r="L163" s="1" t="str">
        <f>VLOOKUP(B163,[1]机型数据!$B$2:$AQ$5976,39,FALSE)</f>
        <v>0-2000</v>
      </c>
      <c r="M163" s="1" t="str">
        <f>VLOOKUP(B163,[1]机型数据!$B$2:$AQ$5976,20,FALSE)</f>
        <v>苹果</v>
      </c>
      <c r="N163" s="1" t="str">
        <f>IF(VLOOKUP(B163,[1]机型数据!$B$2:$AQ$5976,29,FALSE)="","",VLOOKUP(B163,[1]机型数据!$B$2:$AQ$5976,29,FALSE))</f>
        <v>前置指纹</v>
      </c>
      <c r="O163" s="1">
        <f>VLOOKUP(B163,[1]机型数据!$B$2:$AQ$5976,14,FALSE)</f>
        <v>700</v>
      </c>
      <c r="P163" s="1">
        <f>VLOOKUP(B163,[1]机型数据!$B$2:$AQ$5976,13,FALSE)</f>
        <v>1</v>
      </c>
      <c r="Q163" s="1">
        <f>VLOOKUP(B163,[1]机型数据!$B$2:$AQ$5976,6,FALSE)</f>
        <v>0</v>
      </c>
      <c r="R163" s="1">
        <f>VLOOKUP(B163,[1]机型数据!$B$2:$AQ$5976,5,FALSE)</f>
        <v>0</v>
      </c>
      <c r="S163" s="1" t="str">
        <f>IF(VLOOKUP(B163,[1]机型数据!$B$2:$AQ$5976,40,FALSE)="","",VLOOKUP(B163,[1]机型数据!$B$2:$AQ$5976,40,FALSE))</f>
        <v/>
      </c>
      <c r="T163" s="1">
        <f>VLOOKUP(B163,[1]机型数据!$B$2:$AQ$5976,18,FALSE)</f>
        <v>1</v>
      </c>
      <c r="U163" s="1" t="str">
        <f>IF(VLOOKUP(B163,[1]机型数据!$B$2:$AQ$5976,37,FALSE)="","",VLOOKUP(B163,[1]机型数据!$B$2:$AQ$5976,37,FALSE))</f>
        <v/>
      </c>
      <c r="V163" s="1" t="str">
        <f>IF(VLOOKUP(B163,[1]机型数据!$B$2:$AQ$5976,41,FALSE)="","",VLOOKUP(B163,[1]机型数据!$B$2:$AQ$5976,41,FALSE))</f>
        <v/>
      </c>
      <c r="W163" s="1">
        <f>VLOOKUP(B163,[1]机型数据!$B$2:$AQ$5976,28,FALSE)</f>
        <v>1</v>
      </c>
      <c r="X163" s="1">
        <f>VLOOKUP(B163,[1]机型数据!$B$2:$AQ$5976,27,FALSE)</f>
        <v>5</v>
      </c>
      <c r="Y163" s="1" t="str">
        <f>IF(VLOOKUP(B163,[1]机型数据!$B$2:$AQ$5976,23,FALSE)="","",VLOOKUP(B163,[1]机型数据!$B$2:$AQ$5976,23,FALSE))</f>
        <v>IP67</v>
      </c>
      <c r="Z163" s="1" t="str">
        <f>IF(VLOOKUP(B163,[1]机型数据!$B$2:$AQ$5976,42,FALSE)="","",VLOOKUP(B163,[1]机型数据!$B$2:$AQ$5976,42,FALSE))</f>
        <v>501-1000</v>
      </c>
      <c r="AA163" s="1">
        <f>IF(VLOOKUP(B163,[1]机型数据!$B$2:$AQ$5976,34,FALSE)="","",VLOOKUP(B163,[1]机型数据!$B$2:$AQ$5976,34,FALSE))</f>
        <v>0</v>
      </c>
    </row>
    <row r="164" spans="1:27" x14ac:dyDescent="0.25">
      <c r="A164" s="2">
        <v>44075</v>
      </c>
      <c r="B164" s="1">
        <v>1182639</v>
      </c>
      <c r="C164" s="1" t="str">
        <f>VLOOKUP(B164,[1]Sheet5!A:B,2,0)</f>
        <v>苹果iPhone X</v>
      </c>
      <c r="D164" s="3"/>
      <c r="E164" s="1">
        <f>VLOOKUP(B164,[1]Sheet1!E:G,3,0)</f>
        <v>16688</v>
      </c>
      <c r="F164" s="1">
        <v>2020</v>
      </c>
      <c r="G164" s="1">
        <v>9</v>
      </c>
      <c r="H164" s="1">
        <f>IF(VLOOKUP(B164,[1]机型数据!$B$2:$AQ$5976,37,FALSE)="","",VLOOKUP(B164,[1]机型数据!$B$2:$AQ$5976,37,FALSE)*E164)</f>
        <v>137.96248089343999</v>
      </c>
      <c r="I164" s="1" t="str">
        <f>VLOOKUP(B164,[1]机型数据!$B$2:$AQ$5976,2,FALSE)</f>
        <v>苹果</v>
      </c>
      <c r="J164" s="1" t="str">
        <f>VLOOKUP(B164,[1]机型数据!$B$2:$AQ$5976,38,FALSE)</f>
        <v>1001-1300</v>
      </c>
      <c r="K164" s="1">
        <f>VLOOKUP(B164,[1]机型数据!$B$2:$AQ$5976,7,FALSE)</f>
        <v>2</v>
      </c>
      <c r="L164" s="1" t="str">
        <f>VLOOKUP(B164,[1]机型数据!$B$2:$AQ$5976,39,FALSE)</f>
        <v>2000-3000</v>
      </c>
      <c r="M164" s="1" t="str">
        <f>VLOOKUP(B164,[1]机型数据!$B$2:$AQ$5976,20,FALSE)</f>
        <v>苹果</v>
      </c>
      <c r="N164" s="1" t="str">
        <f>IF(VLOOKUP(B164,[1]机型数据!$B$2:$AQ$5976,29,FALSE)="","",VLOOKUP(B164,[1]机型数据!$B$2:$AQ$5976,29,FALSE))</f>
        <v/>
      </c>
      <c r="O164" s="1">
        <f>VLOOKUP(B164,[1]机型数据!$B$2:$AQ$5976,14,FALSE)</f>
        <v>700</v>
      </c>
      <c r="P164" s="1">
        <f>VLOOKUP(B164,[1]机型数据!$B$2:$AQ$5976,13,FALSE)</f>
        <v>1</v>
      </c>
      <c r="Q164" s="1">
        <f>VLOOKUP(B164,[1]机型数据!$B$2:$AQ$5976,6,FALSE)</f>
        <v>0</v>
      </c>
      <c r="R164" s="1">
        <f>VLOOKUP(B164,[1]机型数据!$B$2:$AQ$5976,5,FALSE)</f>
        <v>1</v>
      </c>
      <c r="S164" s="1" t="str">
        <f>IF(VLOOKUP(B164,[1]机型数据!$B$2:$AQ$5976,40,FALSE)="","",VLOOKUP(B164,[1]机型数据!$B$2:$AQ$5976,40,FALSE))</f>
        <v>401-500</v>
      </c>
      <c r="T164" s="1">
        <f>VLOOKUP(B164,[1]机型数据!$B$2:$AQ$5976,18,FALSE)</f>
        <v>1</v>
      </c>
      <c r="U164" s="1">
        <f>IF(VLOOKUP(B164,[1]机型数据!$B$2:$AQ$5976,37,FALSE)="","",VLOOKUP(B164,[1]机型数据!$B$2:$AQ$5976,37,FALSE))</f>
        <v>8.2671668799999994E-3</v>
      </c>
      <c r="V164" s="1" t="str">
        <f>IF(VLOOKUP(B164,[1]机型数据!$B$2:$AQ$5976,41,FALSE)="","",VLOOKUP(B164,[1]机型数据!$B$2:$AQ$5976,41,FALSE))</f>
        <v>80-90%</v>
      </c>
      <c r="W164" s="1">
        <f>VLOOKUP(B164,[1]机型数据!$B$2:$AQ$5976,28,FALSE)</f>
        <v>0</v>
      </c>
      <c r="X164" s="1">
        <f>VLOOKUP(B164,[1]机型数据!$B$2:$AQ$5976,27,FALSE)</f>
        <v>5</v>
      </c>
      <c r="Y164" s="1" t="str">
        <f>IF(VLOOKUP(B164,[1]机型数据!$B$2:$AQ$5976,23,FALSE)="","",VLOOKUP(B164,[1]机型数据!$B$2:$AQ$5976,23,FALSE))</f>
        <v>IP67</v>
      </c>
      <c r="Z164" s="1" t="str">
        <f>IF(VLOOKUP(B164,[1]机型数据!$B$2:$AQ$5976,42,FALSE)="","",VLOOKUP(B164,[1]机型数据!$B$2:$AQ$5976,42,FALSE))</f>
        <v>501-1000</v>
      </c>
      <c r="AA164" s="1" t="str">
        <f>IF(VLOOKUP(B164,[1]机型数据!$B$2:$AQ$5976,34,FALSE)="","",VLOOKUP(B164,[1]机型数据!$B$2:$AQ$5976,34,FALSE))</f>
        <v/>
      </c>
    </row>
    <row r="165" spans="1:27" x14ac:dyDescent="0.25">
      <c r="A165" s="2">
        <v>44075</v>
      </c>
      <c r="B165" s="1">
        <v>1205394</v>
      </c>
      <c r="C165" s="1" t="str">
        <f>VLOOKUP(B165,[1]Sheet5!A:B,2,0)</f>
        <v>苹果iPhone XR</v>
      </c>
      <c r="D165" s="3"/>
      <c r="E165" s="1">
        <f>VLOOKUP(B165,[1]Sheet1!E:G,3,0)</f>
        <v>19607</v>
      </c>
      <c r="F165" s="1">
        <v>2020</v>
      </c>
      <c r="G165" s="1">
        <v>9</v>
      </c>
      <c r="H165" s="1">
        <f>IF(VLOOKUP(B165,[1]机型数据!$B$2:$AQ$5976,37,FALSE)="","",VLOOKUP(B165,[1]机型数据!$B$2:$AQ$5976,37,FALSE)*E165)</f>
        <v>179.17864792800003</v>
      </c>
      <c r="I165" s="1" t="str">
        <f>VLOOKUP(B165,[1]机型数据!$B$2:$AQ$5976,2,FALSE)</f>
        <v>苹果</v>
      </c>
      <c r="J165" s="1" t="str">
        <f>VLOOKUP(B165,[1]机型数据!$B$2:$AQ$5976,38,FALSE)</f>
        <v>1001-1300</v>
      </c>
      <c r="K165" s="1">
        <f>VLOOKUP(B165,[1]机型数据!$B$2:$AQ$5976,7,FALSE)</f>
        <v>1</v>
      </c>
      <c r="L165" s="1" t="str">
        <f>VLOOKUP(B165,[1]机型数据!$B$2:$AQ$5976,39,FALSE)</f>
        <v>2000-3000</v>
      </c>
      <c r="M165" s="1" t="str">
        <f>VLOOKUP(B165,[1]机型数据!$B$2:$AQ$5976,20,FALSE)</f>
        <v>苹果</v>
      </c>
      <c r="N165" s="1" t="str">
        <f>IF(VLOOKUP(B165,[1]机型数据!$B$2:$AQ$5976,29,FALSE)="","",VLOOKUP(B165,[1]机型数据!$B$2:$AQ$5976,29,FALSE))</f>
        <v/>
      </c>
      <c r="O165" s="1">
        <f>VLOOKUP(B165,[1]机型数据!$B$2:$AQ$5976,14,FALSE)</f>
        <v>700</v>
      </c>
      <c r="P165" s="1">
        <f>VLOOKUP(B165,[1]机型数据!$B$2:$AQ$5976,13,FALSE)</f>
        <v>1</v>
      </c>
      <c r="Q165" s="1">
        <f>VLOOKUP(B165,[1]机型数据!$B$2:$AQ$5976,6,FALSE)</f>
        <v>0</v>
      </c>
      <c r="R165" s="1">
        <f>VLOOKUP(B165,[1]机型数据!$B$2:$AQ$5976,5,FALSE)</f>
        <v>0</v>
      </c>
      <c r="S165" s="1" t="str">
        <f>IF(VLOOKUP(B165,[1]机型数据!$B$2:$AQ$5976,40,FALSE)="","",VLOOKUP(B165,[1]机型数据!$B$2:$AQ$5976,40,FALSE))</f>
        <v>301-400</v>
      </c>
      <c r="T165" s="1">
        <f>VLOOKUP(B165,[1]机型数据!$B$2:$AQ$5976,18,FALSE)</f>
        <v>1</v>
      </c>
      <c r="U165" s="1">
        <f>IF(VLOOKUP(B165,[1]机型数据!$B$2:$AQ$5976,37,FALSE)="","",VLOOKUP(B165,[1]机型数据!$B$2:$AQ$5976,37,FALSE))</f>
        <v>9.1385040000000022E-3</v>
      </c>
      <c r="V165" s="1" t="str">
        <f>IF(VLOOKUP(B165,[1]机型数据!$B$2:$AQ$5976,41,FALSE)="","",VLOOKUP(B165,[1]机型数据!$B$2:$AQ$5976,41,FALSE))</f>
        <v>70-80%</v>
      </c>
      <c r="W165" s="1">
        <f>VLOOKUP(B165,[1]机型数据!$B$2:$AQ$5976,28,FALSE)</f>
        <v>0</v>
      </c>
      <c r="X165" s="1">
        <f>VLOOKUP(B165,[1]机型数据!$B$2:$AQ$5976,27,FALSE)</f>
        <v>6</v>
      </c>
      <c r="Y165" s="1" t="str">
        <f>IF(VLOOKUP(B165,[1]机型数据!$B$2:$AQ$5976,23,FALSE)="","",VLOOKUP(B165,[1]机型数据!$B$2:$AQ$5976,23,FALSE))</f>
        <v>IP67</v>
      </c>
      <c r="Z165" s="1" t="str">
        <f>IF(VLOOKUP(B165,[1]机型数据!$B$2:$AQ$5976,42,FALSE)="","",VLOOKUP(B165,[1]机型数据!$B$2:$AQ$5976,42,FALSE))</f>
        <v>501-1000</v>
      </c>
      <c r="AA165" s="1" t="str">
        <f>IF(VLOOKUP(B165,[1]机型数据!$B$2:$AQ$5976,34,FALSE)="","",VLOOKUP(B165,[1]机型数据!$B$2:$AQ$5976,34,FALSE))</f>
        <v/>
      </c>
    </row>
    <row r="166" spans="1:27" x14ac:dyDescent="0.25">
      <c r="A166" s="2">
        <v>44075</v>
      </c>
      <c r="B166" s="1">
        <v>1229519</v>
      </c>
      <c r="C166" s="1" t="str">
        <f>VLOOKUP(B166,[1]Sheet5!A:B,2,0)</f>
        <v>苹果iPhone XS</v>
      </c>
      <c r="D166" s="3"/>
      <c r="E166" s="1">
        <f>VLOOKUP(B166,[1]Sheet1!E:G,3,0)</f>
        <v>11157</v>
      </c>
      <c r="F166" s="1">
        <v>2020</v>
      </c>
      <c r="G166" s="1">
        <v>9</v>
      </c>
      <c r="H166" s="1">
        <f>IF(VLOOKUP(B166,[1]机型数据!$B$2:$AQ$5976,37,FALSE)="","",VLOOKUP(B166,[1]机型数据!$B$2:$AQ$5976,37,FALSE)*E166)</f>
        <v>92.236780880159998</v>
      </c>
      <c r="I166" s="1" t="str">
        <f>VLOOKUP(B166,[1]机型数据!$B$2:$AQ$5976,2,FALSE)</f>
        <v>苹果</v>
      </c>
      <c r="J166" s="1" t="str">
        <f>VLOOKUP(B166,[1]机型数据!$B$2:$AQ$5976,38,FALSE)</f>
        <v>1001-1300</v>
      </c>
      <c r="K166" s="1">
        <f>VLOOKUP(B166,[1]机型数据!$B$2:$AQ$5976,7,FALSE)</f>
        <v>2</v>
      </c>
      <c r="L166" s="1" t="str">
        <f>VLOOKUP(B166,[1]机型数据!$B$2:$AQ$5976,39,FALSE)</f>
        <v>2000-3000</v>
      </c>
      <c r="M166" s="1" t="str">
        <f>VLOOKUP(B166,[1]机型数据!$B$2:$AQ$5976,20,FALSE)</f>
        <v>苹果</v>
      </c>
      <c r="N166" s="1" t="str">
        <f>IF(VLOOKUP(B166,[1]机型数据!$B$2:$AQ$5976,29,FALSE)="","",VLOOKUP(B166,[1]机型数据!$B$2:$AQ$5976,29,FALSE))</f>
        <v/>
      </c>
      <c r="O166" s="1">
        <f>VLOOKUP(B166,[1]机型数据!$B$2:$AQ$5976,14,FALSE)</f>
        <v>700</v>
      </c>
      <c r="P166" s="1">
        <f>VLOOKUP(B166,[1]机型数据!$B$2:$AQ$5976,13,FALSE)</f>
        <v>1</v>
      </c>
      <c r="Q166" s="1">
        <f>VLOOKUP(B166,[1]机型数据!$B$2:$AQ$5976,6,FALSE)</f>
        <v>0</v>
      </c>
      <c r="R166" s="1">
        <f>VLOOKUP(B166,[1]机型数据!$B$2:$AQ$5976,5,FALSE)</f>
        <v>1</v>
      </c>
      <c r="S166" s="1" t="str">
        <f>IF(VLOOKUP(B166,[1]机型数据!$B$2:$AQ$5976,40,FALSE)="","",VLOOKUP(B166,[1]机型数据!$B$2:$AQ$5976,40,FALSE))</f>
        <v>401-500</v>
      </c>
      <c r="T166" s="1">
        <f>VLOOKUP(B166,[1]机型数据!$B$2:$AQ$5976,18,FALSE)</f>
        <v>1</v>
      </c>
      <c r="U166" s="1">
        <f>IF(VLOOKUP(B166,[1]机型数据!$B$2:$AQ$5976,37,FALSE)="","",VLOOKUP(B166,[1]机型数据!$B$2:$AQ$5976,37,FALSE))</f>
        <v>8.2671668799999994E-3</v>
      </c>
      <c r="V166" s="1" t="str">
        <f>IF(VLOOKUP(B166,[1]机型数据!$B$2:$AQ$5976,41,FALSE)="","",VLOOKUP(B166,[1]机型数据!$B$2:$AQ$5976,41,FALSE))</f>
        <v>80-90%</v>
      </c>
      <c r="W166" s="1">
        <f>VLOOKUP(B166,[1]机型数据!$B$2:$AQ$5976,28,FALSE)</f>
        <v>0</v>
      </c>
      <c r="X166" s="1">
        <f>VLOOKUP(B166,[1]机型数据!$B$2:$AQ$5976,27,FALSE)</f>
        <v>5</v>
      </c>
      <c r="Y166" s="1" t="str">
        <f>IF(VLOOKUP(B166,[1]机型数据!$B$2:$AQ$5976,23,FALSE)="","",VLOOKUP(B166,[1]机型数据!$B$2:$AQ$5976,23,FALSE))</f>
        <v>IP68</v>
      </c>
      <c r="Z166" s="1" t="str">
        <f>IF(VLOOKUP(B166,[1]机型数据!$B$2:$AQ$5976,42,FALSE)="","",VLOOKUP(B166,[1]机型数据!$B$2:$AQ$5976,42,FALSE))</f>
        <v>501-1000</v>
      </c>
      <c r="AA166" s="1" t="str">
        <f>IF(VLOOKUP(B166,[1]机型数据!$B$2:$AQ$5976,34,FALSE)="","",VLOOKUP(B166,[1]机型数据!$B$2:$AQ$5976,34,FALSE))</f>
        <v/>
      </c>
    </row>
    <row r="167" spans="1:27" x14ac:dyDescent="0.25">
      <c r="A167" s="2">
        <v>44075</v>
      </c>
      <c r="B167" s="1">
        <v>1229520</v>
      </c>
      <c r="C167" s="1" t="str">
        <f>VLOOKUP(B167,[1]Sheet5!A:B,2,0)</f>
        <v>苹果iPhone XS Max</v>
      </c>
      <c r="D167" s="3"/>
      <c r="E167" s="1">
        <f>VLOOKUP(B167,[1]Sheet1!E:G,3,0)</f>
        <v>13709</v>
      </c>
      <c r="F167" s="1">
        <v>2020</v>
      </c>
      <c r="G167" s="1">
        <v>9</v>
      </c>
      <c r="H167" s="1">
        <f>IF(VLOOKUP(B167,[1]机型数据!$B$2:$AQ$5976,37,FALSE)="","",VLOOKUP(B167,[1]机型数据!$B$2:$AQ$5976,37,FALSE)*E167)</f>
        <v>142.2187493895</v>
      </c>
      <c r="I167" s="1" t="str">
        <f>VLOOKUP(B167,[1]机型数据!$B$2:$AQ$5976,2,FALSE)</f>
        <v>苹果</v>
      </c>
      <c r="J167" s="1" t="str">
        <f>VLOOKUP(B167,[1]机型数据!$B$2:$AQ$5976,38,FALSE)</f>
        <v>1001-1300</v>
      </c>
      <c r="K167" s="1">
        <f>VLOOKUP(B167,[1]机型数据!$B$2:$AQ$5976,7,FALSE)</f>
        <v>2</v>
      </c>
      <c r="L167" s="1" t="str">
        <f>VLOOKUP(B167,[1]机型数据!$B$2:$AQ$5976,39,FALSE)</f>
        <v>3001-4000</v>
      </c>
      <c r="M167" s="1" t="str">
        <f>VLOOKUP(B167,[1]机型数据!$B$2:$AQ$5976,20,FALSE)</f>
        <v>苹果</v>
      </c>
      <c r="N167" s="1" t="str">
        <f>IF(VLOOKUP(B167,[1]机型数据!$B$2:$AQ$5976,29,FALSE)="","",VLOOKUP(B167,[1]机型数据!$B$2:$AQ$5976,29,FALSE))</f>
        <v/>
      </c>
      <c r="O167" s="1">
        <f>VLOOKUP(B167,[1]机型数据!$B$2:$AQ$5976,14,FALSE)</f>
        <v>700</v>
      </c>
      <c r="P167" s="1">
        <f>VLOOKUP(B167,[1]机型数据!$B$2:$AQ$5976,13,FALSE)</f>
        <v>1</v>
      </c>
      <c r="Q167" s="1">
        <f>VLOOKUP(B167,[1]机型数据!$B$2:$AQ$5976,6,FALSE)</f>
        <v>0</v>
      </c>
      <c r="R167" s="1">
        <f>VLOOKUP(B167,[1]机型数据!$B$2:$AQ$5976,5,FALSE)</f>
        <v>1</v>
      </c>
      <c r="S167" s="1" t="str">
        <f>IF(VLOOKUP(B167,[1]机型数据!$B$2:$AQ$5976,40,FALSE)="","",VLOOKUP(B167,[1]机型数据!$B$2:$AQ$5976,40,FALSE))</f>
        <v>401-500</v>
      </c>
      <c r="T167" s="1">
        <f>VLOOKUP(B167,[1]机型数据!$B$2:$AQ$5976,18,FALSE)</f>
        <v>1</v>
      </c>
      <c r="U167" s="1">
        <f>IF(VLOOKUP(B167,[1]机型数据!$B$2:$AQ$5976,37,FALSE)="","",VLOOKUP(B167,[1]机型数据!$B$2:$AQ$5976,37,FALSE))</f>
        <v>1.0374115499999999E-2</v>
      </c>
      <c r="V167" s="1" t="str">
        <f>IF(VLOOKUP(B167,[1]机型数据!$B$2:$AQ$5976,41,FALSE)="","",VLOOKUP(B167,[1]机型数据!$B$2:$AQ$5976,41,FALSE))</f>
        <v>80-90%</v>
      </c>
      <c r="W167" s="1">
        <f>VLOOKUP(B167,[1]机型数据!$B$2:$AQ$5976,28,FALSE)</f>
        <v>0</v>
      </c>
      <c r="X167" s="1">
        <f>VLOOKUP(B167,[1]机型数据!$B$2:$AQ$5976,27,FALSE)</f>
        <v>6</v>
      </c>
      <c r="Y167" s="1" t="str">
        <f>IF(VLOOKUP(B167,[1]机型数据!$B$2:$AQ$5976,23,FALSE)="","",VLOOKUP(B167,[1]机型数据!$B$2:$AQ$5976,23,FALSE))</f>
        <v>IP68</v>
      </c>
      <c r="Z167" s="1" t="str">
        <f>IF(VLOOKUP(B167,[1]机型数据!$B$2:$AQ$5976,42,FALSE)="","",VLOOKUP(B167,[1]机型数据!$B$2:$AQ$5976,42,FALSE))</f>
        <v>501-1000</v>
      </c>
      <c r="AA167" s="1" t="str">
        <f>IF(VLOOKUP(B167,[1]机型数据!$B$2:$AQ$5976,34,FALSE)="","",VLOOKUP(B167,[1]机型数据!$B$2:$AQ$5976,34,FALSE))</f>
        <v/>
      </c>
    </row>
    <row r="168" spans="1:27" x14ac:dyDescent="0.25">
      <c r="A168" s="2">
        <v>44075</v>
      </c>
      <c r="B168" s="1">
        <v>1239123</v>
      </c>
      <c r="C168" s="1" t="str">
        <f>VLOOKUP(B168,[1]Sheet5!A:B,2,0)</f>
        <v>荣耀10青春版</v>
      </c>
      <c r="D168" s="3"/>
      <c r="E168" s="1">
        <f>VLOOKUP(B168,[1]Sheet1!E:G,3,0)</f>
        <v>565</v>
      </c>
      <c r="F168" s="1">
        <v>2020</v>
      </c>
      <c r="G168" s="1">
        <v>9</v>
      </c>
      <c r="H168" s="1" t="str">
        <f>IF(VLOOKUP(B168,[1]机型数据!$B$2:$AQ$5976,37,FALSE)="","",VLOOKUP(B168,[1]机型数据!$B$2:$AQ$5976,37,FALSE)*E168)</f>
        <v/>
      </c>
      <c r="I168" s="1" t="str">
        <f>VLOOKUP(B168,[1]机型数据!$B$2:$AQ$5976,2,FALSE)</f>
        <v>荣耀</v>
      </c>
      <c r="J168" s="1" t="str">
        <f>VLOOKUP(B168,[1]机型数据!$B$2:$AQ$5976,38,FALSE)</f>
        <v>1001-1300</v>
      </c>
      <c r="K168" s="1">
        <f>VLOOKUP(B168,[1]机型数据!$B$2:$AQ$5976,7,FALSE)</f>
        <v>2</v>
      </c>
      <c r="L168" s="1" t="str">
        <f>VLOOKUP(B168,[1]机型数据!$B$2:$AQ$5976,39,FALSE)</f>
        <v>3001-4000</v>
      </c>
      <c r="M168" s="1" t="str">
        <f>VLOOKUP(B168,[1]机型数据!$B$2:$AQ$5976,20,FALSE)</f>
        <v>海思</v>
      </c>
      <c r="N168" s="1" t="str">
        <f>IF(VLOOKUP(B168,[1]机型数据!$B$2:$AQ$5976,29,FALSE)="","",VLOOKUP(B168,[1]机型数据!$B$2:$AQ$5976,29,FALSE))</f>
        <v>后置指纹</v>
      </c>
      <c r="O168" s="1">
        <f>VLOOKUP(B168,[1]机型数据!$B$2:$AQ$5976,14,FALSE)</f>
        <v>2400</v>
      </c>
      <c r="P168" s="1">
        <f>VLOOKUP(B168,[1]机型数据!$B$2:$AQ$5976,13,FALSE)</f>
        <v>1</v>
      </c>
      <c r="Q168" s="1">
        <f>VLOOKUP(B168,[1]机型数据!$B$2:$AQ$5976,6,FALSE)</f>
        <v>0</v>
      </c>
      <c r="R168" s="1">
        <f>VLOOKUP(B168,[1]机型数据!$B$2:$AQ$5976,5,FALSE)</f>
        <v>0</v>
      </c>
      <c r="S168" s="1" t="str">
        <f>IF(VLOOKUP(B168,[1]机型数据!$B$2:$AQ$5976,40,FALSE)="","",VLOOKUP(B168,[1]机型数据!$B$2:$AQ$5976,40,FALSE))</f>
        <v>401-500</v>
      </c>
      <c r="T168" s="1">
        <f>VLOOKUP(B168,[1]机型数据!$B$2:$AQ$5976,18,FALSE)</f>
        <v>0</v>
      </c>
      <c r="U168" s="1" t="str">
        <f>IF(VLOOKUP(B168,[1]机型数据!$B$2:$AQ$5976,37,FALSE)="","",VLOOKUP(B168,[1]机型数据!$B$2:$AQ$5976,37,FALSE))</f>
        <v/>
      </c>
      <c r="V168" s="1" t="str">
        <f>IF(VLOOKUP(B168,[1]机型数据!$B$2:$AQ$5976,41,FALSE)="","",VLOOKUP(B168,[1]机型数据!$B$2:$AQ$5976,41,FALSE))</f>
        <v/>
      </c>
      <c r="W168" s="1">
        <f>VLOOKUP(B168,[1]机型数据!$B$2:$AQ$5976,28,FALSE)</f>
        <v>0</v>
      </c>
      <c r="X168" s="1">
        <f>VLOOKUP(B168,[1]机型数据!$B$2:$AQ$5976,27,FALSE)</f>
        <v>6</v>
      </c>
      <c r="Y168" s="1" t="str">
        <f>IF(VLOOKUP(B168,[1]机型数据!$B$2:$AQ$5976,23,FALSE)="","",VLOOKUP(B168,[1]机型数据!$B$2:$AQ$5976,23,FALSE))</f>
        <v/>
      </c>
      <c r="Z168" s="1" t="str">
        <f>IF(VLOOKUP(B168,[1]机型数据!$B$2:$AQ$5976,42,FALSE)="","",VLOOKUP(B168,[1]机型数据!$B$2:$AQ$5976,42,FALSE))</f>
        <v>2001-</v>
      </c>
      <c r="AA168" s="1" t="str">
        <f>IF(VLOOKUP(B168,[1]机型数据!$B$2:$AQ$5976,34,FALSE)="","",VLOOKUP(B168,[1]机型数据!$B$2:$AQ$5976,34,FALSE))</f>
        <v/>
      </c>
    </row>
    <row r="169" spans="1:27" x14ac:dyDescent="0.25">
      <c r="A169" s="2">
        <v>44075</v>
      </c>
      <c r="B169" s="1">
        <v>1259528</v>
      </c>
      <c r="C169" s="1" t="str">
        <f>VLOOKUP(B169,[1]Sheet5!A:B,2,0)</f>
        <v>荣耀20</v>
      </c>
      <c r="D169" s="3"/>
      <c r="E169" s="1">
        <f>VLOOKUP(B169,[1]Sheet1!E:G,3,0)</f>
        <v>200</v>
      </c>
      <c r="F169" s="1">
        <v>2020</v>
      </c>
      <c r="G169" s="1">
        <v>9</v>
      </c>
      <c r="H169" s="1" t="str">
        <f>IF(VLOOKUP(B169,[1]机型数据!$B$2:$AQ$5976,37,FALSE)="","",VLOOKUP(B169,[1]机型数据!$B$2:$AQ$5976,37,FALSE)*E169)</f>
        <v/>
      </c>
      <c r="I169" s="1" t="str">
        <f>VLOOKUP(B169,[1]机型数据!$B$2:$AQ$5976,2,FALSE)</f>
        <v>荣耀</v>
      </c>
      <c r="J169" s="1" t="str">
        <f>VLOOKUP(B169,[1]机型数据!$B$2:$AQ$5976,38,FALSE)</f>
        <v>4800-6399</v>
      </c>
      <c r="K169" s="1">
        <f>VLOOKUP(B169,[1]机型数据!$B$2:$AQ$5976,7,FALSE)</f>
        <v>4</v>
      </c>
      <c r="L169" s="1" t="str">
        <f>VLOOKUP(B169,[1]机型数据!$B$2:$AQ$5976,39,FALSE)</f>
        <v>3001-4000</v>
      </c>
      <c r="M169" s="1" t="str">
        <f>VLOOKUP(B169,[1]机型数据!$B$2:$AQ$5976,20,FALSE)</f>
        <v>海思</v>
      </c>
      <c r="N169" s="1" t="str">
        <f>IF(VLOOKUP(B169,[1]机型数据!$B$2:$AQ$5976,29,FALSE)="","",VLOOKUP(B169,[1]机型数据!$B$2:$AQ$5976,29,FALSE))</f>
        <v>侧面指纹</v>
      </c>
      <c r="O169" s="1">
        <f>VLOOKUP(B169,[1]机型数据!$B$2:$AQ$5976,14,FALSE)</f>
        <v>3200</v>
      </c>
      <c r="P169" s="1">
        <f>VLOOKUP(B169,[1]机型数据!$B$2:$AQ$5976,13,FALSE)</f>
        <v>1</v>
      </c>
      <c r="Q169" s="1">
        <f>VLOOKUP(B169,[1]机型数据!$B$2:$AQ$5976,6,FALSE)</f>
        <v>0</v>
      </c>
      <c r="R169" s="1">
        <f>VLOOKUP(B169,[1]机型数据!$B$2:$AQ$5976,5,FALSE)</f>
        <v>0</v>
      </c>
      <c r="S169" s="1" t="str">
        <f>IF(VLOOKUP(B169,[1]机型数据!$B$2:$AQ$5976,40,FALSE)="","",VLOOKUP(B169,[1]机型数据!$B$2:$AQ$5976,40,FALSE))</f>
        <v>401-500</v>
      </c>
      <c r="T169" s="1">
        <f>VLOOKUP(B169,[1]机型数据!$B$2:$AQ$5976,18,FALSE)</f>
        <v>1</v>
      </c>
      <c r="U169" s="1" t="str">
        <f>IF(VLOOKUP(B169,[1]机型数据!$B$2:$AQ$5976,37,FALSE)="","",VLOOKUP(B169,[1]机型数据!$B$2:$AQ$5976,37,FALSE))</f>
        <v/>
      </c>
      <c r="V169" s="1" t="str">
        <f>IF(VLOOKUP(B169,[1]机型数据!$B$2:$AQ$5976,41,FALSE)="","",VLOOKUP(B169,[1]机型数据!$B$2:$AQ$5976,41,FALSE))</f>
        <v/>
      </c>
      <c r="W169" s="1">
        <f>VLOOKUP(B169,[1]机型数据!$B$2:$AQ$5976,28,FALSE)</f>
        <v>0</v>
      </c>
      <c r="X169" s="1">
        <f>VLOOKUP(B169,[1]机型数据!$B$2:$AQ$5976,27,FALSE)</f>
        <v>6</v>
      </c>
      <c r="Y169" s="1" t="str">
        <f>IF(VLOOKUP(B169,[1]机型数据!$B$2:$AQ$5976,23,FALSE)="","",VLOOKUP(B169,[1]机型数据!$B$2:$AQ$5976,23,FALSE))</f>
        <v/>
      </c>
      <c r="Z169" s="1" t="str">
        <f>IF(VLOOKUP(B169,[1]机型数据!$B$2:$AQ$5976,42,FALSE)="","",VLOOKUP(B169,[1]机型数据!$B$2:$AQ$5976,42,FALSE))</f>
        <v>2001-</v>
      </c>
      <c r="AA169" s="1" t="str">
        <f>IF(VLOOKUP(B169,[1]机型数据!$B$2:$AQ$5976,34,FALSE)="","",VLOOKUP(B169,[1]机型数据!$B$2:$AQ$5976,34,FALSE))</f>
        <v/>
      </c>
    </row>
    <row r="170" spans="1:27" x14ac:dyDescent="0.25">
      <c r="A170" s="2">
        <v>44075</v>
      </c>
      <c r="B170" s="1">
        <v>1267079</v>
      </c>
      <c r="C170" s="1" t="str">
        <f>VLOOKUP(B170,[1]Sheet5!A:B,2,0)</f>
        <v>荣耀20 PRO</v>
      </c>
      <c r="D170" s="3"/>
      <c r="E170" s="1">
        <f>VLOOKUP(B170,[1]Sheet1!E:G,3,0)</f>
        <v>178</v>
      </c>
      <c r="F170" s="1">
        <v>2020</v>
      </c>
      <c r="G170" s="1">
        <v>9</v>
      </c>
      <c r="H170" s="1" t="str">
        <f>IF(VLOOKUP(B170,[1]机型数据!$B$2:$AQ$5976,37,FALSE)="","",VLOOKUP(B170,[1]机型数据!$B$2:$AQ$5976,37,FALSE)*E170)</f>
        <v/>
      </c>
      <c r="I170" s="1" t="str">
        <f>VLOOKUP(B170,[1]机型数据!$B$2:$AQ$5976,2,FALSE)</f>
        <v>荣耀</v>
      </c>
      <c r="J170" s="1" t="str">
        <f>VLOOKUP(B170,[1]机型数据!$B$2:$AQ$5976,38,FALSE)</f>
        <v>4800-6399</v>
      </c>
      <c r="K170" s="1">
        <f>VLOOKUP(B170,[1]机型数据!$B$2:$AQ$5976,7,FALSE)</f>
        <v>4</v>
      </c>
      <c r="L170" s="1" t="str">
        <f>VLOOKUP(B170,[1]机型数据!$B$2:$AQ$5976,39,FALSE)</f>
        <v>3001-4000</v>
      </c>
      <c r="M170" s="1" t="str">
        <f>VLOOKUP(B170,[1]机型数据!$B$2:$AQ$5976,20,FALSE)</f>
        <v>海思</v>
      </c>
      <c r="N170" s="1" t="str">
        <f>IF(VLOOKUP(B170,[1]机型数据!$B$2:$AQ$5976,29,FALSE)="","",VLOOKUP(B170,[1]机型数据!$B$2:$AQ$5976,29,FALSE))</f>
        <v>侧面指纹</v>
      </c>
      <c r="O170" s="1">
        <f>VLOOKUP(B170,[1]机型数据!$B$2:$AQ$5976,14,FALSE)</f>
        <v>3200</v>
      </c>
      <c r="P170" s="1">
        <f>VLOOKUP(B170,[1]机型数据!$B$2:$AQ$5976,13,FALSE)</f>
        <v>1</v>
      </c>
      <c r="Q170" s="1">
        <f>VLOOKUP(B170,[1]机型数据!$B$2:$AQ$5976,6,FALSE)</f>
        <v>0</v>
      </c>
      <c r="R170" s="1">
        <f>VLOOKUP(B170,[1]机型数据!$B$2:$AQ$5976,5,FALSE)</f>
        <v>0</v>
      </c>
      <c r="S170" s="1" t="str">
        <f>IF(VLOOKUP(B170,[1]机型数据!$B$2:$AQ$5976,40,FALSE)="","",VLOOKUP(B170,[1]机型数据!$B$2:$AQ$5976,40,FALSE))</f>
        <v>401-500</v>
      </c>
      <c r="T170" s="1">
        <f>VLOOKUP(B170,[1]机型数据!$B$2:$AQ$5976,18,FALSE)</f>
        <v>1</v>
      </c>
      <c r="U170" s="1" t="str">
        <f>IF(VLOOKUP(B170,[1]机型数据!$B$2:$AQ$5976,37,FALSE)="","",VLOOKUP(B170,[1]机型数据!$B$2:$AQ$5976,37,FALSE))</f>
        <v/>
      </c>
      <c r="V170" s="1" t="str">
        <f>IF(VLOOKUP(B170,[1]机型数据!$B$2:$AQ$5976,41,FALSE)="","",VLOOKUP(B170,[1]机型数据!$B$2:$AQ$5976,41,FALSE))</f>
        <v/>
      </c>
      <c r="W170" s="1">
        <f>VLOOKUP(B170,[1]机型数据!$B$2:$AQ$5976,28,FALSE)</f>
        <v>0</v>
      </c>
      <c r="X170" s="1">
        <f>VLOOKUP(B170,[1]机型数据!$B$2:$AQ$5976,27,FALSE)</f>
        <v>6</v>
      </c>
      <c r="Y170" s="1" t="str">
        <f>IF(VLOOKUP(B170,[1]机型数据!$B$2:$AQ$5976,23,FALSE)="","",VLOOKUP(B170,[1]机型数据!$B$2:$AQ$5976,23,FALSE))</f>
        <v/>
      </c>
      <c r="Z170" s="1" t="str">
        <f>IF(VLOOKUP(B170,[1]机型数据!$B$2:$AQ$5976,42,FALSE)="","",VLOOKUP(B170,[1]机型数据!$B$2:$AQ$5976,42,FALSE))</f>
        <v>2001-</v>
      </c>
      <c r="AA170" s="1" t="str">
        <f>IF(VLOOKUP(B170,[1]机型数据!$B$2:$AQ$5976,34,FALSE)="","",VLOOKUP(B170,[1]机型数据!$B$2:$AQ$5976,34,FALSE))</f>
        <v/>
      </c>
    </row>
    <row r="171" spans="1:27" x14ac:dyDescent="0.25">
      <c r="A171" s="2">
        <v>44075</v>
      </c>
      <c r="B171" s="1">
        <v>1266797</v>
      </c>
      <c r="C171" s="1" t="str">
        <f>VLOOKUP(B171,[1]Sheet5!A:B,2,0)</f>
        <v>荣耀20i</v>
      </c>
      <c r="D171" s="3"/>
      <c r="E171" s="1">
        <f>VLOOKUP(B171,[1]Sheet1!E:G,3,0)</f>
        <v>567</v>
      </c>
      <c r="F171" s="1">
        <v>2020</v>
      </c>
      <c r="G171" s="1">
        <v>9</v>
      </c>
      <c r="H171" s="1" t="str">
        <f>IF(VLOOKUP(B171,[1]机型数据!$B$2:$AQ$5976,37,FALSE)="","",VLOOKUP(B171,[1]机型数据!$B$2:$AQ$5976,37,FALSE)*E171)</f>
        <v/>
      </c>
      <c r="I171" s="1" t="str">
        <f>VLOOKUP(B171,[1]机型数据!$B$2:$AQ$5976,2,FALSE)</f>
        <v>荣耀</v>
      </c>
      <c r="J171" s="1" t="str">
        <f>VLOOKUP(B171,[1]机型数据!$B$2:$AQ$5976,38,FALSE)</f>
        <v>2001-3999</v>
      </c>
      <c r="K171" s="1">
        <f>VLOOKUP(B171,[1]机型数据!$B$2:$AQ$5976,7,FALSE)</f>
        <v>3</v>
      </c>
      <c r="L171" s="1" t="str">
        <f>VLOOKUP(B171,[1]机型数据!$B$2:$AQ$5976,39,FALSE)</f>
        <v>3001-4000</v>
      </c>
      <c r="M171" s="1" t="str">
        <f>VLOOKUP(B171,[1]机型数据!$B$2:$AQ$5976,20,FALSE)</f>
        <v>海思</v>
      </c>
      <c r="N171" s="1" t="str">
        <f>IF(VLOOKUP(B171,[1]机型数据!$B$2:$AQ$5976,29,FALSE)="","",VLOOKUP(B171,[1]机型数据!$B$2:$AQ$5976,29,FALSE))</f>
        <v>前置指纹</v>
      </c>
      <c r="O171" s="1">
        <f>VLOOKUP(B171,[1]机型数据!$B$2:$AQ$5976,14,FALSE)</f>
        <v>3200</v>
      </c>
      <c r="P171" s="1">
        <f>VLOOKUP(B171,[1]机型数据!$B$2:$AQ$5976,13,FALSE)</f>
        <v>1</v>
      </c>
      <c r="Q171" s="1">
        <f>VLOOKUP(B171,[1]机型数据!$B$2:$AQ$5976,6,FALSE)</f>
        <v>0</v>
      </c>
      <c r="R171" s="1">
        <f>VLOOKUP(B171,[1]机型数据!$B$2:$AQ$5976,5,FALSE)</f>
        <v>0</v>
      </c>
      <c r="S171" s="1" t="str">
        <f>IF(VLOOKUP(B171,[1]机型数据!$B$2:$AQ$5976,40,FALSE)="","",VLOOKUP(B171,[1]机型数据!$B$2:$AQ$5976,40,FALSE))</f>
        <v>401-500</v>
      </c>
      <c r="T171" s="1">
        <f>VLOOKUP(B171,[1]机型数据!$B$2:$AQ$5976,18,FALSE)</f>
        <v>0</v>
      </c>
      <c r="U171" s="1" t="str">
        <f>IF(VLOOKUP(B171,[1]机型数据!$B$2:$AQ$5976,37,FALSE)="","",VLOOKUP(B171,[1]机型数据!$B$2:$AQ$5976,37,FALSE))</f>
        <v/>
      </c>
      <c r="V171" s="1" t="str">
        <f>IF(VLOOKUP(B171,[1]机型数据!$B$2:$AQ$5976,41,FALSE)="","",VLOOKUP(B171,[1]机型数据!$B$2:$AQ$5976,41,FALSE))</f>
        <v/>
      </c>
      <c r="W171" s="1">
        <f>VLOOKUP(B171,[1]机型数据!$B$2:$AQ$5976,28,FALSE)</f>
        <v>0</v>
      </c>
      <c r="X171" s="1">
        <f>VLOOKUP(B171,[1]机型数据!$B$2:$AQ$5976,27,FALSE)</f>
        <v>6</v>
      </c>
      <c r="Y171" s="1" t="str">
        <f>IF(VLOOKUP(B171,[1]机型数据!$B$2:$AQ$5976,23,FALSE)="","",VLOOKUP(B171,[1]机型数据!$B$2:$AQ$5976,23,FALSE))</f>
        <v/>
      </c>
      <c r="Z171" s="1" t="str">
        <f>IF(VLOOKUP(B171,[1]机型数据!$B$2:$AQ$5976,42,FALSE)="","",VLOOKUP(B171,[1]机型数据!$B$2:$AQ$5976,42,FALSE))</f>
        <v>2001-</v>
      </c>
      <c r="AA171" s="1" t="str">
        <f>IF(VLOOKUP(B171,[1]机型数据!$B$2:$AQ$5976,34,FALSE)="","",VLOOKUP(B171,[1]机型数据!$B$2:$AQ$5976,34,FALSE))</f>
        <v/>
      </c>
    </row>
    <row r="172" spans="1:27" x14ac:dyDescent="0.25">
      <c r="A172" s="2">
        <v>44075</v>
      </c>
      <c r="B172" s="1">
        <v>1290026</v>
      </c>
      <c r="C172" s="1" t="str">
        <f>VLOOKUP(B172,[1]Sheet5!A:B,2,0)</f>
        <v>荣耀20S</v>
      </c>
      <c r="D172" s="3"/>
      <c r="E172" s="1">
        <f>VLOOKUP(B172,[1]Sheet1!E:G,3,0)</f>
        <v>240</v>
      </c>
      <c r="F172" s="1">
        <v>2020</v>
      </c>
      <c r="G172" s="1">
        <v>9</v>
      </c>
      <c r="H172" s="1" t="str">
        <f>IF(VLOOKUP(B172,[1]机型数据!$B$2:$AQ$5976,37,FALSE)="","",VLOOKUP(B172,[1]机型数据!$B$2:$AQ$5976,37,FALSE)*E172)</f>
        <v/>
      </c>
      <c r="I172" s="1" t="str">
        <f>VLOOKUP(B172,[1]机型数据!$B$2:$AQ$5976,2,FALSE)</f>
        <v>荣耀</v>
      </c>
      <c r="J172" s="1" t="str">
        <f>VLOOKUP(B172,[1]机型数据!$B$2:$AQ$5976,38,FALSE)</f>
        <v>4800-6399</v>
      </c>
      <c r="K172" s="1">
        <f>VLOOKUP(B172,[1]机型数据!$B$2:$AQ$5976,7,FALSE)</f>
        <v>3</v>
      </c>
      <c r="L172" s="1" t="str">
        <f>VLOOKUP(B172,[1]机型数据!$B$2:$AQ$5976,39,FALSE)</f>
        <v>3001-4000</v>
      </c>
      <c r="M172" s="1" t="str">
        <f>VLOOKUP(B172,[1]机型数据!$B$2:$AQ$5976,20,FALSE)</f>
        <v>海思</v>
      </c>
      <c r="N172" s="1" t="str">
        <f>IF(VLOOKUP(B172,[1]机型数据!$B$2:$AQ$5976,29,FALSE)="","",VLOOKUP(B172,[1]机型数据!$B$2:$AQ$5976,29,FALSE))</f>
        <v>侧面指纹</v>
      </c>
      <c r="O172" s="1">
        <f>VLOOKUP(B172,[1]机型数据!$B$2:$AQ$5976,14,FALSE)</f>
        <v>3200</v>
      </c>
      <c r="P172" s="1">
        <f>VLOOKUP(B172,[1]机型数据!$B$2:$AQ$5976,13,FALSE)</f>
        <v>1</v>
      </c>
      <c r="Q172" s="1">
        <f>VLOOKUP(B172,[1]机型数据!$B$2:$AQ$5976,6,FALSE)</f>
        <v>0</v>
      </c>
      <c r="R172" s="1">
        <f>VLOOKUP(B172,[1]机型数据!$B$2:$AQ$5976,5,FALSE)</f>
        <v>0</v>
      </c>
      <c r="S172" s="1" t="str">
        <f>IF(VLOOKUP(B172,[1]机型数据!$B$2:$AQ$5976,40,FALSE)="","",VLOOKUP(B172,[1]机型数据!$B$2:$AQ$5976,40,FALSE))</f>
        <v>401-500</v>
      </c>
      <c r="T172" s="1">
        <f>VLOOKUP(B172,[1]机型数据!$B$2:$AQ$5976,18,FALSE)</f>
        <v>1</v>
      </c>
      <c r="U172" s="1" t="str">
        <f>IF(VLOOKUP(B172,[1]机型数据!$B$2:$AQ$5976,37,FALSE)="","",VLOOKUP(B172,[1]机型数据!$B$2:$AQ$5976,37,FALSE))</f>
        <v/>
      </c>
      <c r="V172" s="1" t="str">
        <f>IF(VLOOKUP(B172,[1]机型数据!$B$2:$AQ$5976,41,FALSE)="","",VLOOKUP(B172,[1]机型数据!$B$2:$AQ$5976,41,FALSE))</f>
        <v/>
      </c>
      <c r="W172" s="1">
        <f>VLOOKUP(B172,[1]机型数据!$B$2:$AQ$5976,28,FALSE)</f>
        <v>0</v>
      </c>
      <c r="X172" s="1">
        <f>VLOOKUP(B172,[1]机型数据!$B$2:$AQ$5976,27,FALSE)</f>
        <v>6</v>
      </c>
      <c r="Y172" s="1" t="str">
        <f>IF(VLOOKUP(B172,[1]机型数据!$B$2:$AQ$5976,23,FALSE)="","",VLOOKUP(B172,[1]机型数据!$B$2:$AQ$5976,23,FALSE))</f>
        <v/>
      </c>
      <c r="Z172" s="1" t="str">
        <f>IF(VLOOKUP(B172,[1]机型数据!$B$2:$AQ$5976,42,FALSE)="","",VLOOKUP(B172,[1]机型数据!$B$2:$AQ$5976,42,FALSE))</f>
        <v>2001-</v>
      </c>
      <c r="AA172" s="1">
        <f>IF(VLOOKUP(B172,[1]机型数据!$B$2:$AQ$5976,34,FALSE)="","",VLOOKUP(B172,[1]机型数据!$B$2:$AQ$5976,34,FALSE))</f>
        <v>0</v>
      </c>
    </row>
    <row r="173" spans="1:27" x14ac:dyDescent="0.25">
      <c r="A173" s="2">
        <v>44075</v>
      </c>
      <c r="B173" s="1">
        <v>1275456</v>
      </c>
      <c r="C173" s="1" t="str">
        <f>VLOOKUP(B173,[1]Sheet5!A:B,2,0)</f>
        <v>荣耀20青春版</v>
      </c>
      <c r="D173" s="3"/>
      <c r="E173" s="1">
        <f>VLOOKUP(B173,[1]Sheet1!E:G,3,0)</f>
        <v>1538</v>
      </c>
      <c r="F173" s="1">
        <v>2020</v>
      </c>
      <c r="G173" s="1">
        <v>9</v>
      </c>
      <c r="H173" s="1" t="str">
        <f>IF(VLOOKUP(B173,[1]机型数据!$B$2:$AQ$5976,37,FALSE)="","",VLOOKUP(B173,[1]机型数据!$B$2:$AQ$5976,37,FALSE)*E173)</f>
        <v/>
      </c>
      <c r="I173" s="1" t="str">
        <f>VLOOKUP(B173,[1]机型数据!$B$2:$AQ$5976,2,FALSE)</f>
        <v>荣耀</v>
      </c>
      <c r="J173" s="1" t="str">
        <f>VLOOKUP(B173,[1]机型数据!$B$2:$AQ$5976,38,FALSE)</f>
        <v>2001-3999</v>
      </c>
      <c r="K173" s="1">
        <f>VLOOKUP(B173,[1]机型数据!$B$2:$AQ$5976,7,FALSE)</f>
        <v>3</v>
      </c>
      <c r="L173" s="1" t="str">
        <f>VLOOKUP(B173,[1]机型数据!$B$2:$AQ$5976,39,FALSE)</f>
        <v>3001-4000</v>
      </c>
      <c r="M173" s="1" t="str">
        <f>VLOOKUP(B173,[1]机型数据!$B$2:$AQ$5976,20,FALSE)</f>
        <v>海思</v>
      </c>
      <c r="N173" s="1" t="str">
        <f>IF(VLOOKUP(B173,[1]机型数据!$B$2:$AQ$5976,29,FALSE)="","",VLOOKUP(B173,[1]机型数据!$B$2:$AQ$5976,29,FALSE))</f>
        <v>屏幕指纹</v>
      </c>
      <c r="O173" s="1">
        <f>VLOOKUP(B173,[1]机型数据!$B$2:$AQ$5976,14,FALSE)</f>
        <v>3200</v>
      </c>
      <c r="P173" s="1">
        <f>VLOOKUP(B173,[1]机型数据!$B$2:$AQ$5976,13,FALSE)</f>
        <v>1</v>
      </c>
      <c r="Q173" s="1">
        <f>VLOOKUP(B173,[1]机型数据!$B$2:$AQ$5976,6,FALSE)</f>
        <v>0</v>
      </c>
      <c r="R173" s="1">
        <f>VLOOKUP(B173,[1]机型数据!$B$2:$AQ$5976,5,FALSE)</f>
        <v>0</v>
      </c>
      <c r="S173" s="1" t="str">
        <f>IF(VLOOKUP(B173,[1]机型数据!$B$2:$AQ$5976,40,FALSE)="","",VLOOKUP(B173,[1]机型数据!$B$2:$AQ$5976,40,FALSE))</f>
        <v/>
      </c>
      <c r="T173" s="1">
        <f>VLOOKUP(B173,[1]机型数据!$B$2:$AQ$5976,18,FALSE)</f>
        <v>1</v>
      </c>
      <c r="U173" s="1" t="str">
        <f>IF(VLOOKUP(B173,[1]机型数据!$B$2:$AQ$5976,37,FALSE)="","",VLOOKUP(B173,[1]机型数据!$B$2:$AQ$5976,37,FALSE))</f>
        <v/>
      </c>
      <c r="V173" s="1" t="str">
        <f>IF(VLOOKUP(B173,[1]机型数据!$B$2:$AQ$5976,41,FALSE)="","",VLOOKUP(B173,[1]机型数据!$B$2:$AQ$5976,41,FALSE))</f>
        <v/>
      </c>
      <c r="W173" s="1">
        <f>VLOOKUP(B173,[1]机型数据!$B$2:$AQ$5976,28,FALSE)</f>
        <v>0</v>
      </c>
      <c r="X173" s="1">
        <f>VLOOKUP(B173,[1]机型数据!$B$2:$AQ$5976,27,FALSE)</f>
        <v>6</v>
      </c>
      <c r="Y173" s="1" t="str">
        <f>IF(VLOOKUP(B173,[1]机型数据!$B$2:$AQ$5976,23,FALSE)="","",VLOOKUP(B173,[1]机型数据!$B$2:$AQ$5976,23,FALSE))</f>
        <v/>
      </c>
      <c r="Z173" s="1" t="str">
        <f>IF(VLOOKUP(B173,[1]机型数据!$B$2:$AQ$5976,42,FALSE)="","",VLOOKUP(B173,[1]机型数据!$B$2:$AQ$5976,42,FALSE))</f>
        <v>2001-</v>
      </c>
      <c r="AA173" s="1" t="str">
        <f>IF(VLOOKUP(B173,[1]机型数据!$B$2:$AQ$5976,34,FALSE)="","",VLOOKUP(B173,[1]机型数据!$B$2:$AQ$5976,34,FALSE))</f>
        <v/>
      </c>
    </row>
    <row r="174" spans="1:27" x14ac:dyDescent="0.25">
      <c r="A174" s="2">
        <v>44075</v>
      </c>
      <c r="B174" s="1">
        <v>1317141</v>
      </c>
      <c r="C174" s="1" t="str">
        <f>VLOOKUP(B174,[1]Sheet5!A:B,2,0)</f>
        <v>荣耀30 5G</v>
      </c>
      <c r="D174" s="4"/>
      <c r="E174" s="1">
        <f>VLOOKUP(B174,[1]Sheet1!E:G,3,0)</f>
        <v>39613</v>
      </c>
      <c r="F174" s="1">
        <v>2020</v>
      </c>
      <c r="G174" s="1">
        <v>9</v>
      </c>
      <c r="H174" s="1" t="str">
        <f>IF(VLOOKUP(B174,[1]机型数据!$B$2:$AQ$5976,37,FALSE)="","",VLOOKUP(B174,[1]机型数据!$B$2:$AQ$5976,37,FALSE)*E174)</f>
        <v/>
      </c>
      <c r="I174" s="1" t="str">
        <f>VLOOKUP(B174,[1]机型数据!$B$2:$AQ$5976,2,FALSE)</f>
        <v>华为</v>
      </c>
      <c r="J174" s="1" t="str">
        <f>VLOOKUP(B174,[1]机型数据!$B$2:$AQ$5976,38,FALSE)</f>
        <v>4000-4799</v>
      </c>
      <c r="K174" s="1">
        <f>VLOOKUP(B174,[1]机型数据!$B$2:$AQ$5976,7,FALSE)</f>
        <v>4</v>
      </c>
      <c r="L174" s="1" t="str">
        <f>VLOOKUP(B174,[1]机型数据!$B$2:$AQ$5976,39,FALSE)</f>
        <v>3001-4000</v>
      </c>
      <c r="M174" s="1" t="str">
        <f>VLOOKUP(B174,[1]机型数据!$B$2:$AQ$5976,20,FALSE)</f>
        <v>海思</v>
      </c>
      <c r="N174" s="1" t="str">
        <f>IF(VLOOKUP(B174,[1]机型数据!$B$2:$AQ$5976,29,FALSE)="","",VLOOKUP(B174,[1]机型数据!$B$2:$AQ$5976,29,FALSE))</f>
        <v>屏幕指纹</v>
      </c>
      <c r="O174" s="1">
        <f>VLOOKUP(B174,[1]机型数据!$B$2:$AQ$5976,14,FALSE)</f>
        <v>3200</v>
      </c>
      <c r="P174" s="1">
        <f>VLOOKUP(B174,[1]机型数据!$B$2:$AQ$5976,13,FALSE)</f>
        <v>1</v>
      </c>
      <c r="Q174" s="1">
        <f>VLOOKUP(B174,[1]机型数据!$B$2:$AQ$5976,6,FALSE)</f>
        <v>1</v>
      </c>
      <c r="R174" s="1">
        <f>VLOOKUP(B174,[1]机型数据!$B$2:$AQ$5976,5,FALSE)</f>
        <v>1</v>
      </c>
      <c r="S174" s="1" t="str">
        <f>IF(VLOOKUP(B174,[1]机型数据!$B$2:$AQ$5976,40,FALSE)="","",VLOOKUP(B174,[1]机型数据!$B$2:$AQ$5976,40,FALSE))</f>
        <v/>
      </c>
      <c r="T174" s="1">
        <f>VLOOKUP(B174,[1]机型数据!$B$2:$AQ$5976,18,FALSE)</f>
        <v>1</v>
      </c>
      <c r="U174" s="1" t="str">
        <f>IF(VLOOKUP(B174,[1]机型数据!$B$2:$AQ$5976,37,FALSE)="","",VLOOKUP(B174,[1]机型数据!$B$2:$AQ$5976,37,FALSE))</f>
        <v/>
      </c>
      <c r="V174" s="1" t="str">
        <f>IF(VLOOKUP(B174,[1]机型数据!$B$2:$AQ$5976,41,FALSE)="","",VLOOKUP(B174,[1]机型数据!$B$2:$AQ$5976,41,FALSE))</f>
        <v/>
      </c>
      <c r="W174" s="1">
        <f>VLOOKUP(B174,[1]机型数据!$B$2:$AQ$5976,28,FALSE)</f>
        <v>0</v>
      </c>
      <c r="X174" s="1">
        <f>VLOOKUP(B174,[1]机型数据!$B$2:$AQ$5976,27,FALSE)</f>
        <v>7</v>
      </c>
      <c r="Y174" s="1" t="str">
        <f>IF(VLOOKUP(B174,[1]机型数据!$B$2:$AQ$5976,23,FALSE)="","",VLOOKUP(B174,[1]机型数据!$B$2:$AQ$5976,23,FALSE))</f>
        <v/>
      </c>
      <c r="Z174" s="1" t="str">
        <f>IF(VLOOKUP(B174,[1]机型数据!$B$2:$AQ$5976,42,FALSE)="","",VLOOKUP(B174,[1]机型数据!$B$2:$AQ$5976,42,FALSE))</f>
        <v>2001-</v>
      </c>
      <c r="AA174" s="1">
        <f>IF(VLOOKUP(B174,[1]机型数据!$B$2:$AQ$5976,34,FALSE)="","",VLOOKUP(B174,[1]机型数据!$B$2:$AQ$5976,34,FALSE))</f>
        <v>1</v>
      </c>
    </row>
    <row r="175" spans="1:27" x14ac:dyDescent="0.25">
      <c r="A175" s="2">
        <v>44075</v>
      </c>
      <c r="B175" s="1">
        <v>1319305</v>
      </c>
      <c r="C175" s="1" t="str">
        <f>VLOOKUP(B175,[1]Sheet5!A:B,2,0)</f>
        <v>荣耀30 Pro 5G</v>
      </c>
      <c r="D175" s="4"/>
      <c r="E175" s="1">
        <f>VLOOKUP(B175,[1]Sheet1!E:G,3,0)</f>
        <v>40731</v>
      </c>
      <c r="F175" s="1">
        <v>2020</v>
      </c>
      <c r="G175" s="1">
        <v>9</v>
      </c>
      <c r="H175" s="1" t="str">
        <f>IF(VLOOKUP(B175,[1]机型数据!$B$2:$AQ$5976,37,FALSE)="","",VLOOKUP(B175,[1]机型数据!$B$2:$AQ$5976,37,FALSE)*E175)</f>
        <v/>
      </c>
      <c r="I175" s="1" t="str">
        <f>VLOOKUP(B175,[1]机型数据!$B$2:$AQ$5976,2,FALSE)</f>
        <v>华为</v>
      </c>
      <c r="J175" s="1" t="str">
        <f>VLOOKUP(B175,[1]机型数据!$B$2:$AQ$5976,38,FALSE)</f>
        <v>4000-4799</v>
      </c>
      <c r="K175" s="1">
        <f>VLOOKUP(B175,[1]机型数据!$B$2:$AQ$5976,7,FALSE)</f>
        <v>3</v>
      </c>
      <c r="L175" s="1" t="str">
        <f>VLOOKUP(B175,[1]机型数据!$B$2:$AQ$5976,39,FALSE)</f>
        <v>3001-4000</v>
      </c>
      <c r="M175" s="1" t="str">
        <f>VLOOKUP(B175,[1]机型数据!$B$2:$AQ$5976,20,FALSE)</f>
        <v>海思</v>
      </c>
      <c r="N175" s="1" t="str">
        <f>IF(VLOOKUP(B175,[1]机型数据!$B$2:$AQ$5976,29,FALSE)="","",VLOOKUP(B175,[1]机型数据!$B$2:$AQ$5976,29,FALSE))</f>
        <v>屏幕指纹</v>
      </c>
      <c r="O175" s="1">
        <f>VLOOKUP(B175,[1]机型数据!$B$2:$AQ$5976,14,FALSE)</f>
        <v>3200</v>
      </c>
      <c r="P175" s="1">
        <f>VLOOKUP(B175,[1]机型数据!$B$2:$AQ$5976,13,FALSE)</f>
        <v>2</v>
      </c>
      <c r="Q175" s="1">
        <f>VLOOKUP(B175,[1]机型数据!$B$2:$AQ$5976,6,FALSE)</f>
        <v>1</v>
      </c>
      <c r="R175" s="1">
        <f>VLOOKUP(B175,[1]机型数据!$B$2:$AQ$5976,5,FALSE)</f>
        <v>1</v>
      </c>
      <c r="S175" s="1" t="str">
        <f>IF(VLOOKUP(B175,[1]机型数据!$B$2:$AQ$5976,40,FALSE)="","",VLOOKUP(B175,[1]机型数据!$B$2:$AQ$5976,40,FALSE))</f>
        <v/>
      </c>
      <c r="T175" s="1">
        <f>VLOOKUP(B175,[1]机型数据!$B$2:$AQ$5976,18,FALSE)</f>
        <v>1</v>
      </c>
      <c r="U175" s="1" t="str">
        <f>IF(VLOOKUP(B175,[1]机型数据!$B$2:$AQ$5976,37,FALSE)="","",VLOOKUP(B175,[1]机型数据!$B$2:$AQ$5976,37,FALSE))</f>
        <v/>
      </c>
      <c r="V175" s="1" t="str">
        <f>IF(VLOOKUP(B175,[1]机型数据!$B$2:$AQ$5976,41,FALSE)="","",VLOOKUP(B175,[1]机型数据!$B$2:$AQ$5976,41,FALSE))</f>
        <v/>
      </c>
      <c r="W175" s="1">
        <f>VLOOKUP(B175,[1]机型数据!$B$2:$AQ$5976,28,FALSE)</f>
        <v>0</v>
      </c>
      <c r="X175" s="1">
        <f>VLOOKUP(B175,[1]机型数据!$B$2:$AQ$5976,27,FALSE)</f>
        <v>7</v>
      </c>
      <c r="Y175" s="1" t="str">
        <f>IF(VLOOKUP(B175,[1]机型数据!$B$2:$AQ$5976,23,FALSE)="","",VLOOKUP(B175,[1]机型数据!$B$2:$AQ$5976,23,FALSE))</f>
        <v/>
      </c>
      <c r="Z175" s="1" t="str">
        <f>IF(VLOOKUP(B175,[1]机型数据!$B$2:$AQ$5976,42,FALSE)="","",VLOOKUP(B175,[1]机型数据!$B$2:$AQ$5976,42,FALSE))</f>
        <v>2001-</v>
      </c>
      <c r="AA175" s="1">
        <f>IF(VLOOKUP(B175,[1]机型数据!$B$2:$AQ$5976,34,FALSE)="","",VLOOKUP(B175,[1]机型数据!$B$2:$AQ$5976,34,FALSE))</f>
        <v>1</v>
      </c>
    </row>
    <row r="176" spans="1:27" x14ac:dyDescent="0.25">
      <c r="A176" s="2">
        <v>44075</v>
      </c>
      <c r="B176" s="1">
        <v>1319283</v>
      </c>
      <c r="C176" s="1" t="str">
        <f>VLOOKUP(B176,[1]Sheet5!A:B,2,0)</f>
        <v>荣耀30 Pro+ 5G</v>
      </c>
      <c r="D176" s="4"/>
      <c r="E176" s="1">
        <f>VLOOKUP(B176,[1]Sheet1!E:G,3,0)</f>
        <v>9617</v>
      </c>
      <c r="F176" s="1">
        <v>2020</v>
      </c>
      <c r="G176" s="1">
        <v>9</v>
      </c>
      <c r="H176" s="1" t="str">
        <f>IF(VLOOKUP(B176,[1]机型数据!$B$2:$AQ$5976,37,FALSE)="","",VLOOKUP(B176,[1]机型数据!$B$2:$AQ$5976,37,FALSE)*E176)</f>
        <v/>
      </c>
      <c r="I176" s="1" t="str">
        <f>VLOOKUP(B176,[1]机型数据!$B$2:$AQ$5976,2,FALSE)</f>
        <v>华为</v>
      </c>
      <c r="J176" s="1" t="str">
        <f>VLOOKUP(B176,[1]机型数据!$B$2:$AQ$5976,38,FALSE)</f>
        <v>4800-6399</v>
      </c>
      <c r="K176" s="1">
        <f>VLOOKUP(B176,[1]机型数据!$B$2:$AQ$5976,7,FALSE)</f>
        <v>3</v>
      </c>
      <c r="L176" s="1" t="str">
        <f>VLOOKUP(B176,[1]机型数据!$B$2:$AQ$5976,39,FALSE)</f>
        <v>3001-4000</v>
      </c>
      <c r="M176" s="1" t="str">
        <f>VLOOKUP(B176,[1]机型数据!$B$2:$AQ$5976,20,FALSE)</f>
        <v>海思</v>
      </c>
      <c r="N176" s="1" t="str">
        <f>IF(VLOOKUP(B176,[1]机型数据!$B$2:$AQ$5976,29,FALSE)="","",VLOOKUP(B176,[1]机型数据!$B$2:$AQ$5976,29,FALSE))</f>
        <v>屏幕指纹</v>
      </c>
      <c r="O176" s="1">
        <f>VLOOKUP(B176,[1]机型数据!$B$2:$AQ$5976,14,FALSE)</f>
        <v>3200</v>
      </c>
      <c r="P176" s="1">
        <f>VLOOKUP(B176,[1]机型数据!$B$2:$AQ$5976,13,FALSE)</f>
        <v>2</v>
      </c>
      <c r="Q176" s="1">
        <f>VLOOKUP(B176,[1]机型数据!$B$2:$AQ$5976,6,FALSE)</f>
        <v>1</v>
      </c>
      <c r="R176" s="1">
        <f>VLOOKUP(B176,[1]机型数据!$B$2:$AQ$5976,5,FALSE)</f>
        <v>1</v>
      </c>
      <c r="S176" s="1" t="str">
        <f>IF(VLOOKUP(B176,[1]机型数据!$B$2:$AQ$5976,40,FALSE)="","",VLOOKUP(B176,[1]机型数据!$B$2:$AQ$5976,40,FALSE))</f>
        <v/>
      </c>
      <c r="T176" s="1">
        <f>VLOOKUP(B176,[1]机型数据!$B$2:$AQ$5976,18,FALSE)</f>
        <v>1</v>
      </c>
      <c r="U176" s="1" t="str">
        <f>IF(VLOOKUP(B176,[1]机型数据!$B$2:$AQ$5976,37,FALSE)="","",VLOOKUP(B176,[1]机型数据!$B$2:$AQ$5976,37,FALSE))</f>
        <v/>
      </c>
      <c r="V176" s="1" t="str">
        <f>IF(VLOOKUP(B176,[1]机型数据!$B$2:$AQ$5976,41,FALSE)="","",VLOOKUP(B176,[1]机型数据!$B$2:$AQ$5976,41,FALSE))</f>
        <v/>
      </c>
      <c r="W176" s="1">
        <f>VLOOKUP(B176,[1]机型数据!$B$2:$AQ$5976,28,FALSE)</f>
        <v>1</v>
      </c>
      <c r="X176" s="1">
        <f>VLOOKUP(B176,[1]机型数据!$B$2:$AQ$5976,27,FALSE)</f>
        <v>7</v>
      </c>
      <c r="Y176" s="1" t="str">
        <f>IF(VLOOKUP(B176,[1]机型数据!$B$2:$AQ$5976,23,FALSE)="","",VLOOKUP(B176,[1]机型数据!$B$2:$AQ$5976,23,FALSE))</f>
        <v/>
      </c>
      <c r="Z176" s="1" t="str">
        <f>IF(VLOOKUP(B176,[1]机型数据!$B$2:$AQ$5976,42,FALSE)="","",VLOOKUP(B176,[1]机型数据!$B$2:$AQ$5976,42,FALSE))</f>
        <v>2001-</v>
      </c>
      <c r="AA176" s="1">
        <f>IF(VLOOKUP(B176,[1]机型数据!$B$2:$AQ$5976,34,FALSE)="","",VLOOKUP(B176,[1]机型数据!$B$2:$AQ$5976,34,FALSE))</f>
        <v>1</v>
      </c>
    </row>
    <row r="177" spans="1:27" x14ac:dyDescent="0.25">
      <c r="A177" s="2">
        <v>44075</v>
      </c>
      <c r="B177" s="1">
        <v>1314845</v>
      </c>
      <c r="C177" s="1" t="str">
        <f>VLOOKUP(B177,[1]Sheet5!A:B,2,0)</f>
        <v>荣耀 30S</v>
      </c>
      <c r="D177" s="4"/>
      <c r="E177" s="1">
        <f>VLOOKUP(B177,[1]Sheet1!E:G,3,0)</f>
        <v>51110</v>
      </c>
      <c r="F177" s="1">
        <v>2020</v>
      </c>
      <c r="G177" s="1">
        <v>9</v>
      </c>
      <c r="H177" s="1" t="str">
        <f>IF(VLOOKUP(B177,[1]机型数据!$B$2:$AQ$5976,37,FALSE)="","",VLOOKUP(B177,[1]机型数据!$B$2:$AQ$5976,37,FALSE)*E177)</f>
        <v/>
      </c>
      <c r="I177" s="1" t="str">
        <f>VLOOKUP(B177,[1]机型数据!$B$2:$AQ$5976,2,FALSE)</f>
        <v>华为</v>
      </c>
      <c r="J177" s="1" t="str">
        <f>VLOOKUP(B177,[1]机型数据!$B$2:$AQ$5976,38,FALSE)</f>
        <v>6400-10799</v>
      </c>
      <c r="K177" s="1">
        <f>VLOOKUP(B177,[1]机型数据!$B$2:$AQ$5976,7,FALSE)</f>
        <v>4</v>
      </c>
      <c r="L177" s="1" t="str">
        <f>VLOOKUP(B177,[1]机型数据!$B$2:$AQ$5976,39,FALSE)</f>
        <v>3001-4000</v>
      </c>
      <c r="M177" s="1" t="str">
        <f>VLOOKUP(B177,[1]机型数据!$B$2:$AQ$5976,20,FALSE)</f>
        <v>海思</v>
      </c>
      <c r="N177" s="1" t="str">
        <f>IF(VLOOKUP(B177,[1]机型数据!$B$2:$AQ$5976,29,FALSE)="","",VLOOKUP(B177,[1]机型数据!$B$2:$AQ$5976,29,FALSE))</f>
        <v>侧面指纹</v>
      </c>
      <c r="O177" s="1">
        <f>VLOOKUP(B177,[1]机型数据!$B$2:$AQ$5976,14,FALSE)</f>
        <v>1600</v>
      </c>
      <c r="P177" s="1">
        <f>VLOOKUP(B177,[1]机型数据!$B$2:$AQ$5976,13,FALSE)</f>
        <v>1</v>
      </c>
      <c r="Q177" s="1">
        <f>VLOOKUP(B177,[1]机型数据!$B$2:$AQ$5976,6,FALSE)</f>
        <v>1</v>
      </c>
      <c r="R177" s="1">
        <f>VLOOKUP(B177,[1]机型数据!$B$2:$AQ$5976,5,FALSE)</f>
        <v>0</v>
      </c>
      <c r="S177" s="1" t="str">
        <f>IF(VLOOKUP(B177,[1]机型数据!$B$2:$AQ$5976,40,FALSE)="","",VLOOKUP(B177,[1]机型数据!$B$2:$AQ$5976,40,FALSE))</f>
        <v/>
      </c>
      <c r="T177" s="1">
        <f>VLOOKUP(B177,[1]机型数据!$B$2:$AQ$5976,18,FALSE)</f>
        <v>1</v>
      </c>
      <c r="U177" s="1" t="str">
        <f>IF(VLOOKUP(B177,[1]机型数据!$B$2:$AQ$5976,37,FALSE)="","",VLOOKUP(B177,[1]机型数据!$B$2:$AQ$5976,37,FALSE))</f>
        <v/>
      </c>
      <c r="V177" s="1" t="str">
        <f>IF(VLOOKUP(B177,[1]机型数据!$B$2:$AQ$5976,41,FALSE)="","",VLOOKUP(B177,[1]机型数据!$B$2:$AQ$5976,41,FALSE))</f>
        <v/>
      </c>
      <c r="W177" s="1">
        <f>VLOOKUP(B177,[1]机型数据!$B$2:$AQ$5976,28,FALSE)</f>
        <v>0</v>
      </c>
      <c r="X177" s="1">
        <f>VLOOKUP(B177,[1]机型数据!$B$2:$AQ$5976,27,FALSE)</f>
        <v>7</v>
      </c>
      <c r="Y177" s="1" t="str">
        <f>IF(VLOOKUP(B177,[1]机型数据!$B$2:$AQ$5976,23,FALSE)="","",VLOOKUP(B177,[1]机型数据!$B$2:$AQ$5976,23,FALSE))</f>
        <v/>
      </c>
      <c r="Z177" s="1" t="str">
        <f>IF(VLOOKUP(B177,[1]机型数据!$B$2:$AQ$5976,42,FALSE)="","",VLOOKUP(B177,[1]机型数据!$B$2:$AQ$5976,42,FALSE))</f>
        <v>1301-2000</v>
      </c>
      <c r="AA177" s="1">
        <f>IF(VLOOKUP(B177,[1]机型数据!$B$2:$AQ$5976,34,FALSE)="","",VLOOKUP(B177,[1]机型数据!$B$2:$AQ$5976,34,FALSE))</f>
        <v>1</v>
      </c>
    </row>
    <row r="178" spans="1:27" x14ac:dyDescent="0.25">
      <c r="A178" s="2">
        <v>44075</v>
      </c>
      <c r="B178" s="1">
        <v>1329231</v>
      </c>
      <c r="C178" s="1" t="str">
        <f>VLOOKUP(B178,[1]Sheet5!A:B,2,0)</f>
        <v>荣耀30青春版</v>
      </c>
      <c r="D178" s="4"/>
      <c r="E178" s="1">
        <f>VLOOKUP(B178,[1]Sheet1!E:G,3,0)</f>
        <v>47745</v>
      </c>
      <c r="F178" s="1">
        <v>2020</v>
      </c>
      <c r="G178" s="1">
        <v>9</v>
      </c>
      <c r="H178" s="1">
        <f>IF(VLOOKUP(B178,[1]机型数据!$B$2:$AQ$5976,37,FALSE)="","",VLOOKUP(B178,[1]机型数据!$B$2:$AQ$5976,37,FALSE)*E178)</f>
        <v>524.75070412800005</v>
      </c>
      <c r="I178" s="1" t="str">
        <f>VLOOKUP(B178,[1]机型数据!$B$2:$AQ$5976,2,FALSE)</f>
        <v>荣耀</v>
      </c>
      <c r="J178" s="1" t="str">
        <f>VLOOKUP(B178,[1]机型数据!$B$2:$AQ$5976,38,FALSE)</f>
        <v>4800-6399</v>
      </c>
      <c r="K178" s="1">
        <f>VLOOKUP(B178,[1]机型数据!$B$2:$AQ$5976,7,FALSE)</f>
        <v>3</v>
      </c>
      <c r="L178" s="1">
        <f>VLOOKUP(B178,[1]机型数据!$B$2:$AQ$5976,39,FALSE)</f>
        <v>0</v>
      </c>
      <c r="M178" s="1" t="str">
        <f>VLOOKUP(B178,[1]机型数据!$B$2:$AQ$5976,20,FALSE)</f>
        <v>联发科</v>
      </c>
      <c r="N178" s="1" t="str">
        <f>IF(VLOOKUP(B178,[1]机型数据!$B$2:$AQ$5976,29,FALSE)="","",VLOOKUP(B178,[1]机型数据!$B$2:$AQ$5976,29,FALSE))</f>
        <v>侧面指纹</v>
      </c>
      <c r="O178" s="1">
        <f>VLOOKUP(B178,[1]机型数据!$B$2:$AQ$5976,14,FALSE)</f>
        <v>1600</v>
      </c>
      <c r="P178" s="1">
        <f>VLOOKUP(B178,[1]机型数据!$B$2:$AQ$5976,13,FALSE)</f>
        <v>1</v>
      </c>
      <c r="Q178" s="1">
        <f>VLOOKUP(B178,[1]机型数据!$B$2:$AQ$5976,6,FALSE)</f>
        <v>1</v>
      </c>
      <c r="R178" s="1">
        <f>VLOOKUP(B178,[1]机型数据!$B$2:$AQ$5976,5,FALSE)</f>
        <v>0</v>
      </c>
      <c r="S178" s="1" t="str">
        <f>IF(VLOOKUP(B178,[1]机型数据!$B$2:$AQ$5976,40,FALSE)="","",VLOOKUP(B178,[1]机型数据!$B$2:$AQ$5976,40,FALSE))</f>
        <v>401-500</v>
      </c>
      <c r="T178" s="1">
        <f>VLOOKUP(B178,[1]机型数据!$B$2:$AQ$5976,18,FALSE)</f>
        <v>1</v>
      </c>
      <c r="U178" s="1">
        <f>IF(VLOOKUP(B178,[1]机型数据!$B$2:$AQ$5976,37,FALSE)="","",VLOOKUP(B178,[1]机型数据!$B$2:$AQ$5976,37,FALSE))</f>
        <v>1.0990694400000001E-2</v>
      </c>
      <c r="V178" s="1" t="str">
        <f>IF(VLOOKUP(B178,[1]机型数据!$B$2:$AQ$5976,41,FALSE)="","",VLOOKUP(B178,[1]机型数据!$B$2:$AQ$5976,41,FALSE))</f>
        <v>90%-</v>
      </c>
      <c r="W178" s="1">
        <f>VLOOKUP(B178,[1]机型数据!$B$2:$AQ$5976,28,FALSE)</f>
        <v>0</v>
      </c>
      <c r="X178" s="1">
        <f>VLOOKUP(B178,[1]机型数据!$B$2:$AQ$5976,27,FALSE)</f>
        <v>7</v>
      </c>
      <c r="Y178" s="1" t="str">
        <f>IF(VLOOKUP(B178,[1]机型数据!$B$2:$AQ$5976,23,FALSE)="","",VLOOKUP(B178,[1]机型数据!$B$2:$AQ$5976,23,FALSE))</f>
        <v/>
      </c>
      <c r="Z178" s="1" t="str">
        <f>IF(VLOOKUP(B178,[1]机型数据!$B$2:$AQ$5976,42,FALSE)="","",VLOOKUP(B178,[1]机型数据!$B$2:$AQ$5976,42,FALSE))</f>
        <v>1301-2000</v>
      </c>
      <c r="AA178" s="1">
        <f>IF(VLOOKUP(B178,[1]机型数据!$B$2:$AQ$5976,34,FALSE)="","",VLOOKUP(B178,[1]机型数据!$B$2:$AQ$5976,34,FALSE))</f>
        <v>1</v>
      </c>
    </row>
    <row r="179" spans="1:27" x14ac:dyDescent="0.25">
      <c r="A179" s="2">
        <v>44075</v>
      </c>
      <c r="B179" s="1">
        <v>1209676</v>
      </c>
      <c r="C179" s="1" t="str">
        <f>VLOOKUP(B179,[1]Sheet5!A:B,2,0)</f>
        <v>荣耀8X</v>
      </c>
      <c r="D179" s="3"/>
      <c r="E179" s="1">
        <f>VLOOKUP(B179,[1]Sheet1!E:G,3,0)</f>
        <v>1633</v>
      </c>
      <c r="F179" s="1">
        <v>2020</v>
      </c>
      <c r="G179" s="1">
        <v>9</v>
      </c>
      <c r="H179" s="1" t="str">
        <f>IF(VLOOKUP(B179,[1]机型数据!$B$2:$AQ$5976,37,FALSE)="","",VLOOKUP(B179,[1]机型数据!$B$2:$AQ$5976,37,FALSE)*E179)</f>
        <v/>
      </c>
      <c r="I179" s="1" t="str">
        <f>VLOOKUP(B179,[1]机型数据!$B$2:$AQ$5976,2,FALSE)</f>
        <v>荣耀</v>
      </c>
      <c r="J179" s="1" t="str">
        <f>VLOOKUP(B179,[1]机型数据!$B$2:$AQ$5976,38,FALSE)</f>
        <v>1301-2000</v>
      </c>
      <c r="K179" s="1">
        <f>VLOOKUP(B179,[1]机型数据!$B$2:$AQ$5976,7,FALSE)</f>
        <v>2</v>
      </c>
      <c r="L179" s="1" t="str">
        <f>VLOOKUP(B179,[1]机型数据!$B$2:$AQ$5976,39,FALSE)</f>
        <v>3001-4000</v>
      </c>
      <c r="M179" s="1" t="str">
        <f>VLOOKUP(B179,[1]机型数据!$B$2:$AQ$5976,20,FALSE)</f>
        <v>海思</v>
      </c>
      <c r="N179" s="1" t="str">
        <f>IF(VLOOKUP(B179,[1]机型数据!$B$2:$AQ$5976,29,FALSE)="","",VLOOKUP(B179,[1]机型数据!$B$2:$AQ$5976,29,FALSE))</f>
        <v>后置指纹</v>
      </c>
      <c r="O179" s="1">
        <f>VLOOKUP(B179,[1]机型数据!$B$2:$AQ$5976,14,FALSE)</f>
        <v>1600</v>
      </c>
      <c r="P179" s="1">
        <f>VLOOKUP(B179,[1]机型数据!$B$2:$AQ$5976,13,FALSE)</f>
        <v>1</v>
      </c>
      <c r="Q179" s="1">
        <f>VLOOKUP(B179,[1]机型数据!$B$2:$AQ$5976,6,FALSE)</f>
        <v>0</v>
      </c>
      <c r="R179" s="1">
        <f>VLOOKUP(B179,[1]机型数据!$B$2:$AQ$5976,5,FALSE)</f>
        <v>0</v>
      </c>
      <c r="S179" s="1" t="str">
        <f>IF(VLOOKUP(B179,[1]机型数据!$B$2:$AQ$5976,40,FALSE)="","",VLOOKUP(B179,[1]机型数据!$B$2:$AQ$5976,40,FALSE))</f>
        <v>301-400</v>
      </c>
      <c r="T179" s="1">
        <f>VLOOKUP(B179,[1]机型数据!$B$2:$AQ$5976,18,FALSE)</f>
        <v>0</v>
      </c>
      <c r="U179" s="1" t="str">
        <f>IF(VLOOKUP(B179,[1]机型数据!$B$2:$AQ$5976,37,FALSE)="","",VLOOKUP(B179,[1]机型数据!$B$2:$AQ$5976,37,FALSE))</f>
        <v/>
      </c>
      <c r="V179" s="1" t="str">
        <f>IF(VLOOKUP(B179,[1]机型数据!$B$2:$AQ$5976,41,FALSE)="","",VLOOKUP(B179,[1]机型数据!$B$2:$AQ$5976,41,FALSE))</f>
        <v/>
      </c>
      <c r="W179" s="1">
        <f>VLOOKUP(B179,[1]机型数据!$B$2:$AQ$5976,28,FALSE)</f>
        <v>0</v>
      </c>
      <c r="X179" s="1">
        <f>VLOOKUP(B179,[1]机型数据!$B$2:$AQ$5976,27,FALSE)</f>
        <v>6</v>
      </c>
      <c r="Y179" s="1" t="str">
        <f>IF(VLOOKUP(B179,[1]机型数据!$B$2:$AQ$5976,23,FALSE)="","",VLOOKUP(B179,[1]机型数据!$B$2:$AQ$5976,23,FALSE))</f>
        <v/>
      </c>
      <c r="Z179" s="1" t="str">
        <f>IF(VLOOKUP(B179,[1]机型数据!$B$2:$AQ$5976,42,FALSE)="","",VLOOKUP(B179,[1]机型数据!$B$2:$AQ$5976,42,FALSE))</f>
        <v>1301-2000</v>
      </c>
      <c r="AA179" s="1" t="str">
        <f>IF(VLOOKUP(B179,[1]机型数据!$B$2:$AQ$5976,34,FALSE)="","",VLOOKUP(B179,[1]机型数据!$B$2:$AQ$5976,34,FALSE))</f>
        <v/>
      </c>
    </row>
    <row r="180" spans="1:27" x14ac:dyDescent="0.25">
      <c r="A180" s="2">
        <v>44075</v>
      </c>
      <c r="B180" s="1">
        <v>1225803</v>
      </c>
      <c r="C180" s="1" t="str">
        <f>VLOOKUP(B180,[1]Sheet5!A:B,2,0)</f>
        <v>荣耀8X Max</v>
      </c>
      <c r="D180" s="3"/>
      <c r="E180" s="1">
        <f>VLOOKUP(B180,[1]Sheet1!E:G,3,0)</f>
        <v>1307</v>
      </c>
      <c r="F180" s="1">
        <v>2020</v>
      </c>
      <c r="G180" s="1">
        <v>9</v>
      </c>
      <c r="H180" s="1" t="str">
        <f>IF(VLOOKUP(B180,[1]机型数据!$B$2:$AQ$5976,37,FALSE)="","",VLOOKUP(B180,[1]机型数据!$B$2:$AQ$5976,37,FALSE)*E180)</f>
        <v/>
      </c>
      <c r="I180" s="1" t="str">
        <f>VLOOKUP(B180,[1]机型数据!$B$2:$AQ$5976,2,FALSE)</f>
        <v>荣耀</v>
      </c>
      <c r="J180" s="1" t="str">
        <f>VLOOKUP(B180,[1]机型数据!$B$2:$AQ$5976,38,FALSE)</f>
        <v>1301-2000</v>
      </c>
      <c r="K180" s="1">
        <f>VLOOKUP(B180,[1]机型数据!$B$2:$AQ$5976,7,FALSE)</f>
        <v>2</v>
      </c>
      <c r="L180" s="1" t="str">
        <f>VLOOKUP(B180,[1]机型数据!$B$2:$AQ$5976,39,FALSE)</f>
        <v>4000-</v>
      </c>
      <c r="M180" s="1" t="str">
        <f>VLOOKUP(B180,[1]机型数据!$B$2:$AQ$5976,20,FALSE)</f>
        <v>高通</v>
      </c>
      <c r="N180" s="1" t="str">
        <f>IF(VLOOKUP(B180,[1]机型数据!$B$2:$AQ$5976,29,FALSE)="","",VLOOKUP(B180,[1]机型数据!$B$2:$AQ$5976,29,FALSE))</f>
        <v>后置指纹</v>
      </c>
      <c r="O180" s="1">
        <f>VLOOKUP(B180,[1]机型数据!$B$2:$AQ$5976,14,FALSE)</f>
        <v>800</v>
      </c>
      <c r="P180" s="1">
        <f>VLOOKUP(B180,[1]机型数据!$B$2:$AQ$5976,13,FALSE)</f>
        <v>1</v>
      </c>
      <c r="Q180" s="1">
        <f>VLOOKUP(B180,[1]机型数据!$B$2:$AQ$5976,6,FALSE)</f>
        <v>1</v>
      </c>
      <c r="R180" s="1">
        <f>VLOOKUP(B180,[1]机型数据!$B$2:$AQ$5976,5,FALSE)</f>
        <v>0</v>
      </c>
      <c r="S180" s="1" t="str">
        <f>IF(VLOOKUP(B180,[1]机型数据!$B$2:$AQ$5976,40,FALSE)="","",VLOOKUP(B180,[1]机型数据!$B$2:$AQ$5976,40,FALSE))</f>
        <v>301-400</v>
      </c>
      <c r="T180" s="1">
        <f>VLOOKUP(B180,[1]机型数据!$B$2:$AQ$5976,18,FALSE)</f>
        <v>1</v>
      </c>
      <c r="U180" s="1" t="str">
        <f>IF(VLOOKUP(B180,[1]机型数据!$B$2:$AQ$5976,37,FALSE)="","",VLOOKUP(B180,[1]机型数据!$B$2:$AQ$5976,37,FALSE))</f>
        <v/>
      </c>
      <c r="V180" s="1" t="str">
        <f>IF(VLOOKUP(B180,[1]机型数据!$B$2:$AQ$5976,41,FALSE)="","",VLOOKUP(B180,[1]机型数据!$B$2:$AQ$5976,41,FALSE))</f>
        <v/>
      </c>
      <c r="W180" s="1">
        <f>VLOOKUP(B180,[1]机型数据!$B$2:$AQ$5976,28,FALSE)</f>
        <v>0</v>
      </c>
      <c r="X180" s="1">
        <f>VLOOKUP(B180,[1]机型数据!$B$2:$AQ$5976,27,FALSE)</f>
        <v>7</v>
      </c>
      <c r="Y180" s="1" t="str">
        <f>IF(VLOOKUP(B180,[1]机型数据!$B$2:$AQ$5976,23,FALSE)="","",VLOOKUP(B180,[1]机型数据!$B$2:$AQ$5976,23,FALSE))</f>
        <v/>
      </c>
      <c r="Z180" s="1" t="str">
        <f>IF(VLOOKUP(B180,[1]机型数据!$B$2:$AQ$5976,42,FALSE)="","",VLOOKUP(B180,[1]机型数据!$B$2:$AQ$5976,42,FALSE))</f>
        <v>501-1000</v>
      </c>
      <c r="AA180" s="1" t="str">
        <f>IF(VLOOKUP(B180,[1]机型数据!$B$2:$AQ$5976,34,FALSE)="","",VLOOKUP(B180,[1]机型数据!$B$2:$AQ$5976,34,FALSE))</f>
        <v/>
      </c>
    </row>
    <row r="181" spans="1:27" x14ac:dyDescent="0.25">
      <c r="A181" s="2">
        <v>44075</v>
      </c>
      <c r="B181" s="1">
        <v>1233472</v>
      </c>
      <c r="C181" s="1" t="str">
        <f>VLOOKUP(B181,[1]Sheet5!A:B,2,0)</f>
        <v>荣耀9X</v>
      </c>
      <c r="D181" s="3"/>
      <c r="E181" s="1">
        <f>VLOOKUP(B181,[1]Sheet1!E:G,3,0)</f>
        <v>2680</v>
      </c>
      <c r="F181" s="1">
        <v>2020</v>
      </c>
      <c r="G181" s="1">
        <v>9</v>
      </c>
      <c r="H181" s="1" t="str">
        <f>IF(VLOOKUP(B181,[1]机型数据!$B$2:$AQ$5976,37,FALSE)="","",VLOOKUP(B181,[1]机型数据!$B$2:$AQ$5976,37,FALSE)*E181)</f>
        <v/>
      </c>
      <c r="I181" s="1" t="str">
        <f>VLOOKUP(B181,[1]机型数据!$B$2:$AQ$5976,2,FALSE)</f>
        <v>荣耀</v>
      </c>
      <c r="J181" s="1" t="str">
        <f>VLOOKUP(B181,[1]机型数据!$B$2:$AQ$5976,38,FALSE)</f>
        <v>4800-6399</v>
      </c>
      <c r="K181" s="1">
        <f>VLOOKUP(B181,[1]机型数据!$B$2:$AQ$5976,7,FALSE)</f>
        <v>2</v>
      </c>
      <c r="L181" s="1" t="str">
        <f>VLOOKUP(B181,[1]机型数据!$B$2:$AQ$5976,39,FALSE)</f>
        <v>3001-4000</v>
      </c>
      <c r="M181" s="1" t="str">
        <f>VLOOKUP(B181,[1]机型数据!$B$2:$AQ$5976,20,FALSE)</f>
        <v>海思</v>
      </c>
      <c r="N181" s="1" t="str">
        <f>IF(VLOOKUP(B181,[1]机型数据!$B$2:$AQ$5976,29,FALSE)="","",VLOOKUP(B181,[1]机型数据!$B$2:$AQ$5976,29,FALSE))</f>
        <v>侧面指纹</v>
      </c>
      <c r="O181" s="1">
        <f>VLOOKUP(B181,[1]机型数据!$B$2:$AQ$5976,14,FALSE)</f>
        <v>1600</v>
      </c>
      <c r="P181" s="1">
        <f>VLOOKUP(B181,[1]机型数据!$B$2:$AQ$5976,13,FALSE)</f>
        <v>1</v>
      </c>
      <c r="Q181" s="1">
        <f>VLOOKUP(B181,[1]机型数据!$B$2:$AQ$5976,6,FALSE)</f>
        <v>0</v>
      </c>
      <c r="R181" s="1">
        <f>VLOOKUP(B181,[1]机型数据!$B$2:$AQ$5976,5,FALSE)</f>
        <v>0</v>
      </c>
      <c r="S181" s="1" t="str">
        <f>IF(VLOOKUP(B181,[1]机型数据!$B$2:$AQ$5976,40,FALSE)="","",VLOOKUP(B181,[1]机型数据!$B$2:$AQ$5976,40,FALSE))</f>
        <v>301-400</v>
      </c>
      <c r="T181" s="1">
        <f>VLOOKUP(B181,[1]机型数据!$B$2:$AQ$5976,18,FALSE)</f>
        <v>1</v>
      </c>
      <c r="U181" s="1" t="str">
        <f>IF(VLOOKUP(B181,[1]机型数据!$B$2:$AQ$5976,37,FALSE)="","",VLOOKUP(B181,[1]机型数据!$B$2:$AQ$5976,37,FALSE))</f>
        <v/>
      </c>
      <c r="V181" s="1" t="str">
        <f>IF(VLOOKUP(B181,[1]机型数据!$B$2:$AQ$5976,41,FALSE)="","",VLOOKUP(B181,[1]机型数据!$B$2:$AQ$5976,41,FALSE))</f>
        <v/>
      </c>
      <c r="W181" s="1">
        <f>VLOOKUP(B181,[1]机型数据!$B$2:$AQ$5976,28,FALSE)</f>
        <v>0</v>
      </c>
      <c r="X181" s="1">
        <f>VLOOKUP(B181,[1]机型数据!$B$2:$AQ$5976,27,FALSE)</f>
        <v>6</v>
      </c>
      <c r="Y181" s="1" t="str">
        <f>IF(VLOOKUP(B181,[1]机型数据!$B$2:$AQ$5976,23,FALSE)="","",VLOOKUP(B181,[1]机型数据!$B$2:$AQ$5976,23,FALSE))</f>
        <v/>
      </c>
      <c r="Z181" s="1" t="str">
        <f>IF(VLOOKUP(B181,[1]机型数据!$B$2:$AQ$5976,42,FALSE)="","",VLOOKUP(B181,[1]机型数据!$B$2:$AQ$5976,42,FALSE))</f>
        <v>1301-2000</v>
      </c>
      <c r="AA181" s="1" t="str">
        <f>IF(VLOOKUP(B181,[1]机型数据!$B$2:$AQ$5976,34,FALSE)="","",VLOOKUP(B181,[1]机型数据!$B$2:$AQ$5976,34,FALSE))</f>
        <v/>
      </c>
    </row>
    <row r="182" spans="1:27" x14ac:dyDescent="0.25">
      <c r="A182" s="2">
        <v>44075</v>
      </c>
      <c r="B182" s="1">
        <v>1284835</v>
      </c>
      <c r="C182" s="1" t="str">
        <f>VLOOKUP(B182,[1]Sheet5!A:B,2,0)</f>
        <v>荣耀9X Pro</v>
      </c>
      <c r="D182" s="3"/>
      <c r="E182" s="1">
        <f>VLOOKUP(B182,[1]Sheet1!E:G,3,0)</f>
        <v>487</v>
      </c>
      <c r="F182" s="1">
        <v>2020</v>
      </c>
      <c r="G182" s="1">
        <v>9</v>
      </c>
      <c r="H182" s="1" t="str">
        <f>IF(VLOOKUP(B182,[1]机型数据!$B$2:$AQ$5976,37,FALSE)="","",VLOOKUP(B182,[1]机型数据!$B$2:$AQ$5976,37,FALSE)*E182)</f>
        <v/>
      </c>
      <c r="I182" s="1" t="str">
        <f>VLOOKUP(B182,[1]机型数据!$B$2:$AQ$5976,2,FALSE)</f>
        <v>荣耀</v>
      </c>
      <c r="J182" s="1" t="str">
        <f>VLOOKUP(B182,[1]机型数据!$B$2:$AQ$5976,38,FALSE)</f>
        <v>4800-6399</v>
      </c>
      <c r="K182" s="1">
        <f>VLOOKUP(B182,[1]机型数据!$B$2:$AQ$5976,7,FALSE)</f>
        <v>3</v>
      </c>
      <c r="L182" s="1" t="str">
        <f>VLOOKUP(B182,[1]机型数据!$B$2:$AQ$5976,39,FALSE)</f>
        <v>3001-4000</v>
      </c>
      <c r="M182" s="1" t="str">
        <f>VLOOKUP(B182,[1]机型数据!$B$2:$AQ$5976,20,FALSE)</f>
        <v>海思</v>
      </c>
      <c r="N182" s="1" t="str">
        <f>IF(VLOOKUP(B182,[1]机型数据!$B$2:$AQ$5976,29,FALSE)="","",VLOOKUP(B182,[1]机型数据!$B$2:$AQ$5976,29,FALSE))</f>
        <v>侧面指纹</v>
      </c>
      <c r="O182" s="1">
        <f>VLOOKUP(B182,[1]机型数据!$B$2:$AQ$5976,14,FALSE)</f>
        <v>1600</v>
      </c>
      <c r="P182" s="1">
        <f>VLOOKUP(B182,[1]机型数据!$B$2:$AQ$5976,13,FALSE)</f>
        <v>1</v>
      </c>
      <c r="Q182" s="1">
        <f>VLOOKUP(B182,[1]机型数据!$B$2:$AQ$5976,6,FALSE)</f>
        <v>0</v>
      </c>
      <c r="R182" s="1">
        <f>VLOOKUP(B182,[1]机型数据!$B$2:$AQ$5976,5,FALSE)</f>
        <v>0</v>
      </c>
      <c r="S182" s="1" t="str">
        <f>IF(VLOOKUP(B182,[1]机型数据!$B$2:$AQ$5976,40,FALSE)="","",VLOOKUP(B182,[1]机型数据!$B$2:$AQ$5976,40,FALSE))</f>
        <v>301-400</v>
      </c>
      <c r="T182" s="1">
        <f>VLOOKUP(B182,[1]机型数据!$B$2:$AQ$5976,18,FALSE)</f>
        <v>1</v>
      </c>
      <c r="U182" s="1" t="str">
        <f>IF(VLOOKUP(B182,[1]机型数据!$B$2:$AQ$5976,37,FALSE)="","",VLOOKUP(B182,[1]机型数据!$B$2:$AQ$5976,37,FALSE))</f>
        <v/>
      </c>
      <c r="V182" s="1" t="str">
        <f>IF(VLOOKUP(B182,[1]机型数据!$B$2:$AQ$5976,41,FALSE)="","",VLOOKUP(B182,[1]机型数据!$B$2:$AQ$5976,41,FALSE))</f>
        <v/>
      </c>
      <c r="W182" s="1">
        <f>VLOOKUP(B182,[1]机型数据!$B$2:$AQ$5976,28,FALSE)</f>
        <v>0</v>
      </c>
      <c r="X182" s="1">
        <f>VLOOKUP(B182,[1]机型数据!$B$2:$AQ$5976,27,FALSE)</f>
        <v>6</v>
      </c>
      <c r="Y182" s="1" t="str">
        <f>IF(VLOOKUP(B182,[1]机型数据!$B$2:$AQ$5976,23,FALSE)="","",VLOOKUP(B182,[1]机型数据!$B$2:$AQ$5976,23,FALSE))</f>
        <v/>
      </c>
      <c r="Z182" s="1" t="str">
        <f>IF(VLOOKUP(B182,[1]机型数据!$B$2:$AQ$5976,42,FALSE)="","",VLOOKUP(B182,[1]机型数据!$B$2:$AQ$5976,42,FALSE))</f>
        <v>1301-2000</v>
      </c>
      <c r="AA182" s="1" t="str">
        <f>IF(VLOOKUP(B182,[1]机型数据!$B$2:$AQ$5976,34,FALSE)="","",VLOOKUP(B182,[1]机型数据!$B$2:$AQ$5976,34,FALSE))</f>
        <v/>
      </c>
    </row>
    <row r="183" spans="1:27" x14ac:dyDescent="0.25">
      <c r="A183" s="2">
        <v>44075</v>
      </c>
      <c r="B183" s="1">
        <v>1204795</v>
      </c>
      <c r="C183" s="1" t="str">
        <f>VLOOKUP(B183,[1]Sheet5!A:B,2,0)</f>
        <v>荣耀Magic 2</v>
      </c>
      <c r="D183" s="3"/>
      <c r="E183" s="1">
        <f>VLOOKUP(B183,[1]Sheet1!E:G,3,0)</f>
        <v>1038</v>
      </c>
      <c r="F183" s="1">
        <v>2020</v>
      </c>
      <c r="G183" s="1">
        <v>9</v>
      </c>
      <c r="H183" s="1">
        <f>IF(VLOOKUP(B183,[1]机型数据!$B$2:$AQ$5976,37,FALSE)="","",VLOOKUP(B183,[1]机型数据!$B$2:$AQ$5976,37,FALSE)*E183)</f>
        <v>11.225760546132001</v>
      </c>
      <c r="I183" s="1" t="str">
        <f>VLOOKUP(B183,[1]机型数据!$B$2:$AQ$5976,2,FALSE)</f>
        <v>荣耀</v>
      </c>
      <c r="J183" s="1" t="str">
        <f>VLOOKUP(B183,[1]机型数据!$B$2:$AQ$5976,38,FALSE)</f>
        <v>1301-2000</v>
      </c>
      <c r="K183" s="1">
        <f>VLOOKUP(B183,[1]机型数据!$B$2:$AQ$5976,7,FALSE)</f>
        <v>3</v>
      </c>
      <c r="L183" s="1" t="str">
        <f>VLOOKUP(B183,[1]机型数据!$B$2:$AQ$5976,39,FALSE)</f>
        <v>3001-4000</v>
      </c>
      <c r="M183" s="1" t="str">
        <f>VLOOKUP(B183,[1]机型数据!$B$2:$AQ$5976,20,FALSE)</f>
        <v>海思</v>
      </c>
      <c r="N183" s="1" t="str">
        <f>IF(VLOOKUP(B183,[1]机型数据!$B$2:$AQ$5976,29,FALSE)="","",VLOOKUP(B183,[1]机型数据!$B$2:$AQ$5976,29,FALSE))</f>
        <v>屏幕指纹</v>
      </c>
      <c r="O183" s="1">
        <f>VLOOKUP(B183,[1]机型数据!$B$2:$AQ$5976,14,FALSE)</f>
        <v>1600</v>
      </c>
      <c r="P183" s="1">
        <f>VLOOKUP(B183,[1]机型数据!$B$2:$AQ$5976,13,FALSE)</f>
        <v>3</v>
      </c>
      <c r="Q183" s="1">
        <f>VLOOKUP(B183,[1]机型数据!$B$2:$AQ$5976,6,FALSE)</f>
        <v>0</v>
      </c>
      <c r="R183" s="1">
        <f>VLOOKUP(B183,[1]机型数据!$B$2:$AQ$5976,5,FALSE)</f>
        <v>1</v>
      </c>
      <c r="S183" s="1" t="str">
        <f>IF(VLOOKUP(B183,[1]机型数据!$B$2:$AQ$5976,40,FALSE)="","",VLOOKUP(B183,[1]机型数据!$B$2:$AQ$5976,40,FALSE))</f>
        <v>401-500</v>
      </c>
      <c r="T183" s="1">
        <f>VLOOKUP(B183,[1]机型数据!$B$2:$AQ$5976,18,FALSE)</f>
        <v>0</v>
      </c>
      <c r="U183" s="1">
        <f>IF(VLOOKUP(B183,[1]机型数据!$B$2:$AQ$5976,37,FALSE)="","",VLOOKUP(B183,[1]机型数据!$B$2:$AQ$5976,37,FALSE))</f>
        <v>1.0814798214E-2</v>
      </c>
      <c r="V183" s="1" t="str">
        <f>IF(VLOOKUP(B183,[1]机型数据!$B$2:$AQ$5976,41,FALSE)="","",VLOOKUP(B183,[1]机型数据!$B$2:$AQ$5976,41,FALSE))</f>
        <v>90%-</v>
      </c>
      <c r="W183" s="1">
        <f>VLOOKUP(B183,[1]机型数据!$B$2:$AQ$5976,28,FALSE)</f>
        <v>0</v>
      </c>
      <c r="X183" s="1">
        <f>VLOOKUP(B183,[1]机型数据!$B$2:$AQ$5976,27,FALSE)</f>
        <v>6</v>
      </c>
      <c r="Y183" s="1" t="str">
        <f>IF(VLOOKUP(B183,[1]机型数据!$B$2:$AQ$5976,23,FALSE)="","",VLOOKUP(B183,[1]机型数据!$B$2:$AQ$5976,23,FALSE))</f>
        <v/>
      </c>
      <c r="Z183" s="1" t="str">
        <f>IF(VLOOKUP(B183,[1]机型数据!$B$2:$AQ$5976,42,FALSE)="","",VLOOKUP(B183,[1]机型数据!$B$2:$AQ$5976,42,FALSE))</f>
        <v>1301-2000</v>
      </c>
      <c r="AA183" s="1" t="str">
        <f>IF(VLOOKUP(B183,[1]机型数据!$B$2:$AQ$5976,34,FALSE)="","",VLOOKUP(B183,[1]机型数据!$B$2:$AQ$5976,34,FALSE))</f>
        <v/>
      </c>
    </row>
    <row r="184" spans="1:27" x14ac:dyDescent="0.25">
      <c r="A184" s="2">
        <v>44075</v>
      </c>
      <c r="B184" s="1">
        <v>1290731</v>
      </c>
      <c r="C184" s="1" t="str">
        <f>VLOOKUP(B184,[1]Sheet5!A:B,2,0)</f>
        <v>荣耀Play3</v>
      </c>
      <c r="D184" s="3"/>
      <c r="E184" s="1">
        <f>VLOOKUP(B184,[1]Sheet1!E:G,3,0)</f>
        <v>7932</v>
      </c>
      <c r="F184" s="1">
        <v>2020</v>
      </c>
      <c r="G184" s="1">
        <v>9</v>
      </c>
      <c r="H184" s="1" t="str">
        <f>IF(VLOOKUP(B184,[1]机型数据!$B$2:$AQ$5976,37,FALSE)="","",VLOOKUP(B184,[1]机型数据!$B$2:$AQ$5976,37,FALSE)*E184)</f>
        <v/>
      </c>
      <c r="I184" s="1" t="str">
        <f>VLOOKUP(B184,[1]机型数据!$B$2:$AQ$5976,2,FALSE)</f>
        <v>荣耀</v>
      </c>
      <c r="J184" s="1" t="str">
        <f>VLOOKUP(B184,[1]机型数据!$B$2:$AQ$5976,38,FALSE)</f>
        <v>4800-6399</v>
      </c>
      <c r="K184" s="1">
        <f>VLOOKUP(B184,[1]机型数据!$B$2:$AQ$5976,7,FALSE)</f>
        <v>3</v>
      </c>
      <c r="L184" s="1" t="str">
        <f>VLOOKUP(B184,[1]机型数据!$B$2:$AQ$5976,39,FALSE)</f>
        <v>3001-4000</v>
      </c>
      <c r="M184" s="1" t="str">
        <f>VLOOKUP(B184,[1]机型数据!$B$2:$AQ$5976,20,FALSE)</f>
        <v>海思</v>
      </c>
      <c r="N184" s="1" t="str">
        <f>IF(VLOOKUP(B184,[1]机型数据!$B$2:$AQ$5976,29,FALSE)="","",VLOOKUP(B184,[1]机型数据!$B$2:$AQ$5976,29,FALSE))</f>
        <v/>
      </c>
      <c r="O184" s="1">
        <f>VLOOKUP(B184,[1]机型数据!$B$2:$AQ$5976,14,FALSE)</f>
        <v>800</v>
      </c>
      <c r="P184" s="1">
        <f>VLOOKUP(B184,[1]机型数据!$B$2:$AQ$5976,13,FALSE)</f>
        <v>1</v>
      </c>
      <c r="Q184" s="1">
        <f>VLOOKUP(B184,[1]机型数据!$B$2:$AQ$5976,6,FALSE)</f>
        <v>0</v>
      </c>
      <c r="R184" s="1">
        <f>VLOOKUP(B184,[1]机型数据!$B$2:$AQ$5976,5,FALSE)</f>
        <v>0</v>
      </c>
      <c r="S184" s="1" t="str">
        <f>IF(VLOOKUP(B184,[1]机型数据!$B$2:$AQ$5976,40,FALSE)="","",VLOOKUP(B184,[1]机型数据!$B$2:$AQ$5976,40,FALSE))</f>
        <v/>
      </c>
      <c r="T184" s="1">
        <f>VLOOKUP(B184,[1]机型数据!$B$2:$AQ$5976,18,FALSE)</f>
        <v>1</v>
      </c>
      <c r="U184" s="1" t="str">
        <f>IF(VLOOKUP(B184,[1]机型数据!$B$2:$AQ$5976,37,FALSE)="","",VLOOKUP(B184,[1]机型数据!$B$2:$AQ$5976,37,FALSE))</f>
        <v/>
      </c>
      <c r="V184" s="1" t="str">
        <f>IF(VLOOKUP(B184,[1]机型数据!$B$2:$AQ$5976,41,FALSE)="","",VLOOKUP(B184,[1]机型数据!$B$2:$AQ$5976,41,FALSE))</f>
        <v/>
      </c>
      <c r="W184" s="1">
        <f>VLOOKUP(B184,[1]机型数据!$B$2:$AQ$5976,28,FALSE)</f>
        <v>0</v>
      </c>
      <c r="X184" s="1">
        <f>VLOOKUP(B184,[1]机型数据!$B$2:$AQ$5976,27,FALSE)</f>
        <v>6</v>
      </c>
      <c r="Y184" s="1" t="str">
        <f>IF(VLOOKUP(B184,[1]机型数据!$B$2:$AQ$5976,23,FALSE)="","",VLOOKUP(B184,[1]机型数据!$B$2:$AQ$5976,23,FALSE))</f>
        <v/>
      </c>
      <c r="Z184" s="1" t="str">
        <f>IF(VLOOKUP(B184,[1]机型数据!$B$2:$AQ$5976,42,FALSE)="","",VLOOKUP(B184,[1]机型数据!$B$2:$AQ$5976,42,FALSE))</f>
        <v>501-1000</v>
      </c>
      <c r="AA184" s="1">
        <f>IF(VLOOKUP(B184,[1]机型数据!$B$2:$AQ$5976,34,FALSE)="","",VLOOKUP(B184,[1]机型数据!$B$2:$AQ$5976,34,FALSE))</f>
        <v>0</v>
      </c>
    </row>
    <row r="185" spans="1:27" x14ac:dyDescent="0.25">
      <c r="A185" s="2">
        <v>44075</v>
      </c>
      <c r="B185" s="1">
        <v>1293200</v>
      </c>
      <c r="C185" s="1" t="str">
        <f>VLOOKUP(B185,[1]Sheet5!A:B,2,0)</f>
        <v>荣耀Play3e</v>
      </c>
      <c r="D185" s="3"/>
      <c r="E185" s="1">
        <f>VLOOKUP(B185,[1]Sheet1!E:G,3,0)</f>
        <v>1693</v>
      </c>
      <c r="F185" s="1">
        <v>2020</v>
      </c>
      <c r="G185" s="1">
        <v>9</v>
      </c>
      <c r="H185" s="1">
        <f>IF(VLOOKUP(B185,[1]机型数据!$B$2:$AQ$5976,37,FALSE)="","",VLOOKUP(B185,[1]机型数据!$B$2:$AQ$5976,37,FALSE)*E185)</f>
        <v>14.9155445782692</v>
      </c>
      <c r="I185" s="1" t="str">
        <f>VLOOKUP(B185,[1]机型数据!$B$2:$AQ$5976,2,FALSE)</f>
        <v>荣耀</v>
      </c>
      <c r="J185" s="1" t="str">
        <f>VLOOKUP(B185,[1]机型数据!$B$2:$AQ$5976,38,FALSE)</f>
        <v>1001-1300</v>
      </c>
      <c r="K185" s="1">
        <f>VLOOKUP(B185,[1]机型数据!$B$2:$AQ$5976,7,FALSE)</f>
        <v>1</v>
      </c>
      <c r="L185" s="1" t="str">
        <f>VLOOKUP(B185,[1]机型数据!$B$2:$AQ$5976,39,FALSE)</f>
        <v>3001-4000</v>
      </c>
      <c r="M185" s="1" t="str">
        <f>VLOOKUP(B185,[1]机型数据!$B$2:$AQ$5976,20,FALSE)</f>
        <v>联发科</v>
      </c>
      <c r="N185" s="1" t="str">
        <f>IF(VLOOKUP(B185,[1]机型数据!$B$2:$AQ$5976,29,FALSE)="","",VLOOKUP(B185,[1]机型数据!$B$2:$AQ$5976,29,FALSE))</f>
        <v/>
      </c>
      <c r="O185" s="1">
        <f>VLOOKUP(B185,[1]机型数据!$B$2:$AQ$5976,14,FALSE)</f>
        <v>500</v>
      </c>
      <c r="P185" s="1">
        <f>VLOOKUP(B185,[1]机型数据!$B$2:$AQ$5976,13,FALSE)</f>
        <v>1</v>
      </c>
      <c r="Q185" s="1">
        <f>VLOOKUP(B185,[1]机型数据!$B$2:$AQ$5976,6,FALSE)</f>
        <v>0</v>
      </c>
      <c r="R185" s="1">
        <f>VLOOKUP(B185,[1]机型数据!$B$2:$AQ$5976,5,FALSE)</f>
        <v>0</v>
      </c>
      <c r="S185" s="1" t="str">
        <f>IF(VLOOKUP(B185,[1]机型数据!$B$2:$AQ$5976,40,FALSE)="","",VLOOKUP(B185,[1]机型数据!$B$2:$AQ$5976,40,FALSE))</f>
        <v>201-300</v>
      </c>
      <c r="T185" s="1">
        <f>VLOOKUP(B185,[1]机型数据!$B$2:$AQ$5976,18,FALSE)</f>
        <v>0</v>
      </c>
      <c r="U185" s="1">
        <f>IF(VLOOKUP(B185,[1]机型数据!$B$2:$AQ$5976,37,FALSE)="","",VLOOKUP(B185,[1]机型数据!$B$2:$AQ$5976,37,FALSE))</f>
        <v>8.8101267443999997E-3</v>
      </c>
      <c r="V185" s="1" t="str">
        <f>IF(VLOOKUP(B185,[1]机型数据!$B$2:$AQ$5976,41,FALSE)="","",VLOOKUP(B185,[1]机型数据!$B$2:$AQ$5976,41,FALSE))</f>
        <v>80-90%</v>
      </c>
      <c r="W185" s="1">
        <f>VLOOKUP(B185,[1]机型数据!$B$2:$AQ$5976,28,FALSE)</f>
        <v>0</v>
      </c>
      <c r="X185" s="1">
        <f>VLOOKUP(B185,[1]机型数据!$B$2:$AQ$5976,27,FALSE)</f>
        <v>5</v>
      </c>
      <c r="Y185" s="1" t="str">
        <f>IF(VLOOKUP(B185,[1]机型数据!$B$2:$AQ$5976,23,FALSE)="","",VLOOKUP(B185,[1]机型数据!$B$2:$AQ$5976,23,FALSE))</f>
        <v/>
      </c>
      <c r="Z185" s="1" t="str">
        <f>IF(VLOOKUP(B185,[1]机型数据!$B$2:$AQ$5976,42,FALSE)="","",VLOOKUP(B185,[1]机型数据!$B$2:$AQ$5976,42,FALSE))</f>
        <v>0-500</v>
      </c>
      <c r="AA185" s="1">
        <f>IF(VLOOKUP(B185,[1]机型数据!$B$2:$AQ$5976,34,FALSE)="","",VLOOKUP(B185,[1]机型数据!$B$2:$AQ$5976,34,FALSE))</f>
        <v>0</v>
      </c>
    </row>
    <row r="186" spans="1:27" x14ac:dyDescent="0.25">
      <c r="A186" s="2">
        <v>44075</v>
      </c>
      <c r="B186" s="1">
        <v>1325752</v>
      </c>
      <c r="C186" s="1" t="str">
        <f>VLOOKUP(B186,[1]Sheet5!A:B,2,0)</f>
        <v>荣耀Play4</v>
      </c>
      <c r="D186" s="4"/>
      <c r="E186" s="1">
        <f>VLOOKUP(B186,[1]Sheet1!E:G,3,0)</f>
        <v>8164</v>
      </c>
      <c r="F186" s="1">
        <v>2020</v>
      </c>
      <c r="G186" s="1">
        <v>9</v>
      </c>
      <c r="H186" s="1">
        <f>IF(VLOOKUP(B186,[1]机型数据!$B$2:$AQ$5976,37,FALSE)="","",VLOOKUP(B186,[1]机型数据!$B$2:$AQ$5976,37,FALSE)*E186)</f>
        <v>98.413252314000005</v>
      </c>
      <c r="I186" s="1" t="str">
        <f>VLOOKUP(B186,[1]机型数据!$B$2:$AQ$5976,2,FALSE)</f>
        <v>荣耀</v>
      </c>
      <c r="J186" s="1" t="str">
        <f>VLOOKUP(B186,[1]机型数据!$B$2:$AQ$5976,38,FALSE)</f>
        <v>6400-10799</v>
      </c>
      <c r="K186" s="1">
        <f>VLOOKUP(B186,[1]机型数据!$B$2:$AQ$5976,7,FALSE)</f>
        <v>4</v>
      </c>
      <c r="L186" s="1">
        <f>VLOOKUP(B186,[1]机型数据!$B$2:$AQ$5976,39,FALSE)</f>
        <v>0</v>
      </c>
      <c r="M186" s="1" t="str">
        <f>VLOOKUP(B186,[1]机型数据!$B$2:$AQ$5976,20,FALSE)</f>
        <v>联发科</v>
      </c>
      <c r="N186" s="1" t="str">
        <f>IF(VLOOKUP(B186,[1]机型数据!$B$2:$AQ$5976,29,FALSE)="","",VLOOKUP(B186,[1]机型数据!$B$2:$AQ$5976,29,FALSE))</f>
        <v>侧面指纹</v>
      </c>
      <c r="O186" s="1">
        <f>VLOOKUP(B186,[1]机型数据!$B$2:$AQ$5976,14,FALSE)</f>
        <v>1600</v>
      </c>
      <c r="P186" s="1">
        <f>VLOOKUP(B186,[1]机型数据!$B$2:$AQ$5976,13,FALSE)</f>
        <v>1</v>
      </c>
      <c r="Q186" s="1">
        <f>VLOOKUP(B186,[1]机型数据!$B$2:$AQ$5976,6,FALSE)</f>
        <v>1</v>
      </c>
      <c r="R186" s="1">
        <f>VLOOKUP(B186,[1]机型数据!$B$2:$AQ$5976,5,FALSE)</f>
        <v>0</v>
      </c>
      <c r="S186" s="1" t="str">
        <f>IF(VLOOKUP(B186,[1]机型数据!$B$2:$AQ$5976,40,FALSE)="","",VLOOKUP(B186,[1]机型数据!$B$2:$AQ$5976,40,FALSE))</f>
        <v>301-400</v>
      </c>
      <c r="T186" s="1">
        <f>VLOOKUP(B186,[1]机型数据!$B$2:$AQ$5976,18,FALSE)</f>
        <v>1</v>
      </c>
      <c r="U186" s="1">
        <f>IF(VLOOKUP(B186,[1]机型数据!$B$2:$AQ$5976,37,FALSE)="","",VLOOKUP(B186,[1]机型数据!$B$2:$AQ$5976,37,FALSE))</f>
        <v>1.20545385E-2</v>
      </c>
      <c r="V186" s="1" t="str">
        <f>IF(VLOOKUP(B186,[1]机型数据!$B$2:$AQ$5976,41,FALSE)="","",VLOOKUP(B186,[1]机型数据!$B$2:$AQ$5976,41,FALSE))</f>
        <v>90%-</v>
      </c>
      <c r="W186" s="1">
        <f>VLOOKUP(B186,[1]机型数据!$B$2:$AQ$5976,28,FALSE)</f>
        <v>0</v>
      </c>
      <c r="X186" s="1">
        <f>VLOOKUP(B186,[1]机型数据!$B$2:$AQ$5976,27,FALSE)</f>
        <v>7</v>
      </c>
      <c r="Y186" s="1" t="str">
        <f>IF(VLOOKUP(B186,[1]机型数据!$B$2:$AQ$5976,23,FALSE)="","",VLOOKUP(B186,[1]机型数据!$B$2:$AQ$5976,23,FALSE))</f>
        <v>IP5X</v>
      </c>
      <c r="Z186" s="1" t="str">
        <f>IF(VLOOKUP(B186,[1]机型数据!$B$2:$AQ$5976,42,FALSE)="","",VLOOKUP(B186,[1]机型数据!$B$2:$AQ$5976,42,FALSE))</f>
        <v>1301-2000</v>
      </c>
      <c r="AA186" s="1">
        <f>IF(VLOOKUP(B186,[1]机型数据!$B$2:$AQ$5976,34,FALSE)="","",VLOOKUP(B186,[1]机型数据!$B$2:$AQ$5976,34,FALSE))</f>
        <v>1</v>
      </c>
    </row>
    <row r="187" spans="1:27" x14ac:dyDescent="0.25">
      <c r="A187" s="2">
        <v>44075</v>
      </c>
      <c r="B187" s="1">
        <v>1324457</v>
      </c>
      <c r="C187" s="1" t="str">
        <f>VLOOKUP(B187,[1]Sheet5!A:B,2,0)</f>
        <v>荣耀Play4 Pro</v>
      </c>
      <c r="D187" s="4"/>
      <c r="E187" s="1">
        <f>VLOOKUP(B187,[1]Sheet1!E:G,3,0)</f>
        <v>4727</v>
      </c>
      <c r="F187" s="1">
        <v>2020</v>
      </c>
      <c r="G187" s="1">
        <v>9</v>
      </c>
      <c r="H187" s="1" t="str">
        <f>IF(VLOOKUP(B187,[1]机型数据!$B$2:$AQ$5976,37,FALSE)="","",VLOOKUP(B187,[1]机型数据!$B$2:$AQ$5976,37,FALSE)*E187)</f>
        <v/>
      </c>
      <c r="I187" s="1" t="str">
        <f>VLOOKUP(B187,[1]机型数据!$B$2:$AQ$5976,2,FALSE)</f>
        <v>荣耀</v>
      </c>
      <c r="J187" s="1" t="str">
        <f>VLOOKUP(B187,[1]机型数据!$B$2:$AQ$5976,38,FALSE)</f>
        <v>4000-4799</v>
      </c>
      <c r="K187" s="1">
        <f>VLOOKUP(B187,[1]机型数据!$B$2:$AQ$5976,7,FALSE)</f>
        <v>2</v>
      </c>
      <c r="L187" s="1" t="str">
        <f>VLOOKUP(B187,[1]机型数据!$B$2:$AQ$5976,39,FALSE)</f>
        <v>4000-</v>
      </c>
      <c r="M187" s="1" t="str">
        <f>VLOOKUP(B187,[1]机型数据!$B$2:$AQ$5976,20,FALSE)</f>
        <v>海思</v>
      </c>
      <c r="N187" s="1" t="str">
        <f>IF(VLOOKUP(B187,[1]机型数据!$B$2:$AQ$5976,29,FALSE)="","",VLOOKUP(B187,[1]机型数据!$B$2:$AQ$5976,29,FALSE))</f>
        <v>侧面指纹</v>
      </c>
      <c r="O187" s="1">
        <f>VLOOKUP(B187,[1]机型数据!$B$2:$AQ$5976,14,FALSE)</f>
        <v>3200</v>
      </c>
      <c r="P187" s="1">
        <f>VLOOKUP(B187,[1]机型数据!$B$2:$AQ$5976,13,FALSE)</f>
        <v>2</v>
      </c>
      <c r="Q187" s="1">
        <f>VLOOKUP(B187,[1]机型数据!$B$2:$AQ$5976,6,FALSE)</f>
        <v>1</v>
      </c>
      <c r="R187" s="1">
        <f>VLOOKUP(B187,[1]机型数据!$B$2:$AQ$5976,5,FALSE)</f>
        <v>0</v>
      </c>
      <c r="S187" s="1" t="str">
        <f>IF(VLOOKUP(B187,[1]机型数据!$B$2:$AQ$5976,40,FALSE)="","",VLOOKUP(B187,[1]机型数据!$B$2:$AQ$5976,40,FALSE))</f>
        <v/>
      </c>
      <c r="T187" s="1">
        <f>VLOOKUP(B187,[1]机型数据!$B$2:$AQ$5976,18,FALSE)</f>
        <v>1</v>
      </c>
      <c r="U187" s="1" t="str">
        <f>IF(VLOOKUP(B187,[1]机型数据!$B$2:$AQ$5976,37,FALSE)="","",VLOOKUP(B187,[1]机型数据!$B$2:$AQ$5976,37,FALSE))</f>
        <v/>
      </c>
      <c r="V187" s="1" t="str">
        <f>IF(VLOOKUP(B187,[1]机型数据!$B$2:$AQ$5976,41,FALSE)="","",VLOOKUP(B187,[1]机型数据!$B$2:$AQ$5976,41,FALSE))</f>
        <v/>
      </c>
      <c r="W187" s="1">
        <f>VLOOKUP(B187,[1]机型数据!$B$2:$AQ$5976,28,FALSE)</f>
        <v>0</v>
      </c>
      <c r="X187" s="1">
        <f>VLOOKUP(B187,[1]机型数据!$B$2:$AQ$5976,27,FALSE)</f>
        <v>7</v>
      </c>
      <c r="Y187" s="1" t="str">
        <f>IF(VLOOKUP(B187,[1]机型数据!$B$2:$AQ$5976,23,FALSE)="","",VLOOKUP(B187,[1]机型数据!$B$2:$AQ$5976,23,FALSE))</f>
        <v/>
      </c>
      <c r="Z187" s="1" t="str">
        <f>IF(VLOOKUP(B187,[1]机型数据!$B$2:$AQ$5976,42,FALSE)="","",VLOOKUP(B187,[1]机型数据!$B$2:$AQ$5976,42,FALSE))</f>
        <v>2001-</v>
      </c>
      <c r="AA187" s="1">
        <f>IF(VLOOKUP(B187,[1]机型数据!$B$2:$AQ$5976,34,FALSE)="","",VLOOKUP(B187,[1]机型数据!$B$2:$AQ$5976,34,FALSE))</f>
        <v>1</v>
      </c>
    </row>
    <row r="188" spans="1:27" x14ac:dyDescent="0.25">
      <c r="A188" s="2">
        <v>44075</v>
      </c>
      <c r="B188" s="1">
        <v>1317443</v>
      </c>
      <c r="C188" s="1" t="str">
        <f>VLOOKUP(B188,[1]Sheet5!A:B,2,0)</f>
        <v>荣耀 play 4T</v>
      </c>
      <c r="D188" s="4"/>
      <c r="E188" s="1">
        <f>VLOOKUP(B188,[1]Sheet1!E:G,3,0)</f>
        <v>153961</v>
      </c>
      <c r="F188" s="1">
        <v>2020</v>
      </c>
      <c r="G188" s="1">
        <v>9</v>
      </c>
      <c r="H188" s="1" t="str">
        <f>IF(VLOOKUP(B188,[1]机型数据!$B$2:$AQ$5976,37,FALSE)="","",VLOOKUP(B188,[1]机型数据!$B$2:$AQ$5976,37,FALSE)*E188)</f>
        <v/>
      </c>
      <c r="I188" s="1" t="str">
        <f>VLOOKUP(B188,[1]机型数据!$B$2:$AQ$5976,2,FALSE)</f>
        <v>华为</v>
      </c>
      <c r="J188" s="1" t="str">
        <f>VLOOKUP(B188,[1]机型数据!$B$2:$AQ$5976,38,FALSE)</f>
        <v>4800-6399</v>
      </c>
      <c r="K188" s="1">
        <f>VLOOKUP(B188,[1]机型数据!$B$2:$AQ$5976,7,FALSE)</f>
        <v>2</v>
      </c>
      <c r="L188" s="1" t="str">
        <f>VLOOKUP(B188,[1]机型数据!$B$2:$AQ$5976,39,FALSE)</f>
        <v>3001-4000</v>
      </c>
      <c r="M188" s="1" t="str">
        <f>VLOOKUP(B188,[1]机型数据!$B$2:$AQ$5976,20,FALSE)</f>
        <v>海思</v>
      </c>
      <c r="N188" s="1" t="str">
        <f>IF(VLOOKUP(B188,[1]机型数据!$B$2:$AQ$5976,29,FALSE)="","",VLOOKUP(B188,[1]机型数据!$B$2:$AQ$5976,29,FALSE))</f>
        <v>前置指纹</v>
      </c>
      <c r="O188" s="1">
        <f>VLOOKUP(B188,[1]机型数据!$B$2:$AQ$5976,14,FALSE)</f>
        <v>800</v>
      </c>
      <c r="P188" s="1">
        <f>VLOOKUP(B188,[1]机型数据!$B$2:$AQ$5976,13,FALSE)</f>
        <v>1</v>
      </c>
      <c r="Q188" s="1">
        <f>VLOOKUP(B188,[1]机型数据!$B$2:$AQ$5976,6,FALSE)</f>
        <v>1</v>
      </c>
      <c r="R188" s="1">
        <f>VLOOKUP(B188,[1]机型数据!$B$2:$AQ$5976,5,FALSE)</f>
        <v>1</v>
      </c>
      <c r="S188" s="1" t="str">
        <f>IF(VLOOKUP(B188,[1]机型数据!$B$2:$AQ$5976,40,FALSE)="","",VLOOKUP(B188,[1]机型数据!$B$2:$AQ$5976,40,FALSE))</f>
        <v/>
      </c>
      <c r="T188" s="1">
        <f>VLOOKUP(B188,[1]机型数据!$B$2:$AQ$5976,18,FALSE)</f>
        <v>0</v>
      </c>
      <c r="U188" s="1" t="str">
        <f>IF(VLOOKUP(B188,[1]机型数据!$B$2:$AQ$5976,37,FALSE)="","",VLOOKUP(B188,[1]机型数据!$B$2:$AQ$5976,37,FALSE))</f>
        <v/>
      </c>
      <c r="V188" s="1" t="str">
        <f>IF(VLOOKUP(B188,[1]机型数据!$B$2:$AQ$5976,41,FALSE)="","",VLOOKUP(B188,[1]机型数据!$B$2:$AQ$5976,41,FALSE))</f>
        <v/>
      </c>
      <c r="W188" s="1">
        <f>VLOOKUP(B188,[1]机型数据!$B$2:$AQ$5976,28,FALSE)</f>
        <v>0</v>
      </c>
      <c r="X188" s="1">
        <f>VLOOKUP(B188,[1]机型数据!$B$2:$AQ$5976,27,FALSE)</f>
        <v>6</v>
      </c>
      <c r="Y188" s="1" t="str">
        <f>IF(VLOOKUP(B188,[1]机型数据!$B$2:$AQ$5976,23,FALSE)="","",VLOOKUP(B188,[1]机型数据!$B$2:$AQ$5976,23,FALSE))</f>
        <v/>
      </c>
      <c r="Z188" s="1" t="str">
        <f>IF(VLOOKUP(B188,[1]机型数据!$B$2:$AQ$5976,42,FALSE)="","",VLOOKUP(B188,[1]机型数据!$B$2:$AQ$5976,42,FALSE))</f>
        <v>501-1000</v>
      </c>
      <c r="AA188" s="1">
        <f>IF(VLOOKUP(B188,[1]机型数据!$B$2:$AQ$5976,34,FALSE)="","",VLOOKUP(B188,[1]机型数据!$B$2:$AQ$5976,34,FALSE))</f>
        <v>0</v>
      </c>
    </row>
    <row r="189" spans="1:27" x14ac:dyDescent="0.25">
      <c r="A189" s="2">
        <v>44075</v>
      </c>
      <c r="B189" s="1">
        <v>1318065</v>
      </c>
      <c r="C189" s="1" t="str">
        <f>VLOOKUP(B189,[1]Sheet5!A:B,2,0)</f>
        <v>荣耀 play 4T pro</v>
      </c>
      <c r="D189" s="4"/>
      <c r="E189" s="1">
        <f>VLOOKUP(B189,[1]Sheet1!E:G,3,0)</f>
        <v>202386</v>
      </c>
      <c r="F189" s="1">
        <v>2020</v>
      </c>
      <c r="G189" s="1">
        <v>9</v>
      </c>
      <c r="H189" s="1">
        <f>IF(VLOOKUP(B189,[1]机型数据!$B$2:$AQ$5976,37,FALSE)="","",VLOOKUP(B189,[1]机型数据!$B$2:$AQ$5976,37,FALSE)*E189)</f>
        <v>2102.6081610704164</v>
      </c>
      <c r="I189" s="1" t="str">
        <f>VLOOKUP(B189,[1]机型数据!$B$2:$AQ$5976,2,FALSE)</f>
        <v>华为</v>
      </c>
      <c r="J189" s="1" t="str">
        <f>VLOOKUP(B189,[1]机型数据!$B$2:$AQ$5976,38,FALSE)</f>
        <v>4800-6399</v>
      </c>
      <c r="K189" s="1">
        <f>VLOOKUP(B189,[1]机型数据!$B$2:$AQ$5976,7,FALSE)</f>
        <v>3</v>
      </c>
      <c r="L189" s="1" t="str">
        <f>VLOOKUP(B189,[1]机型数据!$B$2:$AQ$5976,39,FALSE)</f>
        <v>3001-4000</v>
      </c>
      <c r="M189" s="1" t="str">
        <f>VLOOKUP(B189,[1]机型数据!$B$2:$AQ$5976,20,FALSE)</f>
        <v>海思</v>
      </c>
      <c r="N189" s="1" t="str">
        <f>IF(VLOOKUP(B189,[1]机型数据!$B$2:$AQ$5976,29,FALSE)="","",VLOOKUP(B189,[1]机型数据!$B$2:$AQ$5976,29,FALSE))</f>
        <v>屏幕指纹</v>
      </c>
      <c r="O189" s="1">
        <f>VLOOKUP(B189,[1]机型数据!$B$2:$AQ$5976,14,FALSE)</f>
        <v>1600</v>
      </c>
      <c r="P189" s="1">
        <f>VLOOKUP(B189,[1]机型数据!$B$2:$AQ$5976,13,FALSE)</f>
        <v>1</v>
      </c>
      <c r="Q189" s="1">
        <f>VLOOKUP(B189,[1]机型数据!$B$2:$AQ$5976,6,FALSE)</f>
        <v>1</v>
      </c>
      <c r="R189" s="1">
        <f>VLOOKUP(B189,[1]机型数据!$B$2:$AQ$5976,5,FALSE)</f>
        <v>1</v>
      </c>
      <c r="S189" s="1" t="str">
        <f>IF(VLOOKUP(B189,[1]机型数据!$B$2:$AQ$5976,40,FALSE)="","",VLOOKUP(B189,[1]机型数据!$B$2:$AQ$5976,40,FALSE))</f>
        <v/>
      </c>
      <c r="T189" s="1">
        <f>VLOOKUP(B189,[1]机型数据!$B$2:$AQ$5976,18,FALSE)</f>
        <v>1</v>
      </c>
      <c r="U189" s="1">
        <f>IF(VLOOKUP(B189,[1]机型数据!$B$2:$AQ$5976,37,FALSE)="","",VLOOKUP(B189,[1]机型数据!$B$2:$AQ$5976,37,FALSE))</f>
        <v>1.0389098856000001E-2</v>
      </c>
      <c r="V189" s="1" t="str">
        <f>IF(VLOOKUP(B189,[1]机型数据!$B$2:$AQ$5976,41,FALSE)="","",VLOOKUP(B189,[1]机型数据!$B$2:$AQ$5976,41,FALSE))</f>
        <v/>
      </c>
      <c r="W189" s="1">
        <f>VLOOKUP(B189,[1]机型数据!$B$2:$AQ$5976,28,FALSE)</f>
        <v>0</v>
      </c>
      <c r="X189" s="1">
        <f>VLOOKUP(B189,[1]机型数据!$B$2:$AQ$5976,27,FALSE)</f>
        <v>6</v>
      </c>
      <c r="Y189" s="1" t="str">
        <f>IF(VLOOKUP(B189,[1]机型数据!$B$2:$AQ$5976,23,FALSE)="","",VLOOKUP(B189,[1]机型数据!$B$2:$AQ$5976,23,FALSE))</f>
        <v/>
      </c>
      <c r="Z189" s="1" t="str">
        <f>IF(VLOOKUP(B189,[1]机型数据!$B$2:$AQ$5976,42,FALSE)="","",VLOOKUP(B189,[1]机型数据!$B$2:$AQ$5976,42,FALSE))</f>
        <v>1301-2000</v>
      </c>
      <c r="AA189" s="1">
        <f>IF(VLOOKUP(B189,[1]机型数据!$B$2:$AQ$5976,34,FALSE)="","",VLOOKUP(B189,[1]机型数据!$B$2:$AQ$5976,34,FALSE))</f>
        <v>0</v>
      </c>
    </row>
    <row r="190" spans="1:27" x14ac:dyDescent="0.25">
      <c r="A190" s="2">
        <v>44075</v>
      </c>
      <c r="B190" s="1">
        <v>1237848</v>
      </c>
      <c r="C190" s="1" t="str">
        <f>VLOOKUP(B190,[1]Sheet5!A:B,2,0)</f>
        <v>荣耀V20</v>
      </c>
      <c r="D190" s="3"/>
      <c r="E190" s="1">
        <f>VLOOKUP(B190,[1]Sheet1!E:G,3,0)</f>
        <v>601</v>
      </c>
      <c r="F190" s="1">
        <v>2020</v>
      </c>
      <c r="G190" s="1">
        <v>9</v>
      </c>
      <c r="H190" s="1">
        <f>IF(VLOOKUP(B190,[1]机型数据!$B$2:$AQ$5976,37,FALSE)="","",VLOOKUP(B190,[1]机型数据!$B$2:$AQ$5976,37,FALSE)*E190)</f>
        <v>6.4914174553800015</v>
      </c>
      <c r="I190" s="1" t="str">
        <f>VLOOKUP(B190,[1]机型数据!$B$2:$AQ$5976,2,FALSE)</f>
        <v>荣耀</v>
      </c>
      <c r="J190" s="1" t="str">
        <f>VLOOKUP(B190,[1]机型数据!$B$2:$AQ$5976,38,FALSE)</f>
        <v>4800-6399</v>
      </c>
      <c r="K190" s="1">
        <f>VLOOKUP(B190,[1]机型数据!$B$2:$AQ$5976,7,FALSE)</f>
        <v>2</v>
      </c>
      <c r="L190" s="1" t="str">
        <f>VLOOKUP(B190,[1]机型数据!$B$2:$AQ$5976,39,FALSE)</f>
        <v>3001-4000</v>
      </c>
      <c r="M190" s="1" t="str">
        <f>VLOOKUP(B190,[1]机型数据!$B$2:$AQ$5976,20,FALSE)</f>
        <v>海思</v>
      </c>
      <c r="N190" s="1" t="str">
        <f>IF(VLOOKUP(B190,[1]机型数据!$B$2:$AQ$5976,29,FALSE)="","",VLOOKUP(B190,[1]机型数据!$B$2:$AQ$5976,29,FALSE))</f>
        <v>后置指纹</v>
      </c>
      <c r="O190" s="1">
        <f>VLOOKUP(B190,[1]机型数据!$B$2:$AQ$5976,14,FALSE)</f>
        <v>2500</v>
      </c>
      <c r="P190" s="1">
        <f>VLOOKUP(B190,[1]机型数据!$B$2:$AQ$5976,13,FALSE)</f>
        <v>1</v>
      </c>
      <c r="Q190" s="1">
        <f>VLOOKUP(B190,[1]机型数据!$B$2:$AQ$5976,6,FALSE)</f>
        <v>0</v>
      </c>
      <c r="R190" s="1">
        <f>VLOOKUP(B190,[1]机型数据!$B$2:$AQ$5976,5,FALSE)</f>
        <v>0</v>
      </c>
      <c r="S190" s="1" t="str">
        <f>IF(VLOOKUP(B190,[1]机型数据!$B$2:$AQ$5976,40,FALSE)="","",VLOOKUP(B190,[1]机型数据!$B$2:$AQ$5976,40,FALSE))</f>
        <v>301-400</v>
      </c>
      <c r="T190" s="1">
        <f>VLOOKUP(B190,[1]机型数据!$B$2:$AQ$5976,18,FALSE)</f>
        <v>1</v>
      </c>
      <c r="U190" s="1">
        <f>IF(VLOOKUP(B190,[1]机型数据!$B$2:$AQ$5976,37,FALSE)="","",VLOOKUP(B190,[1]机型数据!$B$2:$AQ$5976,37,FALSE))</f>
        <v>1.0801027380000003E-2</v>
      </c>
      <c r="V190" s="1" t="str">
        <f>IF(VLOOKUP(B190,[1]机型数据!$B$2:$AQ$5976,41,FALSE)="","",VLOOKUP(B190,[1]机型数据!$B$2:$AQ$5976,41,FALSE))</f>
        <v>90%-</v>
      </c>
      <c r="W190" s="1">
        <f>VLOOKUP(B190,[1]机型数据!$B$2:$AQ$5976,28,FALSE)</f>
        <v>0</v>
      </c>
      <c r="X190" s="1">
        <f>VLOOKUP(B190,[1]机型数据!$B$2:$AQ$5976,27,FALSE)</f>
        <v>6</v>
      </c>
      <c r="Y190" s="1" t="str">
        <f>IF(VLOOKUP(B190,[1]机型数据!$B$2:$AQ$5976,23,FALSE)="","",VLOOKUP(B190,[1]机型数据!$B$2:$AQ$5976,23,FALSE))</f>
        <v/>
      </c>
      <c r="Z190" s="1" t="str">
        <f>IF(VLOOKUP(B190,[1]机型数据!$B$2:$AQ$5976,42,FALSE)="","",VLOOKUP(B190,[1]机型数据!$B$2:$AQ$5976,42,FALSE))</f>
        <v>2001-</v>
      </c>
      <c r="AA190" s="1" t="str">
        <f>IF(VLOOKUP(B190,[1]机型数据!$B$2:$AQ$5976,34,FALSE)="","",VLOOKUP(B190,[1]机型数据!$B$2:$AQ$5976,34,FALSE))</f>
        <v/>
      </c>
    </row>
    <row r="191" spans="1:27" x14ac:dyDescent="0.25">
      <c r="A191" s="2">
        <v>44075</v>
      </c>
      <c r="B191" s="1">
        <v>1290073</v>
      </c>
      <c r="C191" s="1" t="str">
        <f>VLOOKUP(B191,[1]Sheet5!A:B,2,0)</f>
        <v>荣耀V30 5G</v>
      </c>
      <c r="D191" s="3"/>
      <c r="E191" s="1">
        <f>VLOOKUP(B191,[1]Sheet1!E:G,3,0)</f>
        <v>208</v>
      </c>
      <c r="F191" s="1">
        <v>2020</v>
      </c>
      <c r="G191" s="1">
        <v>9</v>
      </c>
      <c r="H191" s="1">
        <f>IF(VLOOKUP(B191,[1]机型数据!$B$2:$AQ$5976,37,FALSE)="","",VLOOKUP(B191,[1]机型数据!$B$2:$AQ$5976,37,FALSE)*E191)</f>
        <v>2.3471518512</v>
      </c>
      <c r="I191" s="1" t="str">
        <f>VLOOKUP(B191,[1]机型数据!$B$2:$AQ$5976,2,FALSE)</f>
        <v>荣耀</v>
      </c>
      <c r="J191" s="1" t="str">
        <f>VLOOKUP(B191,[1]机型数据!$B$2:$AQ$5976,38,FALSE)</f>
        <v>4000-4799</v>
      </c>
      <c r="K191" s="1">
        <f>VLOOKUP(B191,[1]机型数据!$B$2:$AQ$5976,7,FALSE)</f>
        <v>3</v>
      </c>
      <c r="L191" s="1" t="str">
        <f>VLOOKUP(B191,[1]机型数据!$B$2:$AQ$5976,39,FALSE)</f>
        <v>4000-</v>
      </c>
      <c r="M191" s="1" t="str">
        <f>VLOOKUP(B191,[1]机型数据!$B$2:$AQ$5976,20,FALSE)</f>
        <v>海思</v>
      </c>
      <c r="N191" s="1" t="str">
        <f>IF(VLOOKUP(B191,[1]机型数据!$B$2:$AQ$5976,29,FALSE)="","",VLOOKUP(B191,[1]机型数据!$B$2:$AQ$5976,29,FALSE))</f>
        <v/>
      </c>
      <c r="O191" s="1">
        <f>VLOOKUP(B191,[1]机型数据!$B$2:$AQ$5976,14,FALSE)</f>
        <v>3200</v>
      </c>
      <c r="P191" s="1">
        <f>VLOOKUP(B191,[1]机型数据!$B$2:$AQ$5976,13,FALSE)</f>
        <v>2</v>
      </c>
      <c r="Q191" s="1">
        <f>VLOOKUP(B191,[1]机型数据!$B$2:$AQ$5976,6,FALSE)</f>
        <v>0</v>
      </c>
      <c r="R191" s="1">
        <f>VLOOKUP(B191,[1]机型数据!$B$2:$AQ$5976,5,FALSE)</f>
        <v>0</v>
      </c>
      <c r="S191" s="1" t="str">
        <f>IF(VLOOKUP(B191,[1]机型数据!$B$2:$AQ$5976,40,FALSE)="","",VLOOKUP(B191,[1]机型数据!$B$2:$AQ$5976,40,FALSE))</f>
        <v>301-400</v>
      </c>
      <c r="T191" s="1">
        <f>VLOOKUP(B191,[1]机型数据!$B$2:$AQ$5976,18,FALSE)</f>
        <v>1</v>
      </c>
      <c r="U191" s="1">
        <f>IF(VLOOKUP(B191,[1]机型数据!$B$2:$AQ$5976,37,FALSE)="","",VLOOKUP(B191,[1]机型数据!$B$2:$AQ$5976,37,FALSE))</f>
        <v>1.12843839E-2</v>
      </c>
      <c r="V191" s="1" t="str">
        <f>IF(VLOOKUP(B191,[1]机型数据!$B$2:$AQ$5976,41,FALSE)="","",VLOOKUP(B191,[1]机型数据!$B$2:$AQ$5976,41,FALSE))</f>
        <v>90%-</v>
      </c>
      <c r="W191" s="1">
        <f>VLOOKUP(B191,[1]机型数据!$B$2:$AQ$5976,28,FALSE)</f>
        <v>0</v>
      </c>
      <c r="X191" s="1">
        <f>VLOOKUP(B191,[1]机型数据!$B$2:$AQ$5976,27,FALSE)</f>
        <v>6</v>
      </c>
      <c r="Y191" s="1" t="str">
        <f>IF(VLOOKUP(B191,[1]机型数据!$B$2:$AQ$5976,23,FALSE)="","",VLOOKUP(B191,[1]机型数据!$B$2:$AQ$5976,23,FALSE))</f>
        <v/>
      </c>
      <c r="Z191" s="1" t="str">
        <f>IF(VLOOKUP(B191,[1]机型数据!$B$2:$AQ$5976,42,FALSE)="","",VLOOKUP(B191,[1]机型数据!$B$2:$AQ$5976,42,FALSE))</f>
        <v>2001-</v>
      </c>
      <c r="AA191" s="1">
        <f>IF(VLOOKUP(B191,[1]机型数据!$B$2:$AQ$5976,34,FALSE)="","",VLOOKUP(B191,[1]机型数据!$B$2:$AQ$5976,34,FALSE))</f>
        <v>1</v>
      </c>
    </row>
    <row r="192" spans="1:27" x14ac:dyDescent="0.25">
      <c r="A192" s="2">
        <v>44075</v>
      </c>
      <c r="B192" s="1">
        <v>1301990</v>
      </c>
      <c r="C192" s="1" t="str">
        <f>VLOOKUP(B192,[1]Sheet5!A:B,2,0)</f>
        <v>荣耀V30 PRO 5G</v>
      </c>
      <c r="D192" s="3"/>
      <c r="E192" s="1">
        <f>VLOOKUP(B192,[1]Sheet1!E:G,3,0)</f>
        <v>317</v>
      </c>
      <c r="F192" s="1">
        <v>2020</v>
      </c>
      <c r="G192" s="1">
        <v>9</v>
      </c>
      <c r="H192" s="1">
        <f>IF(VLOOKUP(B192,[1]机型数据!$B$2:$AQ$5976,37,FALSE)="","",VLOOKUP(B192,[1]机型数据!$B$2:$AQ$5976,37,FALSE)*E192)</f>
        <v>3.5771496963000002</v>
      </c>
      <c r="I192" s="1" t="str">
        <f>VLOOKUP(B192,[1]机型数据!$B$2:$AQ$5976,2,FALSE)</f>
        <v>荣耀</v>
      </c>
      <c r="J192" s="1" t="str">
        <f>VLOOKUP(B192,[1]机型数据!$B$2:$AQ$5976,38,FALSE)</f>
        <v>4000-4799</v>
      </c>
      <c r="K192" s="1">
        <f>VLOOKUP(B192,[1]机型数据!$B$2:$AQ$5976,7,FALSE)</f>
        <v>3</v>
      </c>
      <c r="L192" s="1" t="str">
        <f>VLOOKUP(B192,[1]机型数据!$B$2:$AQ$5976,39,FALSE)</f>
        <v>4000-</v>
      </c>
      <c r="M192" s="1" t="str">
        <f>VLOOKUP(B192,[1]机型数据!$B$2:$AQ$5976,20,FALSE)</f>
        <v>海思</v>
      </c>
      <c r="N192" s="1" t="str">
        <f>IF(VLOOKUP(B192,[1]机型数据!$B$2:$AQ$5976,29,FALSE)="","",VLOOKUP(B192,[1]机型数据!$B$2:$AQ$5976,29,FALSE))</f>
        <v/>
      </c>
      <c r="O192" s="1">
        <f>VLOOKUP(B192,[1]机型数据!$B$2:$AQ$5976,14,FALSE)</f>
        <v>3200</v>
      </c>
      <c r="P192" s="1">
        <f>VLOOKUP(B192,[1]机型数据!$B$2:$AQ$5976,13,FALSE)</f>
        <v>2</v>
      </c>
      <c r="Q192" s="1">
        <f>VLOOKUP(B192,[1]机型数据!$B$2:$AQ$5976,6,FALSE)</f>
        <v>0</v>
      </c>
      <c r="R192" s="1">
        <f>VLOOKUP(B192,[1]机型数据!$B$2:$AQ$5976,5,FALSE)</f>
        <v>0</v>
      </c>
      <c r="S192" s="1" t="str">
        <f>IF(VLOOKUP(B192,[1]机型数据!$B$2:$AQ$5976,40,FALSE)="","",VLOOKUP(B192,[1]机型数据!$B$2:$AQ$5976,40,FALSE))</f>
        <v>301-400</v>
      </c>
      <c r="T192" s="1">
        <f>VLOOKUP(B192,[1]机型数据!$B$2:$AQ$5976,18,FALSE)</f>
        <v>1</v>
      </c>
      <c r="U192" s="1">
        <f>IF(VLOOKUP(B192,[1]机型数据!$B$2:$AQ$5976,37,FALSE)="","",VLOOKUP(B192,[1]机型数据!$B$2:$AQ$5976,37,FALSE))</f>
        <v>1.12843839E-2</v>
      </c>
      <c r="V192" s="1" t="str">
        <f>IF(VLOOKUP(B192,[1]机型数据!$B$2:$AQ$5976,41,FALSE)="","",VLOOKUP(B192,[1]机型数据!$B$2:$AQ$5976,41,FALSE))</f>
        <v>90%-</v>
      </c>
      <c r="W192" s="1">
        <f>VLOOKUP(B192,[1]机型数据!$B$2:$AQ$5976,28,FALSE)</f>
        <v>0</v>
      </c>
      <c r="X192" s="1">
        <f>VLOOKUP(B192,[1]机型数据!$B$2:$AQ$5976,27,FALSE)</f>
        <v>6</v>
      </c>
      <c r="Y192" s="1" t="str">
        <f>IF(VLOOKUP(B192,[1]机型数据!$B$2:$AQ$5976,23,FALSE)="","",VLOOKUP(B192,[1]机型数据!$B$2:$AQ$5976,23,FALSE))</f>
        <v/>
      </c>
      <c r="Z192" s="1" t="str">
        <f>IF(VLOOKUP(B192,[1]机型数据!$B$2:$AQ$5976,42,FALSE)="","",VLOOKUP(B192,[1]机型数据!$B$2:$AQ$5976,42,FALSE))</f>
        <v>2001-</v>
      </c>
      <c r="AA192" s="1">
        <f>IF(VLOOKUP(B192,[1]机型数据!$B$2:$AQ$5976,34,FALSE)="","",VLOOKUP(B192,[1]机型数据!$B$2:$AQ$5976,34,FALSE))</f>
        <v>1</v>
      </c>
    </row>
    <row r="193" spans="1:27" x14ac:dyDescent="0.25">
      <c r="A193" s="2">
        <v>44075</v>
      </c>
      <c r="B193" s="1">
        <v>1320999</v>
      </c>
      <c r="C193" s="1" t="str">
        <f>VLOOKUP(B193,[1]Sheet5!A:B,2,0)</f>
        <v>荣耀X10</v>
      </c>
      <c r="D193" s="4"/>
      <c r="E193" s="1">
        <f>VLOOKUP(B193,[1]Sheet1!E:G,3,0)</f>
        <v>53090</v>
      </c>
      <c r="F193" s="1">
        <v>2020</v>
      </c>
      <c r="G193" s="1">
        <v>9</v>
      </c>
      <c r="H193" s="1">
        <f>IF(VLOOKUP(B193,[1]机型数据!$B$2:$AQ$5976,37,FALSE)="","",VLOOKUP(B193,[1]机型数据!$B$2:$AQ$5976,37,FALSE)*E193)</f>
        <v>611.6608265399999</v>
      </c>
      <c r="I193" s="1" t="str">
        <f>VLOOKUP(B193,[1]机型数据!$B$2:$AQ$5976,2,FALSE)</f>
        <v>华为</v>
      </c>
      <c r="J193" s="1" t="str">
        <f>VLOOKUP(B193,[1]机型数据!$B$2:$AQ$5976,38,FALSE)</f>
        <v>4000-4799</v>
      </c>
      <c r="K193" s="1">
        <f>VLOOKUP(B193,[1]机型数据!$B$2:$AQ$5976,7,FALSE)</f>
        <v>3</v>
      </c>
      <c r="L193" s="1">
        <f>VLOOKUP(B193,[1]机型数据!$B$2:$AQ$5976,39,FALSE)</f>
        <v>0</v>
      </c>
      <c r="M193" s="1" t="str">
        <f>VLOOKUP(B193,[1]机型数据!$B$2:$AQ$5976,20,FALSE)</f>
        <v>海思</v>
      </c>
      <c r="N193" s="1" t="str">
        <f>IF(VLOOKUP(B193,[1]机型数据!$B$2:$AQ$5976,29,FALSE)="","",VLOOKUP(B193,[1]机型数据!$B$2:$AQ$5976,29,FALSE))</f>
        <v>侧面指纹</v>
      </c>
      <c r="O193" s="1">
        <f>VLOOKUP(B193,[1]机型数据!$B$2:$AQ$5976,14,FALSE)</f>
        <v>1600</v>
      </c>
      <c r="P193" s="1">
        <f>VLOOKUP(B193,[1]机型数据!$B$2:$AQ$5976,13,FALSE)</f>
        <v>1</v>
      </c>
      <c r="Q193" s="1">
        <f>VLOOKUP(B193,[1]机型数据!$B$2:$AQ$5976,6,FALSE)</f>
        <v>1</v>
      </c>
      <c r="R193" s="1">
        <f>VLOOKUP(B193,[1]机型数据!$B$2:$AQ$5976,5,FALSE)</f>
        <v>0</v>
      </c>
      <c r="S193" s="1" t="str">
        <f>IF(VLOOKUP(B193,[1]机型数据!$B$2:$AQ$5976,40,FALSE)="","",VLOOKUP(B193,[1]机型数据!$B$2:$AQ$5976,40,FALSE))</f>
        <v>301-400</v>
      </c>
      <c r="T193" s="1">
        <f>VLOOKUP(B193,[1]机型数据!$B$2:$AQ$5976,18,FALSE)</f>
        <v>1</v>
      </c>
      <c r="U193" s="1">
        <f>IF(VLOOKUP(B193,[1]机型数据!$B$2:$AQ$5976,37,FALSE)="","",VLOOKUP(B193,[1]机型数据!$B$2:$AQ$5976,37,FALSE))</f>
        <v>1.1521205999999999E-2</v>
      </c>
      <c r="V193" s="1" t="str">
        <f>IF(VLOOKUP(B193,[1]机型数据!$B$2:$AQ$5976,41,FALSE)="","",VLOOKUP(B193,[1]机型数据!$B$2:$AQ$5976,41,FALSE))</f>
        <v>90%-</v>
      </c>
      <c r="W193" s="1">
        <f>VLOOKUP(B193,[1]机型数据!$B$2:$AQ$5976,28,FALSE)</f>
        <v>0</v>
      </c>
      <c r="X193" s="1">
        <f>VLOOKUP(B193,[1]机型数据!$B$2:$AQ$5976,27,FALSE)</f>
        <v>7</v>
      </c>
      <c r="Y193" s="1" t="str">
        <f>IF(VLOOKUP(B193,[1]机型数据!$B$2:$AQ$5976,23,FALSE)="","",VLOOKUP(B193,[1]机型数据!$B$2:$AQ$5976,23,FALSE))</f>
        <v>IP5X</v>
      </c>
      <c r="Z193" s="1" t="str">
        <f>IF(VLOOKUP(B193,[1]机型数据!$B$2:$AQ$5976,42,FALSE)="","",VLOOKUP(B193,[1]机型数据!$B$2:$AQ$5976,42,FALSE))</f>
        <v>1301-2000</v>
      </c>
      <c r="AA193" s="1">
        <f>IF(VLOOKUP(B193,[1]机型数据!$B$2:$AQ$5976,34,FALSE)="","",VLOOKUP(B193,[1]机型数据!$B$2:$AQ$5976,34,FALSE))</f>
        <v>1</v>
      </c>
    </row>
    <row r="194" spans="1:27" x14ac:dyDescent="0.25">
      <c r="A194" s="2">
        <v>44075</v>
      </c>
      <c r="B194" s="1">
        <v>1328805</v>
      </c>
      <c r="C194" s="1" t="str">
        <f>VLOOKUP(B194,[1]Sheet5!A:B,2,0)</f>
        <v>荣耀X10 Max</v>
      </c>
      <c r="D194" s="4"/>
      <c r="E194" s="1">
        <f>VLOOKUP(B194,[1]Sheet1!E:G,3,0)</f>
        <v>26062</v>
      </c>
      <c r="F194" s="1">
        <v>2020</v>
      </c>
      <c r="G194" s="1">
        <v>9</v>
      </c>
      <c r="H194" s="1">
        <f>IF(VLOOKUP(B194,[1]机型数据!$B$2:$AQ$5976,37,FALSE)="","",VLOOKUP(B194,[1]机型数据!$B$2:$AQ$5976,37,FALSE)*E194)</f>
        <v>351.64117223546407</v>
      </c>
      <c r="I194" s="1" t="str">
        <f>VLOOKUP(B194,[1]机型数据!$B$2:$AQ$5976,2,FALSE)</f>
        <v>荣耀</v>
      </c>
      <c r="J194" s="1" t="str">
        <f>VLOOKUP(B194,[1]机型数据!$B$2:$AQ$5976,38,FALSE)</f>
        <v>4800-6399</v>
      </c>
      <c r="K194" s="1">
        <f>VLOOKUP(B194,[1]机型数据!$B$2:$AQ$5976,7,FALSE)</f>
        <v>2</v>
      </c>
      <c r="L194" s="1">
        <f>VLOOKUP(B194,[1]机型数据!$B$2:$AQ$5976,39,FALSE)</f>
        <v>0</v>
      </c>
      <c r="M194" s="1" t="str">
        <f>VLOOKUP(B194,[1]机型数据!$B$2:$AQ$5976,20,FALSE)</f>
        <v>联发科</v>
      </c>
      <c r="N194" s="1" t="str">
        <f>IF(VLOOKUP(B194,[1]机型数据!$B$2:$AQ$5976,29,FALSE)="","",VLOOKUP(B194,[1]机型数据!$B$2:$AQ$5976,29,FALSE))</f>
        <v>侧面指纹</v>
      </c>
      <c r="O194" s="1">
        <f>VLOOKUP(B194,[1]机型数据!$B$2:$AQ$5976,14,FALSE)</f>
        <v>800</v>
      </c>
      <c r="P194" s="1">
        <f>VLOOKUP(B194,[1]机型数据!$B$2:$AQ$5976,13,FALSE)</f>
        <v>1</v>
      </c>
      <c r="Q194" s="1">
        <f>VLOOKUP(B194,[1]机型数据!$B$2:$AQ$5976,6,FALSE)</f>
        <v>1</v>
      </c>
      <c r="R194" s="1">
        <f>VLOOKUP(B194,[1]机型数据!$B$2:$AQ$5976,5,FALSE)</f>
        <v>0</v>
      </c>
      <c r="S194" s="1" t="str">
        <f>IF(VLOOKUP(B194,[1]机型数据!$B$2:$AQ$5976,40,FALSE)="","",VLOOKUP(B194,[1]机型数据!$B$2:$AQ$5976,40,FALSE))</f>
        <v>301-400</v>
      </c>
      <c r="T194" s="1">
        <f>VLOOKUP(B194,[1]机型数据!$B$2:$AQ$5976,18,FALSE)</f>
        <v>1</v>
      </c>
      <c r="U194" s="1">
        <f>IF(VLOOKUP(B194,[1]机型数据!$B$2:$AQ$5976,37,FALSE)="","",VLOOKUP(B194,[1]机型数据!$B$2:$AQ$5976,37,FALSE))</f>
        <v>1.3492486080710001E-2</v>
      </c>
      <c r="V194" s="1" t="str">
        <f>IF(VLOOKUP(B194,[1]机型数据!$B$2:$AQ$5976,41,FALSE)="","",VLOOKUP(B194,[1]机型数据!$B$2:$AQ$5976,41,FALSE))</f>
        <v>90%-</v>
      </c>
      <c r="W194" s="1">
        <f>VLOOKUP(B194,[1]机型数据!$B$2:$AQ$5976,28,FALSE)</f>
        <v>0</v>
      </c>
      <c r="X194" s="1">
        <f>VLOOKUP(B194,[1]机型数据!$B$2:$AQ$5976,27,FALSE)</f>
        <v>7</v>
      </c>
      <c r="Y194" s="1" t="str">
        <f>IF(VLOOKUP(B194,[1]机型数据!$B$2:$AQ$5976,23,FALSE)="","",VLOOKUP(B194,[1]机型数据!$B$2:$AQ$5976,23,FALSE))</f>
        <v/>
      </c>
      <c r="Z194" s="1" t="str">
        <f>IF(VLOOKUP(B194,[1]机型数据!$B$2:$AQ$5976,42,FALSE)="","",VLOOKUP(B194,[1]机型数据!$B$2:$AQ$5976,42,FALSE))</f>
        <v>501-1000</v>
      </c>
      <c r="AA194" s="1">
        <f>IF(VLOOKUP(B194,[1]机型数据!$B$2:$AQ$5976,34,FALSE)="","",VLOOKUP(B194,[1]机型数据!$B$2:$AQ$5976,34,FALSE))</f>
        <v>1</v>
      </c>
    </row>
    <row r="195" spans="1:27" x14ac:dyDescent="0.25">
      <c r="A195" s="2">
        <v>44075</v>
      </c>
      <c r="B195" s="1">
        <v>1249446</v>
      </c>
      <c r="C195" s="1" t="str">
        <f>VLOOKUP(B195,[1]Sheet5!A:B,2,0)</f>
        <v>荣耀畅玩8A</v>
      </c>
      <c r="D195" s="3"/>
      <c r="E195" s="1">
        <f>VLOOKUP(B195,[1]Sheet1!E:G,3,0)</f>
        <v>1826</v>
      </c>
      <c r="F195" s="1">
        <v>2020</v>
      </c>
      <c r="G195" s="1">
        <v>9</v>
      </c>
      <c r="H195" s="1">
        <f>IF(VLOOKUP(B195,[1]机型数据!$B$2:$AQ$5976,37,FALSE)="","",VLOOKUP(B195,[1]机型数据!$B$2:$AQ$5976,37,FALSE)*E195)</f>
        <v>16.61180010336</v>
      </c>
      <c r="I195" s="1" t="str">
        <f>VLOOKUP(B195,[1]机型数据!$B$2:$AQ$5976,2,FALSE)</f>
        <v>荣耀</v>
      </c>
      <c r="J195" s="1" t="str">
        <f>VLOOKUP(B195,[1]机型数据!$B$2:$AQ$5976,38,FALSE)</f>
        <v>1001-1300</v>
      </c>
      <c r="K195" s="1">
        <f>VLOOKUP(B195,[1]机型数据!$B$2:$AQ$5976,7,FALSE)</f>
        <v>1</v>
      </c>
      <c r="L195" s="1" t="str">
        <f>VLOOKUP(B195,[1]机型数据!$B$2:$AQ$5976,39,FALSE)</f>
        <v>3001-4000</v>
      </c>
      <c r="M195" s="1" t="str">
        <f>VLOOKUP(B195,[1]机型数据!$B$2:$AQ$5976,20,FALSE)</f>
        <v>联发科</v>
      </c>
      <c r="N195" s="1" t="str">
        <f>IF(VLOOKUP(B195,[1]机型数据!$B$2:$AQ$5976,29,FALSE)="","",VLOOKUP(B195,[1]机型数据!$B$2:$AQ$5976,29,FALSE))</f>
        <v/>
      </c>
      <c r="O195" s="1">
        <f>VLOOKUP(B195,[1]机型数据!$B$2:$AQ$5976,14,FALSE)</f>
        <v>800</v>
      </c>
      <c r="P195" s="1">
        <f>VLOOKUP(B195,[1]机型数据!$B$2:$AQ$5976,13,FALSE)</f>
        <v>1</v>
      </c>
      <c r="Q195" s="1">
        <f>VLOOKUP(B195,[1]机型数据!$B$2:$AQ$5976,6,FALSE)</f>
        <v>0</v>
      </c>
      <c r="R195" s="1">
        <f>VLOOKUP(B195,[1]机型数据!$B$2:$AQ$5976,5,FALSE)</f>
        <v>0</v>
      </c>
      <c r="S195" s="1" t="str">
        <f>IF(VLOOKUP(B195,[1]机型数据!$B$2:$AQ$5976,40,FALSE)="","",VLOOKUP(B195,[1]机型数据!$B$2:$AQ$5976,40,FALSE))</f>
        <v>201-300</v>
      </c>
      <c r="T195" s="1">
        <f>VLOOKUP(B195,[1]机型数据!$B$2:$AQ$5976,18,FALSE)</f>
        <v>0</v>
      </c>
      <c r="U195" s="1">
        <f>IF(VLOOKUP(B195,[1]机型数据!$B$2:$AQ$5976,37,FALSE)="","",VLOOKUP(B195,[1]机型数据!$B$2:$AQ$5976,37,FALSE))</f>
        <v>9.0973713600000002E-3</v>
      </c>
      <c r="V195" s="1" t="str">
        <f>IF(VLOOKUP(B195,[1]机型数据!$B$2:$AQ$5976,41,FALSE)="","",VLOOKUP(B195,[1]机型数据!$B$2:$AQ$5976,41,FALSE))</f>
        <v>70-80%</v>
      </c>
      <c r="W195" s="1">
        <f>VLOOKUP(B195,[1]机型数据!$B$2:$AQ$5976,28,FALSE)</f>
        <v>0</v>
      </c>
      <c r="X195" s="1">
        <f>VLOOKUP(B195,[1]机型数据!$B$2:$AQ$5976,27,FALSE)</f>
        <v>6</v>
      </c>
      <c r="Y195" s="1" t="str">
        <f>IF(VLOOKUP(B195,[1]机型数据!$B$2:$AQ$5976,23,FALSE)="","",VLOOKUP(B195,[1]机型数据!$B$2:$AQ$5976,23,FALSE))</f>
        <v/>
      </c>
      <c r="Z195" s="1" t="str">
        <f>IF(VLOOKUP(B195,[1]机型数据!$B$2:$AQ$5976,42,FALSE)="","",VLOOKUP(B195,[1]机型数据!$B$2:$AQ$5976,42,FALSE))</f>
        <v>501-1000</v>
      </c>
      <c r="AA195" s="1" t="str">
        <f>IF(VLOOKUP(B195,[1]机型数据!$B$2:$AQ$5976,34,FALSE)="","",VLOOKUP(B195,[1]机型数据!$B$2:$AQ$5976,34,FALSE))</f>
        <v/>
      </c>
    </row>
    <row r="196" spans="1:27" x14ac:dyDescent="0.25">
      <c r="A196" s="2">
        <v>44075</v>
      </c>
      <c r="B196" s="1">
        <v>1232512</v>
      </c>
      <c r="C196" s="1" t="str">
        <f>VLOOKUP(B196,[1]Sheet5!A:B,2,0)</f>
        <v>荣耀畅玩8C</v>
      </c>
      <c r="D196" s="3"/>
      <c r="E196" s="1">
        <f>VLOOKUP(B196,[1]Sheet1!E:G,3,0)</f>
        <v>4206</v>
      </c>
      <c r="F196" s="1">
        <v>2020</v>
      </c>
      <c r="G196" s="1">
        <v>9</v>
      </c>
      <c r="H196" s="1">
        <f>IF(VLOOKUP(B196,[1]机型数据!$B$2:$AQ$5976,37,FALSE)="","",VLOOKUP(B196,[1]机型数据!$B$2:$AQ$5976,37,FALSE)*E196)</f>
        <v>40.759379575603198</v>
      </c>
      <c r="I196" s="1" t="str">
        <f>VLOOKUP(B196,[1]机型数据!$B$2:$AQ$5976,2,FALSE)</f>
        <v>荣耀</v>
      </c>
      <c r="J196" s="1" t="str">
        <f>VLOOKUP(B196,[1]机型数据!$B$2:$AQ$5976,38,FALSE)</f>
        <v>1001-1300</v>
      </c>
      <c r="K196" s="1">
        <f>VLOOKUP(B196,[1]机型数据!$B$2:$AQ$5976,7,FALSE)</f>
        <v>2</v>
      </c>
      <c r="L196" s="1" t="str">
        <f>VLOOKUP(B196,[1]机型数据!$B$2:$AQ$5976,39,FALSE)</f>
        <v>3001-4000</v>
      </c>
      <c r="M196" s="1" t="str">
        <f>VLOOKUP(B196,[1]机型数据!$B$2:$AQ$5976,20,FALSE)</f>
        <v>高通</v>
      </c>
      <c r="N196" s="1" t="str">
        <f>IF(VLOOKUP(B196,[1]机型数据!$B$2:$AQ$5976,29,FALSE)="","",VLOOKUP(B196,[1]机型数据!$B$2:$AQ$5976,29,FALSE))</f>
        <v>后置指纹</v>
      </c>
      <c r="O196" s="1">
        <f>VLOOKUP(B196,[1]机型数据!$B$2:$AQ$5976,14,FALSE)</f>
        <v>800</v>
      </c>
      <c r="P196" s="1">
        <f>VLOOKUP(B196,[1]机型数据!$B$2:$AQ$5976,13,FALSE)</f>
        <v>1</v>
      </c>
      <c r="Q196" s="1">
        <f>VLOOKUP(B196,[1]机型数据!$B$2:$AQ$5976,6,FALSE)</f>
        <v>0</v>
      </c>
      <c r="R196" s="1">
        <f>VLOOKUP(B196,[1]机型数据!$B$2:$AQ$5976,5,FALSE)</f>
        <v>0</v>
      </c>
      <c r="S196" s="1" t="str">
        <f>IF(VLOOKUP(B196,[1]机型数据!$B$2:$AQ$5976,40,FALSE)="","",VLOOKUP(B196,[1]机型数据!$B$2:$AQ$5976,40,FALSE))</f>
        <v>201-300</v>
      </c>
      <c r="T196" s="1">
        <f>VLOOKUP(B196,[1]机型数据!$B$2:$AQ$5976,18,FALSE)</f>
        <v>1</v>
      </c>
      <c r="U196" s="1">
        <f>IF(VLOOKUP(B196,[1]机型数据!$B$2:$AQ$5976,37,FALSE)="","",VLOOKUP(B196,[1]机型数据!$B$2:$AQ$5976,37,FALSE))</f>
        <v>9.6907702271999997E-3</v>
      </c>
      <c r="V196" s="1" t="str">
        <f>IF(VLOOKUP(B196,[1]机型数据!$B$2:$AQ$5976,41,FALSE)="","",VLOOKUP(B196,[1]机型数据!$B$2:$AQ$5976,41,FALSE))</f>
        <v>80-90%</v>
      </c>
      <c r="W196" s="1">
        <f>VLOOKUP(B196,[1]机型数据!$B$2:$AQ$5976,28,FALSE)</f>
        <v>0</v>
      </c>
      <c r="X196" s="1">
        <f>VLOOKUP(B196,[1]机型数据!$B$2:$AQ$5976,27,FALSE)</f>
        <v>6</v>
      </c>
      <c r="Y196" s="1" t="str">
        <f>IF(VLOOKUP(B196,[1]机型数据!$B$2:$AQ$5976,23,FALSE)="","",VLOOKUP(B196,[1]机型数据!$B$2:$AQ$5976,23,FALSE))</f>
        <v>IPX5</v>
      </c>
      <c r="Z196" s="1" t="str">
        <f>IF(VLOOKUP(B196,[1]机型数据!$B$2:$AQ$5976,42,FALSE)="","",VLOOKUP(B196,[1]机型数据!$B$2:$AQ$5976,42,FALSE))</f>
        <v>501-1000</v>
      </c>
      <c r="AA196" s="1" t="str">
        <f>IF(VLOOKUP(B196,[1]机型数据!$B$2:$AQ$5976,34,FALSE)="","",VLOOKUP(B196,[1]机型数据!$B$2:$AQ$5976,34,FALSE))</f>
        <v/>
      </c>
    </row>
    <row r="197" spans="1:27" x14ac:dyDescent="0.25">
      <c r="A197" s="2">
        <v>44075</v>
      </c>
      <c r="B197" s="1">
        <v>1316802</v>
      </c>
      <c r="C197" s="1" t="str">
        <f>VLOOKUP(B197,[1]Sheet5!A:B,2,0)</f>
        <v>荣耀畅玩9A</v>
      </c>
      <c r="D197" s="4"/>
      <c r="E197" s="1">
        <f>VLOOKUP(B197,[1]Sheet1!E:G,3,0)</f>
        <v>17394</v>
      </c>
      <c r="F197" s="1">
        <v>2020</v>
      </c>
      <c r="G197" s="1">
        <v>9</v>
      </c>
      <c r="H197" s="1" t="str">
        <f>IF(VLOOKUP(B197,[1]机型数据!$B$2:$AQ$5976,37,FALSE)="","",VLOOKUP(B197,[1]机型数据!$B$2:$AQ$5976,37,FALSE)*E197)</f>
        <v/>
      </c>
      <c r="I197" s="1" t="str">
        <f>VLOOKUP(B197,[1]机型数据!$B$2:$AQ$5976,2,FALSE)</f>
        <v>华为</v>
      </c>
      <c r="J197" s="1" t="str">
        <f>VLOOKUP(B197,[1]机型数据!$B$2:$AQ$5976,38,FALSE)</f>
        <v>1001-1300</v>
      </c>
      <c r="K197" s="1">
        <f>VLOOKUP(B197,[1]机型数据!$B$2:$AQ$5976,7,FALSE)</f>
        <v>2</v>
      </c>
      <c r="L197" s="1" t="str">
        <f>VLOOKUP(B197,[1]机型数据!$B$2:$AQ$5976,39,FALSE)</f>
        <v>4000-</v>
      </c>
      <c r="M197" s="1" t="str">
        <f>VLOOKUP(B197,[1]机型数据!$B$2:$AQ$5976,20,FALSE)</f>
        <v>联发科</v>
      </c>
      <c r="N197" s="1" t="str">
        <f>IF(VLOOKUP(B197,[1]机型数据!$B$2:$AQ$5976,29,FALSE)="","",VLOOKUP(B197,[1]机型数据!$B$2:$AQ$5976,29,FALSE))</f>
        <v>后置指纹</v>
      </c>
      <c r="O197" s="1">
        <f>VLOOKUP(B197,[1]机型数据!$B$2:$AQ$5976,14,FALSE)</f>
        <v>800</v>
      </c>
      <c r="P197" s="1">
        <f>VLOOKUP(B197,[1]机型数据!$B$2:$AQ$5976,13,FALSE)</f>
        <v>1</v>
      </c>
      <c r="Q197" s="1">
        <f>VLOOKUP(B197,[1]机型数据!$B$2:$AQ$5976,6,FALSE)</f>
        <v>1</v>
      </c>
      <c r="R197" s="1">
        <f>VLOOKUP(B197,[1]机型数据!$B$2:$AQ$5976,5,FALSE)</f>
        <v>0</v>
      </c>
      <c r="S197" s="1" t="str">
        <f>IF(VLOOKUP(B197,[1]机型数据!$B$2:$AQ$5976,40,FALSE)="","",VLOOKUP(B197,[1]机型数据!$B$2:$AQ$5976,40,FALSE))</f>
        <v/>
      </c>
      <c r="T197" s="1">
        <f>VLOOKUP(B197,[1]机型数据!$B$2:$AQ$5976,18,FALSE)</f>
        <v>1</v>
      </c>
      <c r="U197" s="1" t="str">
        <f>IF(VLOOKUP(B197,[1]机型数据!$B$2:$AQ$5976,37,FALSE)="","",VLOOKUP(B197,[1]机型数据!$B$2:$AQ$5976,37,FALSE))</f>
        <v/>
      </c>
      <c r="V197" s="1" t="str">
        <f>IF(VLOOKUP(B197,[1]机型数据!$B$2:$AQ$5976,41,FALSE)="","",VLOOKUP(B197,[1]机型数据!$B$2:$AQ$5976,41,FALSE))</f>
        <v/>
      </c>
      <c r="W197" s="1">
        <f>VLOOKUP(B197,[1]机型数据!$B$2:$AQ$5976,28,FALSE)</f>
        <v>0</v>
      </c>
      <c r="X197" s="1">
        <f>VLOOKUP(B197,[1]机型数据!$B$2:$AQ$5976,27,FALSE)</f>
        <v>6</v>
      </c>
      <c r="Y197" s="1" t="str">
        <f>IF(VLOOKUP(B197,[1]机型数据!$B$2:$AQ$5976,23,FALSE)="","",VLOOKUP(B197,[1]机型数据!$B$2:$AQ$5976,23,FALSE))</f>
        <v/>
      </c>
      <c r="Z197" s="1" t="str">
        <f>IF(VLOOKUP(B197,[1]机型数据!$B$2:$AQ$5976,42,FALSE)="","",VLOOKUP(B197,[1]机型数据!$B$2:$AQ$5976,42,FALSE))</f>
        <v>501-1000</v>
      </c>
      <c r="AA197" s="1">
        <f>IF(VLOOKUP(B197,[1]机型数据!$B$2:$AQ$5976,34,FALSE)="","",VLOOKUP(B197,[1]机型数据!$B$2:$AQ$5976,34,FALSE))</f>
        <v>0</v>
      </c>
    </row>
    <row r="198" spans="1:27" x14ac:dyDescent="0.25">
      <c r="A198" s="2">
        <v>44075</v>
      </c>
      <c r="B198" s="1">
        <v>1235376</v>
      </c>
      <c r="C198" s="1" t="str">
        <f>VLOOKUP(B198,[1]Sheet5!A:B,2,0)</f>
        <v>三星GALAXY A6s</v>
      </c>
      <c r="D198" s="3"/>
      <c r="E198" s="1">
        <f>VLOOKUP(B198,[1]Sheet1!E:G,3,0)</f>
        <v>15</v>
      </c>
      <c r="F198" s="1">
        <v>2020</v>
      </c>
      <c r="G198" s="1">
        <v>9</v>
      </c>
      <c r="H198" s="1">
        <f>IF(VLOOKUP(B198,[1]机型数据!$B$2:$AQ$5976,37,FALSE)="","",VLOOKUP(B198,[1]机型数据!$B$2:$AQ$5976,37,FALSE)*E198)</f>
        <v>0.137026647</v>
      </c>
      <c r="I198" s="1" t="str">
        <f>VLOOKUP(B198,[1]机型数据!$B$2:$AQ$5976,2,FALSE)</f>
        <v>三星</v>
      </c>
      <c r="J198" s="1" t="str">
        <f>VLOOKUP(B198,[1]机型数据!$B$2:$AQ$5976,38,FALSE)</f>
        <v>1001-1300</v>
      </c>
      <c r="K198" s="1">
        <f>VLOOKUP(B198,[1]机型数据!$B$2:$AQ$5976,7,FALSE)</f>
        <v>2</v>
      </c>
      <c r="L198" s="1" t="str">
        <f>VLOOKUP(B198,[1]机型数据!$B$2:$AQ$5976,39,FALSE)</f>
        <v>3001-4000</v>
      </c>
      <c r="M198" s="1" t="str">
        <f>VLOOKUP(B198,[1]机型数据!$B$2:$AQ$5976,20,FALSE)</f>
        <v>高通</v>
      </c>
      <c r="N198" s="1" t="str">
        <f>IF(VLOOKUP(B198,[1]机型数据!$B$2:$AQ$5976,29,FALSE)="","",VLOOKUP(B198,[1]机型数据!$B$2:$AQ$5976,29,FALSE))</f>
        <v>后置指纹</v>
      </c>
      <c r="O198" s="1">
        <f>VLOOKUP(B198,[1]机型数据!$B$2:$AQ$5976,14,FALSE)</f>
        <v>1200</v>
      </c>
      <c r="P198" s="1">
        <f>VLOOKUP(B198,[1]机型数据!$B$2:$AQ$5976,13,FALSE)</f>
        <v>1</v>
      </c>
      <c r="Q198" s="1">
        <f>VLOOKUP(B198,[1]机型数据!$B$2:$AQ$5976,6,FALSE)</f>
        <v>0</v>
      </c>
      <c r="R198" s="1">
        <f>VLOOKUP(B198,[1]机型数据!$B$2:$AQ$5976,5,FALSE)</f>
        <v>0</v>
      </c>
      <c r="S198" s="1" t="str">
        <f>IF(VLOOKUP(B198,[1]机型数据!$B$2:$AQ$5976,40,FALSE)="","",VLOOKUP(B198,[1]机型数据!$B$2:$AQ$5976,40,FALSE))</f>
        <v>401-500</v>
      </c>
      <c r="T198" s="1">
        <f>VLOOKUP(B198,[1]机型数据!$B$2:$AQ$5976,18,FALSE)</f>
        <v>0</v>
      </c>
      <c r="U198" s="1">
        <f>IF(VLOOKUP(B198,[1]机型数据!$B$2:$AQ$5976,37,FALSE)="","",VLOOKUP(B198,[1]机型数据!$B$2:$AQ$5976,37,FALSE))</f>
        <v>9.1351098000000009E-3</v>
      </c>
      <c r="V198" s="1" t="str">
        <f>IF(VLOOKUP(B198,[1]机型数据!$B$2:$AQ$5976,41,FALSE)="","",VLOOKUP(B198,[1]机型数据!$B$2:$AQ$5976,41,FALSE))</f>
        <v>70-80%</v>
      </c>
      <c r="W198" s="1">
        <f>VLOOKUP(B198,[1]机型数据!$B$2:$AQ$5976,28,FALSE)</f>
        <v>0</v>
      </c>
      <c r="X198" s="1">
        <f>VLOOKUP(B198,[1]机型数据!$B$2:$AQ$5976,27,FALSE)</f>
        <v>6</v>
      </c>
      <c r="Y198" s="1" t="str">
        <f>IF(VLOOKUP(B198,[1]机型数据!$B$2:$AQ$5976,23,FALSE)="","",VLOOKUP(B198,[1]机型数据!$B$2:$AQ$5976,23,FALSE))</f>
        <v/>
      </c>
      <c r="Z198" s="1" t="str">
        <f>IF(VLOOKUP(B198,[1]机型数据!$B$2:$AQ$5976,42,FALSE)="","",VLOOKUP(B198,[1]机型数据!$B$2:$AQ$5976,42,FALSE))</f>
        <v>1001-1300</v>
      </c>
      <c r="AA198" s="1" t="str">
        <f>IF(VLOOKUP(B198,[1]机型数据!$B$2:$AQ$5976,34,FALSE)="","",VLOOKUP(B198,[1]机型数据!$B$2:$AQ$5976,34,FALSE))</f>
        <v/>
      </c>
    </row>
    <row r="199" spans="1:27" x14ac:dyDescent="0.25">
      <c r="A199" s="2">
        <v>44075</v>
      </c>
      <c r="B199" s="1">
        <v>1241622</v>
      </c>
      <c r="C199" s="1" t="str">
        <f>VLOOKUP(B199,[1]Sheet5!A:B,2,0)</f>
        <v>三星Galaxy A8s</v>
      </c>
      <c r="D199" s="3"/>
      <c r="E199" s="1">
        <f>VLOOKUP(B199,[1]Sheet1!E:G,3,0)</f>
        <v>45</v>
      </c>
      <c r="F199" s="1">
        <v>2020</v>
      </c>
      <c r="G199" s="1">
        <v>9</v>
      </c>
      <c r="H199" s="1">
        <f>IF(VLOOKUP(B199,[1]机型数据!$B$2:$AQ$5976,37,FALSE)="","",VLOOKUP(B199,[1]机型数据!$B$2:$AQ$5976,37,FALSE)*E199)</f>
        <v>0.45220245840000006</v>
      </c>
      <c r="I199" s="1" t="str">
        <f>VLOOKUP(B199,[1]机型数据!$B$2:$AQ$5976,2,FALSE)</f>
        <v>三星</v>
      </c>
      <c r="J199" s="1" t="str">
        <f>VLOOKUP(B199,[1]机型数据!$B$2:$AQ$5976,38,FALSE)</f>
        <v>2001-3999</v>
      </c>
      <c r="K199" s="1">
        <f>VLOOKUP(B199,[1]机型数据!$B$2:$AQ$5976,7,FALSE)</f>
        <v>3</v>
      </c>
      <c r="L199" s="1" t="str">
        <f>VLOOKUP(B199,[1]机型数据!$B$2:$AQ$5976,39,FALSE)</f>
        <v>3001-4000</v>
      </c>
      <c r="M199" s="1" t="str">
        <f>VLOOKUP(B199,[1]机型数据!$B$2:$AQ$5976,20,FALSE)</f>
        <v>高通</v>
      </c>
      <c r="N199" s="1" t="str">
        <f>IF(VLOOKUP(B199,[1]机型数据!$B$2:$AQ$5976,29,FALSE)="","",VLOOKUP(B199,[1]机型数据!$B$2:$AQ$5976,29,FALSE))</f>
        <v>后置指纹</v>
      </c>
      <c r="O199" s="1">
        <f>VLOOKUP(B199,[1]机型数据!$B$2:$AQ$5976,14,FALSE)</f>
        <v>2400</v>
      </c>
      <c r="P199" s="1">
        <f>VLOOKUP(B199,[1]机型数据!$B$2:$AQ$5976,13,FALSE)</f>
        <v>1</v>
      </c>
      <c r="Q199" s="1">
        <f>VLOOKUP(B199,[1]机型数据!$B$2:$AQ$5976,6,FALSE)</f>
        <v>0</v>
      </c>
      <c r="R199" s="1">
        <f>VLOOKUP(B199,[1]机型数据!$B$2:$AQ$5976,5,FALSE)</f>
        <v>0</v>
      </c>
      <c r="S199" s="1" t="str">
        <f>IF(VLOOKUP(B199,[1]机型数据!$B$2:$AQ$5976,40,FALSE)="","",VLOOKUP(B199,[1]机型数据!$B$2:$AQ$5976,40,FALSE))</f>
        <v>401-500</v>
      </c>
      <c r="T199" s="1">
        <f>VLOOKUP(B199,[1]机型数据!$B$2:$AQ$5976,18,FALSE)</f>
        <v>0</v>
      </c>
      <c r="U199" s="1">
        <f>IF(VLOOKUP(B199,[1]机型数据!$B$2:$AQ$5976,37,FALSE)="","",VLOOKUP(B199,[1]机型数据!$B$2:$AQ$5976,37,FALSE))</f>
        <v>1.0048943520000001E-2</v>
      </c>
      <c r="V199" s="1" t="str">
        <f>IF(VLOOKUP(B199,[1]机型数据!$B$2:$AQ$5976,41,FALSE)="","",VLOOKUP(B199,[1]机型数据!$B$2:$AQ$5976,41,FALSE))</f>
        <v>80-90%</v>
      </c>
      <c r="W199" s="1">
        <f>VLOOKUP(B199,[1]机型数据!$B$2:$AQ$5976,28,FALSE)</f>
        <v>0</v>
      </c>
      <c r="X199" s="1">
        <f>VLOOKUP(B199,[1]机型数据!$B$2:$AQ$5976,27,FALSE)</f>
        <v>6</v>
      </c>
      <c r="Y199" s="1" t="str">
        <f>IF(VLOOKUP(B199,[1]机型数据!$B$2:$AQ$5976,23,FALSE)="","",VLOOKUP(B199,[1]机型数据!$B$2:$AQ$5976,23,FALSE))</f>
        <v/>
      </c>
      <c r="Z199" s="1" t="str">
        <f>IF(VLOOKUP(B199,[1]机型数据!$B$2:$AQ$5976,42,FALSE)="","",VLOOKUP(B199,[1]机型数据!$B$2:$AQ$5976,42,FALSE))</f>
        <v>2001-</v>
      </c>
      <c r="AA199" s="1" t="str">
        <f>IF(VLOOKUP(B199,[1]机型数据!$B$2:$AQ$5976,34,FALSE)="","",VLOOKUP(B199,[1]机型数据!$B$2:$AQ$5976,34,FALSE))</f>
        <v/>
      </c>
    </row>
    <row r="200" spans="1:27" x14ac:dyDescent="0.25">
      <c r="A200" s="2">
        <v>44075</v>
      </c>
      <c r="B200" s="1">
        <v>1285705</v>
      </c>
      <c r="C200" s="1" t="str">
        <f>VLOOKUP(B200,[1]Sheet5!A:B,2,0)</f>
        <v>三星GALAXY Note 10+ 5G</v>
      </c>
      <c r="D200" s="3"/>
      <c r="E200" s="1">
        <f>VLOOKUP(B200,[1]Sheet1!E:G,3,0)</f>
        <v>0</v>
      </c>
      <c r="F200" s="1">
        <v>2020</v>
      </c>
      <c r="G200" s="1">
        <v>9</v>
      </c>
      <c r="H200" s="1">
        <f>IF(VLOOKUP(B200,[1]机型数据!$B$2:$AQ$5976,37,FALSE)="","",VLOOKUP(B200,[1]机型数据!$B$2:$AQ$5976,37,FALSE)*E200)</f>
        <v>0</v>
      </c>
      <c r="I200" s="1" t="str">
        <f>VLOOKUP(B200,[1]机型数据!$B$2:$AQ$5976,2,FALSE)</f>
        <v>三星</v>
      </c>
      <c r="J200" s="1" t="str">
        <f>VLOOKUP(B200,[1]机型数据!$B$2:$AQ$5976,38,FALSE)</f>
        <v>1001-1300</v>
      </c>
      <c r="K200" s="1">
        <f>VLOOKUP(B200,[1]机型数据!$B$2:$AQ$5976,7,FALSE)</f>
        <v>4</v>
      </c>
      <c r="L200" s="1" t="str">
        <f>VLOOKUP(B200,[1]机型数据!$B$2:$AQ$5976,39,FALSE)</f>
        <v>4000-</v>
      </c>
      <c r="M200" s="1" t="str">
        <f>VLOOKUP(B200,[1]机型数据!$B$2:$AQ$5976,20,FALSE)</f>
        <v>高通</v>
      </c>
      <c r="N200" s="1" t="str">
        <f>IF(VLOOKUP(B200,[1]机型数据!$B$2:$AQ$5976,29,FALSE)="","",VLOOKUP(B200,[1]机型数据!$B$2:$AQ$5976,29,FALSE))</f>
        <v>屏幕指纹</v>
      </c>
      <c r="O200" s="1">
        <f>VLOOKUP(B200,[1]机型数据!$B$2:$AQ$5976,14,FALSE)</f>
        <v>1000</v>
      </c>
      <c r="P200" s="1">
        <f>VLOOKUP(B200,[1]机型数据!$B$2:$AQ$5976,13,FALSE)</f>
        <v>1</v>
      </c>
      <c r="Q200" s="1">
        <f>VLOOKUP(B200,[1]机型数据!$B$2:$AQ$5976,6,FALSE)</f>
        <v>1</v>
      </c>
      <c r="R200" s="1">
        <f>VLOOKUP(B200,[1]机型数据!$B$2:$AQ$5976,5,FALSE)</f>
        <v>1</v>
      </c>
      <c r="S200" s="1" t="str">
        <f>IF(VLOOKUP(B200,[1]机型数据!$B$2:$AQ$5976,40,FALSE)="","",VLOOKUP(B200,[1]机型数据!$B$2:$AQ$5976,40,FALSE))</f>
        <v>401-500</v>
      </c>
      <c r="T200" s="1">
        <f>VLOOKUP(B200,[1]机型数据!$B$2:$AQ$5976,18,FALSE)</f>
        <v>1</v>
      </c>
      <c r="U200" s="1">
        <f>IF(VLOOKUP(B200,[1]机型数据!$B$2:$AQ$5976,37,FALSE)="","",VLOOKUP(B200,[1]机型数据!$B$2:$AQ$5976,37,FALSE))</f>
        <v>1.1537290259999999E-2</v>
      </c>
      <c r="V200" s="1" t="str">
        <f>IF(VLOOKUP(B200,[1]机型数据!$B$2:$AQ$5976,41,FALSE)="","",VLOOKUP(B200,[1]机型数据!$B$2:$AQ$5976,41,FALSE))</f>
        <v>90%-</v>
      </c>
      <c r="W200" s="1">
        <f>VLOOKUP(B200,[1]机型数据!$B$2:$AQ$5976,28,FALSE)</f>
        <v>0</v>
      </c>
      <c r="X200" s="1">
        <f>VLOOKUP(B200,[1]机型数据!$B$2:$AQ$5976,27,FALSE)</f>
        <v>6</v>
      </c>
      <c r="Y200" s="1" t="str">
        <f>IF(VLOOKUP(B200,[1]机型数据!$B$2:$AQ$5976,23,FALSE)="","",VLOOKUP(B200,[1]机型数据!$B$2:$AQ$5976,23,FALSE))</f>
        <v/>
      </c>
      <c r="Z200" s="1" t="str">
        <f>IF(VLOOKUP(B200,[1]机型数据!$B$2:$AQ$5976,42,FALSE)="","",VLOOKUP(B200,[1]机型数据!$B$2:$AQ$5976,42,FALSE))</f>
        <v>501-1000</v>
      </c>
      <c r="AA200" s="1">
        <f>IF(VLOOKUP(B200,[1]机型数据!$B$2:$AQ$5976,34,FALSE)="","",VLOOKUP(B200,[1]机型数据!$B$2:$AQ$5976,34,FALSE))</f>
        <v>1</v>
      </c>
    </row>
    <row r="201" spans="1:27" x14ac:dyDescent="0.25">
      <c r="A201" s="2">
        <v>44075</v>
      </c>
      <c r="B201" s="1">
        <v>1211590</v>
      </c>
      <c r="C201" s="1" t="str">
        <f>VLOOKUP(B201,[1]Sheet5!A:B,2,0)</f>
        <v>三星Galaxy S10+</v>
      </c>
      <c r="D201" s="3"/>
      <c r="E201" s="1">
        <f>VLOOKUP(B201,[1]Sheet1!E:G,3,0)</f>
        <v>244</v>
      </c>
      <c r="F201" s="1">
        <v>2020</v>
      </c>
      <c r="G201" s="1">
        <v>9</v>
      </c>
      <c r="H201" s="1">
        <f>IF(VLOOKUP(B201,[1]机型数据!$B$2:$AQ$5976,37,FALSE)="","",VLOOKUP(B201,[1]机型数据!$B$2:$AQ$5976,37,FALSE)*E201)</f>
        <v>2.4932871599999999</v>
      </c>
      <c r="I201" s="1" t="str">
        <f>VLOOKUP(B201,[1]机型数据!$B$2:$AQ$5976,2,FALSE)</f>
        <v>三星</v>
      </c>
      <c r="J201" s="1" t="str">
        <f>VLOOKUP(B201,[1]机型数据!$B$2:$AQ$5976,38,FALSE)</f>
        <v>1301-2000</v>
      </c>
      <c r="K201" s="1">
        <f>VLOOKUP(B201,[1]机型数据!$B$2:$AQ$5976,7,FALSE)</f>
        <v>3</v>
      </c>
      <c r="L201" s="1" t="str">
        <f>VLOOKUP(B201,[1]机型数据!$B$2:$AQ$5976,39,FALSE)</f>
        <v>4000-</v>
      </c>
      <c r="M201" s="1" t="str">
        <f>VLOOKUP(B201,[1]机型数据!$B$2:$AQ$5976,20,FALSE)</f>
        <v>高通</v>
      </c>
      <c r="N201" s="1" t="str">
        <f>IF(VLOOKUP(B201,[1]机型数据!$B$2:$AQ$5976,29,FALSE)="","",VLOOKUP(B201,[1]机型数据!$B$2:$AQ$5976,29,FALSE))</f>
        <v>屏幕指纹</v>
      </c>
      <c r="O201" s="1">
        <f>VLOOKUP(B201,[1]机型数据!$B$2:$AQ$5976,14,FALSE)</f>
        <v>1000</v>
      </c>
      <c r="P201" s="1">
        <f>VLOOKUP(B201,[1]机型数据!$B$2:$AQ$5976,13,FALSE)</f>
        <v>2</v>
      </c>
      <c r="Q201" s="1">
        <f>VLOOKUP(B201,[1]机型数据!$B$2:$AQ$5976,6,FALSE)</f>
        <v>0</v>
      </c>
      <c r="R201" s="1">
        <f>VLOOKUP(B201,[1]机型数据!$B$2:$AQ$5976,5,FALSE)</f>
        <v>1</v>
      </c>
      <c r="S201" s="1" t="str">
        <f>IF(VLOOKUP(B201,[1]机型数据!$B$2:$AQ$5976,40,FALSE)="","",VLOOKUP(B201,[1]机型数据!$B$2:$AQ$5976,40,FALSE))</f>
        <v>500-</v>
      </c>
      <c r="T201" s="1">
        <f>VLOOKUP(B201,[1]机型数据!$B$2:$AQ$5976,18,FALSE)</f>
        <v>1</v>
      </c>
      <c r="U201" s="1">
        <f>IF(VLOOKUP(B201,[1]机型数据!$B$2:$AQ$5976,37,FALSE)="","",VLOOKUP(B201,[1]机型数据!$B$2:$AQ$5976,37,FALSE))</f>
        <v>1.0218389999999999E-2</v>
      </c>
      <c r="V201" s="1" t="str">
        <f>IF(VLOOKUP(B201,[1]机型数据!$B$2:$AQ$5976,41,FALSE)="","",VLOOKUP(B201,[1]机型数据!$B$2:$AQ$5976,41,FALSE))</f>
        <v>80-90%</v>
      </c>
      <c r="W201" s="1">
        <f>VLOOKUP(B201,[1]机型数据!$B$2:$AQ$5976,28,FALSE)</f>
        <v>0</v>
      </c>
      <c r="X201" s="1">
        <f>VLOOKUP(B201,[1]机型数据!$B$2:$AQ$5976,27,FALSE)</f>
        <v>6</v>
      </c>
      <c r="Y201" s="1" t="str">
        <f>IF(VLOOKUP(B201,[1]机型数据!$B$2:$AQ$5976,23,FALSE)="","",VLOOKUP(B201,[1]机型数据!$B$2:$AQ$5976,23,FALSE))</f>
        <v>IP68</v>
      </c>
      <c r="Z201" s="1" t="str">
        <f>IF(VLOOKUP(B201,[1]机型数据!$B$2:$AQ$5976,42,FALSE)="","",VLOOKUP(B201,[1]机型数据!$B$2:$AQ$5976,42,FALSE))</f>
        <v>501-1000</v>
      </c>
      <c r="AA201" s="1" t="str">
        <f>IF(VLOOKUP(B201,[1]机型数据!$B$2:$AQ$5976,34,FALSE)="","",VLOOKUP(B201,[1]机型数据!$B$2:$AQ$5976,34,FALSE))</f>
        <v/>
      </c>
    </row>
    <row r="202" spans="1:27" x14ac:dyDescent="0.25">
      <c r="A202" s="2">
        <v>44075</v>
      </c>
      <c r="B202" s="1">
        <v>1303453</v>
      </c>
      <c r="C202" s="1" t="str">
        <f>VLOOKUP(B202,[1]Sheet5!A:B,2,0)</f>
        <v>小米10</v>
      </c>
      <c r="D202" s="5"/>
      <c r="E202" s="1">
        <f>VLOOKUP(B202,[1]Sheet1!E:G,3,0)</f>
        <v>72401</v>
      </c>
      <c r="F202" s="1">
        <v>2020</v>
      </c>
      <c r="G202" s="1">
        <v>9</v>
      </c>
      <c r="H202" s="1" t="str">
        <f>IF(VLOOKUP(B202,[1]机型数据!$B$2:$AQ$5976,37,FALSE)="","",VLOOKUP(B202,[1]机型数据!$B$2:$AQ$5976,37,FALSE)*E202)</f>
        <v/>
      </c>
      <c r="I202" s="1" t="str">
        <f>VLOOKUP(B202,[1]机型数据!$B$2:$AQ$5976,2,FALSE)</f>
        <v>小米</v>
      </c>
      <c r="J202" s="1" t="str">
        <f>VLOOKUP(B202,[1]机型数据!$B$2:$AQ$5976,38,FALSE)</f>
        <v>10800-</v>
      </c>
      <c r="K202" s="1">
        <f>VLOOKUP(B202,[1]机型数据!$B$2:$AQ$5976,7,FALSE)</f>
        <v>4</v>
      </c>
      <c r="L202" s="1" t="str">
        <f>VLOOKUP(B202,[1]机型数据!$B$2:$AQ$5976,39,FALSE)</f>
        <v>4000-</v>
      </c>
      <c r="M202" s="1" t="str">
        <f>VLOOKUP(B202,[1]机型数据!$B$2:$AQ$5976,20,FALSE)</f>
        <v>高通</v>
      </c>
      <c r="N202" s="1" t="str">
        <f>IF(VLOOKUP(B202,[1]机型数据!$B$2:$AQ$5976,29,FALSE)="","",VLOOKUP(B202,[1]机型数据!$B$2:$AQ$5976,29,FALSE))</f>
        <v>屏幕指纹</v>
      </c>
      <c r="O202" s="1">
        <f>VLOOKUP(B202,[1]机型数据!$B$2:$AQ$5976,14,FALSE)</f>
        <v>2000</v>
      </c>
      <c r="P202" s="1">
        <f>VLOOKUP(B202,[1]机型数据!$B$2:$AQ$5976,13,FALSE)</f>
        <v>1</v>
      </c>
      <c r="Q202" s="1">
        <f>VLOOKUP(B202,[1]机型数据!$B$2:$AQ$5976,6,FALSE)</f>
        <v>0</v>
      </c>
      <c r="R202" s="1">
        <f>VLOOKUP(B202,[1]机型数据!$B$2:$AQ$5976,5,FALSE)</f>
        <v>1</v>
      </c>
      <c r="S202" s="1" t="str">
        <f>IF(VLOOKUP(B202,[1]机型数据!$B$2:$AQ$5976,40,FALSE)="","",VLOOKUP(B202,[1]机型数据!$B$2:$AQ$5976,40,FALSE))</f>
        <v>301-400</v>
      </c>
      <c r="T202" s="1">
        <f>VLOOKUP(B202,[1]机型数据!$B$2:$AQ$5976,18,FALSE)</f>
        <v>1</v>
      </c>
      <c r="U202" s="1" t="str">
        <f>IF(VLOOKUP(B202,[1]机型数据!$B$2:$AQ$5976,37,FALSE)="","",VLOOKUP(B202,[1]机型数据!$B$2:$AQ$5976,37,FALSE))</f>
        <v/>
      </c>
      <c r="V202" s="1" t="str">
        <f>IF(VLOOKUP(B202,[1]机型数据!$B$2:$AQ$5976,41,FALSE)="","",VLOOKUP(B202,[1]机型数据!$B$2:$AQ$5976,41,FALSE))</f>
        <v/>
      </c>
      <c r="W202" s="1">
        <f>VLOOKUP(B202,[1]机型数据!$B$2:$AQ$5976,28,FALSE)</f>
        <v>0</v>
      </c>
      <c r="X202" s="1">
        <f>VLOOKUP(B202,[1]机型数据!$B$2:$AQ$5976,27,FALSE)</f>
        <v>6</v>
      </c>
      <c r="Y202" s="1" t="str">
        <f>IF(VLOOKUP(B202,[1]机型数据!$B$2:$AQ$5976,23,FALSE)="","",VLOOKUP(B202,[1]机型数据!$B$2:$AQ$5976,23,FALSE))</f>
        <v/>
      </c>
      <c r="Z202" s="1" t="str">
        <f>IF(VLOOKUP(B202,[1]机型数据!$B$2:$AQ$5976,42,FALSE)="","",VLOOKUP(B202,[1]机型数据!$B$2:$AQ$5976,42,FALSE))</f>
        <v>1301-2000</v>
      </c>
      <c r="AA202" s="1">
        <f>IF(VLOOKUP(B202,[1]机型数据!$B$2:$AQ$5976,34,FALSE)="","",VLOOKUP(B202,[1]机型数据!$B$2:$AQ$5976,34,FALSE))</f>
        <v>1</v>
      </c>
    </row>
    <row r="203" spans="1:27" x14ac:dyDescent="0.25">
      <c r="A203" s="2">
        <v>44075</v>
      </c>
      <c r="B203" s="1">
        <v>1311008</v>
      </c>
      <c r="C203" s="1" t="str">
        <f>VLOOKUP(B203,[1]Sheet5!A:B,2,0)</f>
        <v>小米10 Pro</v>
      </c>
      <c r="D203" s="4"/>
      <c r="E203" s="1">
        <f>VLOOKUP(B203,[1]Sheet1!E:G,3,0)</f>
        <v>16594</v>
      </c>
      <c r="F203" s="1">
        <v>2020</v>
      </c>
      <c r="G203" s="1">
        <v>9</v>
      </c>
      <c r="H203" s="1" t="str">
        <f>IF(VLOOKUP(B203,[1]机型数据!$B$2:$AQ$5976,37,FALSE)="","",VLOOKUP(B203,[1]机型数据!$B$2:$AQ$5976,37,FALSE)*E203)</f>
        <v/>
      </c>
      <c r="I203" s="1" t="str">
        <f>VLOOKUP(B203,[1]机型数据!$B$2:$AQ$5976,2,FALSE)</f>
        <v>小米</v>
      </c>
      <c r="J203" s="1" t="str">
        <f>VLOOKUP(B203,[1]机型数据!$B$2:$AQ$5976,38,FALSE)</f>
        <v>10800-</v>
      </c>
      <c r="K203" s="1">
        <f>VLOOKUP(B203,[1]机型数据!$B$2:$AQ$5976,7,FALSE)</f>
        <v>4</v>
      </c>
      <c r="L203" s="1" t="str">
        <f>VLOOKUP(B203,[1]机型数据!$B$2:$AQ$5976,39,FALSE)</f>
        <v>4000-</v>
      </c>
      <c r="M203" s="1" t="str">
        <f>VLOOKUP(B203,[1]机型数据!$B$2:$AQ$5976,20,FALSE)</f>
        <v>高通</v>
      </c>
      <c r="N203" s="1" t="str">
        <f>IF(VLOOKUP(B203,[1]机型数据!$B$2:$AQ$5976,29,FALSE)="","",VLOOKUP(B203,[1]机型数据!$B$2:$AQ$5976,29,FALSE))</f>
        <v>屏幕指纹</v>
      </c>
      <c r="O203" s="1">
        <f>VLOOKUP(B203,[1]机型数据!$B$2:$AQ$5976,14,FALSE)</f>
        <v>2000</v>
      </c>
      <c r="P203" s="1">
        <f>VLOOKUP(B203,[1]机型数据!$B$2:$AQ$5976,13,FALSE)</f>
        <v>1</v>
      </c>
      <c r="Q203" s="1">
        <f>VLOOKUP(B203,[1]机型数据!$B$2:$AQ$5976,6,FALSE)</f>
        <v>0</v>
      </c>
      <c r="R203" s="1">
        <f>VLOOKUP(B203,[1]机型数据!$B$2:$AQ$5976,5,FALSE)</f>
        <v>1</v>
      </c>
      <c r="S203" s="1" t="str">
        <f>IF(VLOOKUP(B203,[1]机型数据!$B$2:$AQ$5976,40,FALSE)="","",VLOOKUP(B203,[1]机型数据!$B$2:$AQ$5976,40,FALSE))</f>
        <v/>
      </c>
      <c r="T203" s="1">
        <f>VLOOKUP(B203,[1]机型数据!$B$2:$AQ$5976,18,FALSE)</f>
        <v>1</v>
      </c>
      <c r="U203" s="1" t="str">
        <f>IF(VLOOKUP(B203,[1]机型数据!$B$2:$AQ$5976,37,FALSE)="","",VLOOKUP(B203,[1]机型数据!$B$2:$AQ$5976,37,FALSE))</f>
        <v/>
      </c>
      <c r="V203" s="1" t="str">
        <f>IF(VLOOKUP(B203,[1]机型数据!$B$2:$AQ$5976,41,FALSE)="","",VLOOKUP(B203,[1]机型数据!$B$2:$AQ$5976,41,FALSE))</f>
        <v/>
      </c>
      <c r="W203" s="1">
        <f>VLOOKUP(B203,[1]机型数据!$B$2:$AQ$5976,28,FALSE)</f>
        <v>0</v>
      </c>
      <c r="X203" s="1">
        <f>VLOOKUP(B203,[1]机型数据!$B$2:$AQ$5976,27,FALSE)</f>
        <v>6</v>
      </c>
      <c r="Y203" s="1" t="str">
        <f>IF(VLOOKUP(B203,[1]机型数据!$B$2:$AQ$5976,23,FALSE)="","",VLOOKUP(B203,[1]机型数据!$B$2:$AQ$5976,23,FALSE))</f>
        <v/>
      </c>
      <c r="Z203" s="1" t="str">
        <f>IF(VLOOKUP(B203,[1]机型数据!$B$2:$AQ$5976,42,FALSE)="","",VLOOKUP(B203,[1]机型数据!$B$2:$AQ$5976,42,FALSE))</f>
        <v>1301-2000</v>
      </c>
      <c r="AA203" s="1">
        <f>IF(VLOOKUP(B203,[1]机型数据!$B$2:$AQ$5976,34,FALSE)="","",VLOOKUP(B203,[1]机型数据!$B$2:$AQ$5976,34,FALSE))</f>
        <v>1</v>
      </c>
    </row>
    <row r="204" spans="1:27" x14ac:dyDescent="0.25">
      <c r="A204" s="2">
        <v>44075</v>
      </c>
      <c r="B204" s="1">
        <v>1321201</v>
      </c>
      <c r="C204" s="1" t="str">
        <f>VLOOKUP(B204,[1]Sheet5!A:B,2,0)</f>
        <v>小米10青春版</v>
      </c>
      <c r="D204" s="4"/>
      <c r="E204" s="1">
        <f>VLOOKUP(B204,[1]Sheet1!E:G,3,0)</f>
        <v>72740</v>
      </c>
      <c r="F204" s="1">
        <v>2020</v>
      </c>
      <c r="G204" s="1">
        <v>9</v>
      </c>
      <c r="H204" s="1" t="str">
        <f>IF(VLOOKUP(B204,[1]机型数据!$B$2:$AQ$5976,37,FALSE)="","",VLOOKUP(B204,[1]机型数据!$B$2:$AQ$5976,37,FALSE)*E204)</f>
        <v/>
      </c>
      <c r="I204" s="1" t="str">
        <f>VLOOKUP(B204,[1]机型数据!$B$2:$AQ$5976,2,FALSE)</f>
        <v>小米</v>
      </c>
      <c r="J204" s="1" t="str">
        <f>VLOOKUP(B204,[1]机型数据!$B$2:$AQ$5976,38,FALSE)</f>
        <v>4800-6399</v>
      </c>
      <c r="K204" s="1">
        <f>VLOOKUP(B204,[1]机型数据!$B$2:$AQ$5976,7,FALSE)</f>
        <v>3</v>
      </c>
      <c r="L204" s="1">
        <f>VLOOKUP(B204,[1]机型数据!$B$2:$AQ$5976,39,FALSE)</f>
        <v>0</v>
      </c>
      <c r="M204" s="1" t="str">
        <f>VLOOKUP(B204,[1]机型数据!$B$2:$AQ$5976,20,FALSE)</f>
        <v>高通</v>
      </c>
      <c r="N204" s="1" t="str">
        <f>IF(VLOOKUP(B204,[1]机型数据!$B$2:$AQ$5976,29,FALSE)="","",VLOOKUP(B204,[1]机型数据!$B$2:$AQ$5976,29,FALSE))</f>
        <v>屏幕指纹</v>
      </c>
      <c r="O204" s="1">
        <f>VLOOKUP(B204,[1]机型数据!$B$2:$AQ$5976,14,FALSE)</f>
        <v>1600</v>
      </c>
      <c r="P204" s="1">
        <f>VLOOKUP(B204,[1]机型数据!$B$2:$AQ$5976,13,FALSE)</f>
        <v>1</v>
      </c>
      <c r="Q204" s="1">
        <f>VLOOKUP(B204,[1]机型数据!$B$2:$AQ$5976,6,FALSE)</f>
        <v>1</v>
      </c>
      <c r="R204" s="1">
        <f>VLOOKUP(B204,[1]机型数据!$B$2:$AQ$5976,5,FALSE)</f>
        <v>1</v>
      </c>
      <c r="S204" s="1" t="str">
        <f>IF(VLOOKUP(B204,[1]机型数据!$B$2:$AQ$5976,40,FALSE)="","",VLOOKUP(B204,[1]机型数据!$B$2:$AQ$5976,40,FALSE))</f>
        <v/>
      </c>
      <c r="T204" s="1">
        <f>VLOOKUP(B204,[1]机型数据!$B$2:$AQ$5976,18,FALSE)</f>
        <v>1</v>
      </c>
      <c r="U204" s="1" t="str">
        <f>IF(VLOOKUP(B204,[1]机型数据!$B$2:$AQ$5976,37,FALSE)="","",VLOOKUP(B204,[1]机型数据!$B$2:$AQ$5976,37,FALSE))</f>
        <v/>
      </c>
      <c r="V204" s="1" t="str">
        <f>IF(VLOOKUP(B204,[1]机型数据!$B$2:$AQ$5976,41,FALSE)="","",VLOOKUP(B204,[1]机型数据!$B$2:$AQ$5976,41,FALSE))</f>
        <v/>
      </c>
      <c r="W204" s="1">
        <f>VLOOKUP(B204,[1]机型数据!$B$2:$AQ$5976,28,FALSE)</f>
        <v>0</v>
      </c>
      <c r="X204" s="1">
        <f>VLOOKUP(B204,[1]机型数据!$B$2:$AQ$5976,27,FALSE)</f>
        <v>7</v>
      </c>
      <c r="Y204" s="1" t="str">
        <f>IF(VLOOKUP(B204,[1]机型数据!$B$2:$AQ$5976,23,FALSE)="","",VLOOKUP(B204,[1]机型数据!$B$2:$AQ$5976,23,FALSE))</f>
        <v/>
      </c>
      <c r="Z204" s="1" t="str">
        <f>IF(VLOOKUP(B204,[1]机型数据!$B$2:$AQ$5976,42,FALSE)="","",VLOOKUP(B204,[1]机型数据!$B$2:$AQ$5976,42,FALSE))</f>
        <v>1301-2000</v>
      </c>
      <c r="AA204" s="1">
        <f>IF(VLOOKUP(B204,[1]机型数据!$B$2:$AQ$5976,34,FALSE)="","",VLOOKUP(B204,[1]机型数据!$B$2:$AQ$5976,34,FALSE))</f>
        <v>1</v>
      </c>
    </row>
    <row r="205" spans="1:27" x14ac:dyDescent="0.25">
      <c r="A205" s="2">
        <v>44075</v>
      </c>
      <c r="B205" s="1">
        <v>1334432</v>
      </c>
      <c r="C205" s="1" t="str">
        <f>VLOOKUP(B205,[1]Sheet5!A:B,2,0)</f>
        <v>小米10至尊纪念版</v>
      </c>
      <c r="D205" s="4"/>
      <c r="E205" s="1">
        <f>VLOOKUP(B205,[1]Sheet1!E:G,3,0)</f>
        <v>32412</v>
      </c>
      <c r="F205" s="1">
        <v>2020</v>
      </c>
      <c r="G205" s="1">
        <v>9</v>
      </c>
      <c r="H205" s="1" t="str">
        <f>IF(VLOOKUP(B205,[1]机型数据!$B$2:$AQ$5976,37,FALSE)="","",VLOOKUP(B205,[1]机型数据!$B$2:$AQ$5976,37,FALSE)*E205)</f>
        <v/>
      </c>
      <c r="I205" s="1" t="str">
        <f>VLOOKUP(B205,[1]机型数据!$B$2:$AQ$5976,2,FALSE)</f>
        <v>小米</v>
      </c>
      <c r="J205" s="1" t="str">
        <f>VLOOKUP(B205,[1]机型数据!$B$2:$AQ$5976,38,FALSE)</f>
        <v>4800-6399</v>
      </c>
      <c r="K205" s="1">
        <f>VLOOKUP(B205,[1]机型数据!$B$2:$AQ$5976,7,FALSE)</f>
        <v>4</v>
      </c>
      <c r="L205" s="1">
        <f>VLOOKUP(B205,[1]机型数据!$B$2:$AQ$5976,39,FALSE)</f>
        <v>0</v>
      </c>
      <c r="M205" s="1" t="str">
        <f>VLOOKUP(B205,[1]机型数据!$B$2:$AQ$5976,20,FALSE)</f>
        <v>高通</v>
      </c>
      <c r="N205" s="1" t="str">
        <f>IF(VLOOKUP(B205,[1]机型数据!$B$2:$AQ$5976,29,FALSE)="","",VLOOKUP(B205,[1]机型数据!$B$2:$AQ$5976,29,FALSE))</f>
        <v>屏幕指纹</v>
      </c>
      <c r="O205" s="1">
        <f>VLOOKUP(B205,[1]机型数据!$B$2:$AQ$5976,14,FALSE)</f>
        <v>2000</v>
      </c>
      <c r="P205" s="1">
        <f>VLOOKUP(B205,[1]机型数据!$B$2:$AQ$5976,13,FALSE)</f>
        <v>1</v>
      </c>
      <c r="Q205" s="1">
        <f>VLOOKUP(B205,[1]机型数据!$B$2:$AQ$5976,6,FALSE)</f>
        <v>1</v>
      </c>
      <c r="R205" s="1">
        <f>VLOOKUP(B205,[1]机型数据!$B$2:$AQ$5976,5,FALSE)</f>
        <v>1</v>
      </c>
      <c r="S205" s="1" t="str">
        <f>IF(VLOOKUP(B205,[1]机型数据!$B$2:$AQ$5976,40,FALSE)="","",VLOOKUP(B205,[1]机型数据!$B$2:$AQ$5976,40,FALSE))</f>
        <v/>
      </c>
      <c r="T205" s="1">
        <f>VLOOKUP(B205,[1]机型数据!$B$2:$AQ$5976,18,FALSE)</f>
        <v>1</v>
      </c>
      <c r="U205" s="1" t="str">
        <f>IF(VLOOKUP(B205,[1]机型数据!$B$2:$AQ$5976,37,FALSE)="","",VLOOKUP(B205,[1]机型数据!$B$2:$AQ$5976,37,FALSE))</f>
        <v/>
      </c>
      <c r="V205" s="1" t="str">
        <f>IF(VLOOKUP(B205,[1]机型数据!$B$2:$AQ$5976,41,FALSE)="","",VLOOKUP(B205,[1]机型数据!$B$2:$AQ$5976,41,FALSE))</f>
        <v/>
      </c>
      <c r="W205" s="1">
        <f>VLOOKUP(B205,[1]机型数据!$B$2:$AQ$5976,28,FALSE)</f>
        <v>1</v>
      </c>
      <c r="X205" s="1">
        <f>VLOOKUP(B205,[1]机型数据!$B$2:$AQ$5976,27,FALSE)</f>
        <v>7</v>
      </c>
      <c r="Y205" s="1" t="str">
        <f>IF(VLOOKUP(B205,[1]机型数据!$B$2:$AQ$5976,23,FALSE)="","",VLOOKUP(B205,[1]机型数据!$B$2:$AQ$5976,23,FALSE))</f>
        <v/>
      </c>
      <c r="Z205" s="1" t="str">
        <f>IF(VLOOKUP(B205,[1]机型数据!$B$2:$AQ$5976,42,FALSE)="","",VLOOKUP(B205,[1]机型数据!$B$2:$AQ$5976,42,FALSE))</f>
        <v>1301-2000</v>
      </c>
      <c r="AA205" s="1">
        <f>IF(VLOOKUP(B205,[1]机型数据!$B$2:$AQ$5976,34,FALSE)="","",VLOOKUP(B205,[1]机型数据!$B$2:$AQ$5976,34,FALSE))</f>
        <v>1</v>
      </c>
    </row>
    <row r="206" spans="1:27" x14ac:dyDescent="0.25">
      <c r="A206" s="2">
        <v>44075</v>
      </c>
      <c r="B206" s="1">
        <v>1232014</v>
      </c>
      <c r="C206" s="1" t="str">
        <f>VLOOKUP(B206,[1]Sheet5!A:B,2,0)</f>
        <v>小米8屏幕指纹版</v>
      </c>
      <c r="D206" s="3"/>
      <c r="E206" s="1">
        <f>VLOOKUP(B206,[1]Sheet1!E:G,3,0)</f>
        <v>64</v>
      </c>
      <c r="F206" s="1">
        <v>2020</v>
      </c>
      <c r="G206" s="1">
        <v>9</v>
      </c>
      <c r="H206" s="1">
        <f>IF(VLOOKUP(B206,[1]机型数据!$B$2:$AQ$5976,37,FALSE)="","",VLOOKUP(B206,[1]机型数据!$B$2:$AQ$5976,37,FALSE)*E206)</f>
        <v>0.60731903232000006</v>
      </c>
      <c r="I206" s="1" t="str">
        <f>VLOOKUP(B206,[1]机型数据!$B$2:$AQ$5976,2,FALSE)</f>
        <v>小米</v>
      </c>
      <c r="J206" s="1" t="str">
        <f>VLOOKUP(B206,[1]机型数据!$B$2:$AQ$5976,38,FALSE)</f>
        <v>1001-1300</v>
      </c>
      <c r="K206" s="1">
        <f>VLOOKUP(B206,[1]机型数据!$B$2:$AQ$5976,7,FALSE)</f>
        <v>2</v>
      </c>
      <c r="L206" s="1" t="str">
        <f>VLOOKUP(B206,[1]机型数据!$B$2:$AQ$5976,39,FALSE)</f>
        <v>2000-3000</v>
      </c>
      <c r="M206" s="1" t="str">
        <f>VLOOKUP(B206,[1]机型数据!$B$2:$AQ$5976,20,FALSE)</f>
        <v>高通</v>
      </c>
      <c r="N206" s="1" t="str">
        <f>IF(VLOOKUP(B206,[1]机型数据!$B$2:$AQ$5976,29,FALSE)="","",VLOOKUP(B206,[1]机型数据!$B$2:$AQ$5976,29,FALSE))</f>
        <v>屏幕指纹</v>
      </c>
      <c r="O206" s="1">
        <f>VLOOKUP(B206,[1]机型数据!$B$2:$AQ$5976,14,FALSE)</f>
        <v>2000</v>
      </c>
      <c r="P206" s="1">
        <f>VLOOKUP(B206,[1]机型数据!$B$2:$AQ$5976,13,FALSE)</f>
        <v>1</v>
      </c>
      <c r="Q206" s="1">
        <f>VLOOKUP(B206,[1]机型数据!$B$2:$AQ$5976,6,FALSE)</f>
        <v>1</v>
      </c>
      <c r="R206" s="1">
        <f>VLOOKUP(B206,[1]机型数据!$B$2:$AQ$5976,5,FALSE)</f>
        <v>1</v>
      </c>
      <c r="S206" s="1" t="str">
        <f>IF(VLOOKUP(B206,[1]机型数据!$B$2:$AQ$5976,40,FALSE)="","",VLOOKUP(B206,[1]机型数据!$B$2:$AQ$5976,40,FALSE))</f>
        <v>401-500</v>
      </c>
      <c r="T206" s="1">
        <f>VLOOKUP(B206,[1]机型数据!$B$2:$AQ$5976,18,FALSE)</f>
        <v>1</v>
      </c>
      <c r="U206" s="1">
        <f>IF(VLOOKUP(B206,[1]机型数据!$B$2:$AQ$5976,37,FALSE)="","",VLOOKUP(B206,[1]机型数据!$B$2:$AQ$5976,37,FALSE))</f>
        <v>9.489359880000001E-3</v>
      </c>
      <c r="V206" s="1" t="str">
        <f>IF(VLOOKUP(B206,[1]机型数据!$B$2:$AQ$5976,41,FALSE)="","",VLOOKUP(B206,[1]机型数据!$B$2:$AQ$5976,41,FALSE))</f>
        <v>80-90%</v>
      </c>
      <c r="W206" s="1">
        <f>VLOOKUP(B206,[1]机型数据!$B$2:$AQ$5976,28,FALSE)</f>
        <v>0</v>
      </c>
      <c r="X206" s="1">
        <f>VLOOKUP(B206,[1]机型数据!$B$2:$AQ$5976,27,FALSE)</f>
        <v>6</v>
      </c>
      <c r="Y206" s="1" t="str">
        <f>IF(VLOOKUP(B206,[1]机型数据!$B$2:$AQ$5976,23,FALSE)="","",VLOOKUP(B206,[1]机型数据!$B$2:$AQ$5976,23,FALSE))</f>
        <v/>
      </c>
      <c r="Z206" s="1" t="str">
        <f>IF(VLOOKUP(B206,[1]机型数据!$B$2:$AQ$5976,42,FALSE)="","",VLOOKUP(B206,[1]机型数据!$B$2:$AQ$5976,42,FALSE))</f>
        <v>1301-2000</v>
      </c>
      <c r="AA206" s="1" t="str">
        <f>IF(VLOOKUP(B206,[1]机型数据!$B$2:$AQ$5976,34,FALSE)="","",VLOOKUP(B206,[1]机型数据!$B$2:$AQ$5976,34,FALSE))</f>
        <v/>
      </c>
    </row>
    <row r="207" spans="1:27" x14ac:dyDescent="0.25">
      <c r="A207" s="2">
        <v>44075</v>
      </c>
      <c r="B207" s="1">
        <v>1231048</v>
      </c>
      <c r="C207" s="1" t="str">
        <f>VLOOKUP(B207,[1]Sheet5!A:B,2,0)</f>
        <v>小米8青春版</v>
      </c>
      <c r="D207" s="3"/>
      <c r="E207" s="1">
        <f>VLOOKUP(B207,[1]Sheet1!E:G,3,0)</f>
        <v>577</v>
      </c>
      <c r="F207" s="1">
        <v>2020</v>
      </c>
      <c r="G207" s="1">
        <v>9</v>
      </c>
      <c r="H207" s="1">
        <f>IF(VLOOKUP(B207,[1]机型数据!$B$2:$AQ$5976,37,FALSE)="","",VLOOKUP(B207,[1]机型数据!$B$2:$AQ$5976,37,FALSE)*E207)</f>
        <v>5.6433334979999996</v>
      </c>
      <c r="I207" s="1" t="str">
        <f>VLOOKUP(B207,[1]机型数据!$B$2:$AQ$5976,2,FALSE)</f>
        <v>小米</v>
      </c>
      <c r="J207" s="1" t="str">
        <f>VLOOKUP(B207,[1]机型数据!$B$2:$AQ$5976,38,FALSE)</f>
        <v>1001-1300</v>
      </c>
      <c r="K207" s="1">
        <f>VLOOKUP(B207,[1]机型数据!$B$2:$AQ$5976,7,FALSE)</f>
        <v>2</v>
      </c>
      <c r="L207" s="1" t="str">
        <f>VLOOKUP(B207,[1]机型数据!$B$2:$AQ$5976,39,FALSE)</f>
        <v>3001-4000</v>
      </c>
      <c r="M207" s="1" t="str">
        <f>VLOOKUP(B207,[1]机型数据!$B$2:$AQ$5976,20,FALSE)</f>
        <v>高通</v>
      </c>
      <c r="N207" s="1" t="str">
        <f>IF(VLOOKUP(B207,[1]机型数据!$B$2:$AQ$5976,29,FALSE)="","",VLOOKUP(B207,[1]机型数据!$B$2:$AQ$5976,29,FALSE))</f>
        <v>后置指纹</v>
      </c>
      <c r="O207" s="1">
        <f>VLOOKUP(B207,[1]机型数据!$B$2:$AQ$5976,14,FALSE)</f>
        <v>2400</v>
      </c>
      <c r="P207" s="1">
        <f>VLOOKUP(B207,[1]机型数据!$B$2:$AQ$5976,13,FALSE)</f>
        <v>1</v>
      </c>
      <c r="Q207" s="1">
        <f>VLOOKUP(B207,[1]机型数据!$B$2:$AQ$5976,6,FALSE)</f>
        <v>1</v>
      </c>
      <c r="R207" s="1">
        <f>VLOOKUP(B207,[1]机型数据!$B$2:$AQ$5976,5,FALSE)</f>
        <v>0</v>
      </c>
      <c r="S207" s="1" t="str">
        <f>IF(VLOOKUP(B207,[1]机型数据!$B$2:$AQ$5976,40,FALSE)="","",VLOOKUP(B207,[1]机型数据!$B$2:$AQ$5976,40,FALSE))</f>
        <v>401-500</v>
      </c>
      <c r="T207" s="1">
        <f>VLOOKUP(B207,[1]机型数据!$B$2:$AQ$5976,18,FALSE)</f>
        <v>1</v>
      </c>
      <c r="U207" s="1">
        <f>IF(VLOOKUP(B207,[1]机型数据!$B$2:$AQ$5976,37,FALSE)="","",VLOOKUP(B207,[1]机型数据!$B$2:$AQ$5976,37,FALSE))</f>
        <v>9.7804739999999991E-3</v>
      </c>
      <c r="V207" s="1" t="str">
        <f>IF(VLOOKUP(B207,[1]机型数据!$B$2:$AQ$5976,41,FALSE)="","",VLOOKUP(B207,[1]机型数据!$B$2:$AQ$5976,41,FALSE))</f>
        <v>80-90%</v>
      </c>
      <c r="W207" s="1">
        <f>VLOOKUP(B207,[1]机型数据!$B$2:$AQ$5976,28,FALSE)</f>
        <v>0</v>
      </c>
      <c r="X207" s="1">
        <f>VLOOKUP(B207,[1]机型数据!$B$2:$AQ$5976,27,FALSE)</f>
        <v>6</v>
      </c>
      <c r="Y207" s="1" t="str">
        <f>IF(VLOOKUP(B207,[1]机型数据!$B$2:$AQ$5976,23,FALSE)="","",VLOOKUP(B207,[1]机型数据!$B$2:$AQ$5976,23,FALSE))</f>
        <v/>
      </c>
      <c r="Z207" s="1" t="str">
        <f>IF(VLOOKUP(B207,[1]机型数据!$B$2:$AQ$5976,42,FALSE)="","",VLOOKUP(B207,[1]机型数据!$B$2:$AQ$5976,42,FALSE))</f>
        <v>2001-</v>
      </c>
      <c r="AA207" s="1" t="str">
        <f>IF(VLOOKUP(B207,[1]机型数据!$B$2:$AQ$5976,34,FALSE)="","",VLOOKUP(B207,[1]机型数据!$B$2:$AQ$5976,34,FALSE))</f>
        <v/>
      </c>
    </row>
    <row r="208" spans="1:27" x14ac:dyDescent="0.25">
      <c r="A208" s="2">
        <v>44075</v>
      </c>
      <c r="B208" s="1">
        <v>1224655</v>
      </c>
      <c r="C208" s="1" t="str">
        <f>VLOOKUP(B208,[1]Sheet5!A:B,2,0)</f>
        <v>小米9</v>
      </c>
      <c r="D208" s="3"/>
      <c r="E208" s="1">
        <f>VLOOKUP(B208,[1]Sheet1!E:G,3,0)</f>
        <v>2107</v>
      </c>
      <c r="F208" s="1">
        <v>2020</v>
      </c>
      <c r="G208" s="1">
        <v>9</v>
      </c>
      <c r="H208" s="1">
        <f>IF(VLOOKUP(B208,[1]机型数据!$B$2:$AQ$5976,37,FALSE)="","",VLOOKUP(B208,[1]机型数据!$B$2:$AQ$5976,37,FALSE)*E208)</f>
        <v>22.474939540725</v>
      </c>
      <c r="I208" s="1" t="str">
        <f>VLOOKUP(B208,[1]机型数据!$B$2:$AQ$5976,2,FALSE)</f>
        <v>小米</v>
      </c>
      <c r="J208" s="1" t="str">
        <f>VLOOKUP(B208,[1]机型数据!$B$2:$AQ$5976,38,FALSE)</f>
        <v>4800-6399</v>
      </c>
      <c r="K208" s="1">
        <f>VLOOKUP(B208,[1]机型数据!$B$2:$AQ$5976,7,FALSE)</f>
        <v>3</v>
      </c>
      <c r="L208" s="1" t="str">
        <f>VLOOKUP(B208,[1]机型数据!$B$2:$AQ$5976,39,FALSE)</f>
        <v>3001-4000</v>
      </c>
      <c r="M208" s="1" t="str">
        <f>VLOOKUP(B208,[1]机型数据!$B$2:$AQ$5976,20,FALSE)</f>
        <v>高通</v>
      </c>
      <c r="N208" s="1" t="str">
        <f>IF(VLOOKUP(B208,[1]机型数据!$B$2:$AQ$5976,29,FALSE)="","",VLOOKUP(B208,[1]机型数据!$B$2:$AQ$5976,29,FALSE))</f>
        <v>屏幕指纹</v>
      </c>
      <c r="O208" s="1">
        <f>VLOOKUP(B208,[1]机型数据!$B$2:$AQ$5976,14,FALSE)</f>
        <v>2000</v>
      </c>
      <c r="P208" s="1">
        <f>VLOOKUP(B208,[1]机型数据!$B$2:$AQ$5976,13,FALSE)</f>
        <v>1</v>
      </c>
      <c r="Q208" s="1">
        <f>VLOOKUP(B208,[1]机型数据!$B$2:$AQ$5976,6,FALSE)</f>
        <v>0</v>
      </c>
      <c r="R208" s="1">
        <f>VLOOKUP(B208,[1]机型数据!$B$2:$AQ$5976,5,FALSE)</f>
        <v>1</v>
      </c>
      <c r="S208" s="1" t="str">
        <f>IF(VLOOKUP(B208,[1]机型数据!$B$2:$AQ$5976,40,FALSE)="","",VLOOKUP(B208,[1]机型数据!$B$2:$AQ$5976,40,FALSE))</f>
        <v>401-500</v>
      </c>
      <c r="T208" s="1">
        <f>VLOOKUP(B208,[1]机型数据!$B$2:$AQ$5976,18,FALSE)</f>
        <v>1</v>
      </c>
      <c r="U208" s="1">
        <f>IF(VLOOKUP(B208,[1]机型数据!$B$2:$AQ$5976,37,FALSE)="","",VLOOKUP(B208,[1]机型数据!$B$2:$AQ$5976,37,FALSE))</f>
        <v>1.0666796175E-2</v>
      </c>
      <c r="V208" s="1" t="str">
        <f>IF(VLOOKUP(B208,[1]机型数据!$B$2:$AQ$5976,41,FALSE)="","",VLOOKUP(B208,[1]机型数据!$B$2:$AQ$5976,41,FALSE))</f>
        <v>90%-</v>
      </c>
      <c r="W208" s="1">
        <f>VLOOKUP(B208,[1]机型数据!$B$2:$AQ$5976,28,FALSE)</f>
        <v>0</v>
      </c>
      <c r="X208" s="1">
        <f>VLOOKUP(B208,[1]机型数据!$B$2:$AQ$5976,27,FALSE)</f>
        <v>6</v>
      </c>
      <c r="Y208" s="1" t="str">
        <f>IF(VLOOKUP(B208,[1]机型数据!$B$2:$AQ$5976,23,FALSE)="","",VLOOKUP(B208,[1]机型数据!$B$2:$AQ$5976,23,FALSE))</f>
        <v/>
      </c>
      <c r="Z208" s="1" t="str">
        <f>IF(VLOOKUP(B208,[1]机型数据!$B$2:$AQ$5976,42,FALSE)="","",VLOOKUP(B208,[1]机型数据!$B$2:$AQ$5976,42,FALSE))</f>
        <v>1301-2000</v>
      </c>
      <c r="AA208" s="1" t="str">
        <f>IF(VLOOKUP(B208,[1]机型数据!$B$2:$AQ$5976,34,FALSE)="","",VLOOKUP(B208,[1]机型数据!$B$2:$AQ$5976,34,FALSE))</f>
        <v/>
      </c>
    </row>
    <row r="209" spans="1:27" x14ac:dyDescent="0.25">
      <c r="A209" s="2">
        <v>44075</v>
      </c>
      <c r="B209" s="1">
        <v>1291958</v>
      </c>
      <c r="C209" s="1" t="str">
        <f>VLOOKUP(B209,[1]Sheet5!A:B,2,0)</f>
        <v>小米9 Pro 5G</v>
      </c>
      <c r="D209" s="3"/>
      <c r="E209" s="1">
        <f>VLOOKUP(B209,[1]Sheet1!E:G,3,0)</f>
        <v>614</v>
      </c>
      <c r="F209" s="1">
        <v>2020</v>
      </c>
      <c r="G209" s="1">
        <v>9</v>
      </c>
      <c r="H209" s="1">
        <f>IF(VLOOKUP(B209,[1]机型数据!$B$2:$AQ$5976,37,FALSE)="","",VLOOKUP(B209,[1]机型数据!$B$2:$AQ$5976,37,FALSE)*E209)</f>
        <v>6.1528742645664014</v>
      </c>
      <c r="I209" s="1" t="str">
        <f>VLOOKUP(B209,[1]机型数据!$B$2:$AQ$5976,2,FALSE)</f>
        <v>小米</v>
      </c>
      <c r="J209" s="1" t="str">
        <f>VLOOKUP(B209,[1]机型数据!$B$2:$AQ$5976,38,FALSE)</f>
        <v>4800-6399</v>
      </c>
      <c r="K209" s="1">
        <f>VLOOKUP(B209,[1]机型数据!$B$2:$AQ$5976,7,FALSE)</f>
        <v>3</v>
      </c>
      <c r="L209" s="1" t="str">
        <f>VLOOKUP(B209,[1]机型数据!$B$2:$AQ$5976,39,FALSE)</f>
        <v>3001-4000</v>
      </c>
      <c r="M209" s="1" t="str">
        <f>VLOOKUP(B209,[1]机型数据!$B$2:$AQ$5976,20,FALSE)</f>
        <v>高通</v>
      </c>
      <c r="N209" s="1" t="str">
        <f>IF(VLOOKUP(B209,[1]机型数据!$B$2:$AQ$5976,29,FALSE)="","",VLOOKUP(B209,[1]机型数据!$B$2:$AQ$5976,29,FALSE))</f>
        <v>屏幕指纹</v>
      </c>
      <c r="O209" s="1">
        <f>VLOOKUP(B209,[1]机型数据!$B$2:$AQ$5976,14,FALSE)</f>
        <v>2000</v>
      </c>
      <c r="P209" s="1">
        <f>VLOOKUP(B209,[1]机型数据!$B$2:$AQ$5976,13,FALSE)</f>
        <v>1</v>
      </c>
      <c r="Q209" s="1">
        <f>VLOOKUP(B209,[1]机型数据!$B$2:$AQ$5976,6,FALSE)</f>
        <v>0</v>
      </c>
      <c r="R209" s="1">
        <f>VLOOKUP(B209,[1]机型数据!$B$2:$AQ$5976,5,FALSE)</f>
        <v>1</v>
      </c>
      <c r="S209" s="1" t="str">
        <f>IF(VLOOKUP(B209,[1]机型数据!$B$2:$AQ$5976,40,FALSE)="","",VLOOKUP(B209,[1]机型数据!$B$2:$AQ$5976,40,FALSE))</f>
        <v>401-500</v>
      </c>
      <c r="T209" s="1">
        <f>VLOOKUP(B209,[1]机型数据!$B$2:$AQ$5976,18,FALSE)</f>
        <v>1</v>
      </c>
      <c r="U209" s="1">
        <f>IF(VLOOKUP(B209,[1]机型数据!$B$2:$AQ$5976,37,FALSE)="","",VLOOKUP(B209,[1]机型数据!$B$2:$AQ$5976,37,FALSE))</f>
        <v>1.0020967857600002E-2</v>
      </c>
      <c r="V209" s="1" t="str">
        <f>IF(VLOOKUP(B209,[1]机型数据!$B$2:$AQ$5976,41,FALSE)="","",VLOOKUP(B209,[1]机型数据!$B$2:$AQ$5976,41,FALSE))</f>
        <v>80-90%</v>
      </c>
      <c r="W209" s="1">
        <f>VLOOKUP(B209,[1]机型数据!$B$2:$AQ$5976,28,FALSE)</f>
        <v>0</v>
      </c>
      <c r="X209" s="1">
        <f>VLOOKUP(B209,[1]机型数据!$B$2:$AQ$5976,27,FALSE)</f>
        <v>6</v>
      </c>
      <c r="Y209" s="1" t="str">
        <f>IF(VLOOKUP(B209,[1]机型数据!$B$2:$AQ$5976,23,FALSE)="","",VLOOKUP(B209,[1]机型数据!$B$2:$AQ$5976,23,FALSE))</f>
        <v/>
      </c>
      <c r="Z209" s="1" t="str">
        <f>IF(VLOOKUP(B209,[1]机型数据!$B$2:$AQ$5976,42,FALSE)="","",VLOOKUP(B209,[1]机型数据!$B$2:$AQ$5976,42,FALSE))</f>
        <v>1301-2000</v>
      </c>
      <c r="AA209" s="1">
        <f>IF(VLOOKUP(B209,[1]机型数据!$B$2:$AQ$5976,34,FALSE)="","",VLOOKUP(B209,[1]机型数据!$B$2:$AQ$5976,34,FALSE))</f>
        <v>1</v>
      </c>
    </row>
    <row r="210" spans="1:27" x14ac:dyDescent="0.25">
      <c r="A210" s="2">
        <v>44075</v>
      </c>
      <c r="B210" s="1">
        <v>1257265</v>
      </c>
      <c r="C210" s="1" t="str">
        <f>VLOOKUP(B210,[1]Sheet5!A:B,2,0)</f>
        <v>小米9 SE</v>
      </c>
      <c r="D210" s="3"/>
      <c r="E210" s="1">
        <f>VLOOKUP(B210,[1]Sheet1!E:G,3,0)</f>
        <v>193</v>
      </c>
      <c r="F210" s="1">
        <v>2020</v>
      </c>
      <c r="G210" s="1">
        <v>9</v>
      </c>
      <c r="H210" s="1">
        <f>IF(VLOOKUP(B210,[1]机型数据!$B$2:$AQ$5976,37,FALSE)="","",VLOOKUP(B210,[1]机型数据!$B$2:$AQ$5976,37,FALSE)*E210)</f>
        <v>1.8162976687500001</v>
      </c>
      <c r="I210" s="1" t="str">
        <f>VLOOKUP(B210,[1]机型数据!$B$2:$AQ$5976,2,FALSE)</f>
        <v>小米</v>
      </c>
      <c r="J210" s="1" t="str">
        <f>VLOOKUP(B210,[1]机型数据!$B$2:$AQ$5976,38,FALSE)</f>
        <v>4800-6399</v>
      </c>
      <c r="K210" s="1">
        <f>VLOOKUP(B210,[1]机型数据!$B$2:$AQ$5976,7,FALSE)</f>
        <v>3</v>
      </c>
      <c r="L210" s="1" t="str">
        <f>VLOOKUP(B210,[1]机型数据!$B$2:$AQ$5976,39,FALSE)</f>
        <v>3001-4000</v>
      </c>
      <c r="M210" s="1" t="str">
        <f>VLOOKUP(B210,[1]机型数据!$B$2:$AQ$5976,20,FALSE)</f>
        <v>高通</v>
      </c>
      <c r="N210" s="1" t="str">
        <f>IF(VLOOKUP(B210,[1]机型数据!$B$2:$AQ$5976,29,FALSE)="","",VLOOKUP(B210,[1]机型数据!$B$2:$AQ$5976,29,FALSE))</f>
        <v>屏幕指纹</v>
      </c>
      <c r="O210" s="1">
        <f>VLOOKUP(B210,[1]机型数据!$B$2:$AQ$5976,14,FALSE)</f>
        <v>2000</v>
      </c>
      <c r="P210" s="1">
        <f>VLOOKUP(B210,[1]机型数据!$B$2:$AQ$5976,13,FALSE)</f>
        <v>1</v>
      </c>
      <c r="Q210" s="1">
        <f>VLOOKUP(B210,[1]机型数据!$B$2:$AQ$5976,6,FALSE)</f>
        <v>0</v>
      </c>
      <c r="R210" s="1">
        <f>VLOOKUP(B210,[1]机型数据!$B$2:$AQ$5976,5,FALSE)</f>
        <v>1</v>
      </c>
      <c r="S210" s="1" t="str">
        <f>IF(VLOOKUP(B210,[1]机型数据!$B$2:$AQ$5976,40,FALSE)="","",VLOOKUP(B210,[1]机型数据!$B$2:$AQ$5976,40,FALSE))</f>
        <v>401-500</v>
      </c>
      <c r="T210" s="1">
        <f>VLOOKUP(B210,[1]机型数据!$B$2:$AQ$5976,18,FALSE)</f>
        <v>1</v>
      </c>
      <c r="U210" s="1">
        <f>IF(VLOOKUP(B210,[1]机型数据!$B$2:$AQ$5976,37,FALSE)="","",VLOOKUP(B210,[1]机型数据!$B$2:$AQ$5976,37,FALSE))</f>
        <v>9.4108687500000007E-3</v>
      </c>
      <c r="V210" s="1" t="str">
        <f>IF(VLOOKUP(B210,[1]机型数据!$B$2:$AQ$5976,41,FALSE)="","",VLOOKUP(B210,[1]机型数据!$B$2:$AQ$5976,41,FALSE))</f>
        <v>90%-</v>
      </c>
      <c r="W210" s="1">
        <f>VLOOKUP(B210,[1]机型数据!$B$2:$AQ$5976,28,FALSE)</f>
        <v>0</v>
      </c>
      <c r="X210" s="1">
        <f>VLOOKUP(B210,[1]机型数据!$B$2:$AQ$5976,27,FALSE)</f>
        <v>5</v>
      </c>
      <c r="Y210" s="1" t="str">
        <f>IF(VLOOKUP(B210,[1]机型数据!$B$2:$AQ$5976,23,FALSE)="","",VLOOKUP(B210,[1]机型数据!$B$2:$AQ$5976,23,FALSE))</f>
        <v/>
      </c>
      <c r="Z210" s="1" t="str">
        <f>IF(VLOOKUP(B210,[1]机型数据!$B$2:$AQ$5976,42,FALSE)="","",VLOOKUP(B210,[1]机型数据!$B$2:$AQ$5976,42,FALSE))</f>
        <v>1301-2000</v>
      </c>
      <c r="AA210" s="1" t="str">
        <f>IF(VLOOKUP(B210,[1]机型数据!$B$2:$AQ$5976,34,FALSE)="","",VLOOKUP(B210,[1]机型数据!$B$2:$AQ$5976,34,FALSE))</f>
        <v/>
      </c>
    </row>
    <row r="211" spans="1:27" x14ac:dyDescent="0.25">
      <c r="A211" s="2">
        <v>44075</v>
      </c>
      <c r="B211" s="1">
        <v>1257263</v>
      </c>
      <c r="C211" s="1" t="str">
        <f>VLOOKUP(B211,[1]Sheet5!A:B,2,0)</f>
        <v>小米9 透明尊享版</v>
      </c>
      <c r="D211" s="3"/>
      <c r="E211" s="1">
        <f>VLOOKUP(B211,[1]Sheet1!E:G,3,0)</f>
        <v>13</v>
      </c>
      <c r="F211" s="1">
        <v>2020</v>
      </c>
      <c r="G211" s="1">
        <v>9</v>
      </c>
      <c r="H211" s="1">
        <f>IF(VLOOKUP(B211,[1]机型数据!$B$2:$AQ$5976,37,FALSE)="","",VLOOKUP(B211,[1]机型数据!$B$2:$AQ$5976,37,FALSE)*E211)</f>
        <v>0.13866835027499999</v>
      </c>
      <c r="I211" s="1" t="str">
        <f>VLOOKUP(B211,[1]机型数据!$B$2:$AQ$5976,2,FALSE)</f>
        <v>小米</v>
      </c>
      <c r="J211" s="1" t="str">
        <f>VLOOKUP(B211,[1]机型数据!$B$2:$AQ$5976,38,FALSE)</f>
        <v>4800-6399</v>
      </c>
      <c r="K211" s="1">
        <f>VLOOKUP(B211,[1]机型数据!$B$2:$AQ$5976,7,FALSE)</f>
        <v>3</v>
      </c>
      <c r="L211" s="1" t="str">
        <f>VLOOKUP(B211,[1]机型数据!$B$2:$AQ$5976,39,FALSE)</f>
        <v>3001-4000</v>
      </c>
      <c r="M211" s="1" t="str">
        <f>VLOOKUP(B211,[1]机型数据!$B$2:$AQ$5976,20,FALSE)</f>
        <v>高通</v>
      </c>
      <c r="N211" s="1" t="str">
        <f>IF(VLOOKUP(B211,[1]机型数据!$B$2:$AQ$5976,29,FALSE)="","",VLOOKUP(B211,[1]机型数据!$B$2:$AQ$5976,29,FALSE))</f>
        <v>屏幕指纹</v>
      </c>
      <c r="O211" s="1">
        <f>VLOOKUP(B211,[1]机型数据!$B$2:$AQ$5976,14,FALSE)</f>
        <v>2000</v>
      </c>
      <c r="P211" s="1">
        <f>VLOOKUP(B211,[1]机型数据!$B$2:$AQ$5976,13,FALSE)</f>
        <v>1</v>
      </c>
      <c r="Q211" s="1">
        <f>VLOOKUP(B211,[1]机型数据!$B$2:$AQ$5976,6,FALSE)</f>
        <v>1</v>
      </c>
      <c r="R211" s="1">
        <f>VLOOKUP(B211,[1]机型数据!$B$2:$AQ$5976,5,FALSE)</f>
        <v>1</v>
      </c>
      <c r="S211" s="1" t="str">
        <f>IF(VLOOKUP(B211,[1]机型数据!$B$2:$AQ$5976,40,FALSE)="","",VLOOKUP(B211,[1]机型数据!$B$2:$AQ$5976,40,FALSE))</f>
        <v>401-500</v>
      </c>
      <c r="T211" s="1">
        <f>VLOOKUP(B211,[1]机型数据!$B$2:$AQ$5976,18,FALSE)</f>
        <v>1</v>
      </c>
      <c r="U211" s="1">
        <f>IF(VLOOKUP(B211,[1]机型数据!$B$2:$AQ$5976,37,FALSE)="","",VLOOKUP(B211,[1]机型数据!$B$2:$AQ$5976,37,FALSE))</f>
        <v>1.0666796175E-2</v>
      </c>
      <c r="V211" s="1" t="str">
        <f>IF(VLOOKUP(B211,[1]机型数据!$B$2:$AQ$5976,41,FALSE)="","",VLOOKUP(B211,[1]机型数据!$B$2:$AQ$5976,41,FALSE))</f>
        <v>90%-</v>
      </c>
      <c r="W211" s="1">
        <f>VLOOKUP(B211,[1]机型数据!$B$2:$AQ$5976,28,FALSE)</f>
        <v>0</v>
      </c>
      <c r="X211" s="1">
        <f>VLOOKUP(B211,[1]机型数据!$B$2:$AQ$5976,27,FALSE)</f>
        <v>6</v>
      </c>
      <c r="Y211" s="1" t="str">
        <f>IF(VLOOKUP(B211,[1]机型数据!$B$2:$AQ$5976,23,FALSE)="","",VLOOKUP(B211,[1]机型数据!$B$2:$AQ$5976,23,FALSE))</f>
        <v/>
      </c>
      <c r="Z211" s="1" t="str">
        <f>IF(VLOOKUP(B211,[1]机型数据!$B$2:$AQ$5976,42,FALSE)="","",VLOOKUP(B211,[1]机型数据!$B$2:$AQ$5976,42,FALSE))</f>
        <v>1301-2000</v>
      </c>
      <c r="AA211" s="1" t="str">
        <f>IF(VLOOKUP(B211,[1]机型数据!$B$2:$AQ$5976,34,FALSE)="","",VLOOKUP(B211,[1]机型数据!$B$2:$AQ$5976,34,FALSE))</f>
        <v/>
      </c>
    </row>
    <row r="212" spans="1:27" x14ac:dyDescent="0.25">
      <c r="A212" s="2">
        <v>44075</v>
      </c>
      <c r="B212" s="1">
        <v>1280311</v>
      </c>
      <c r="C212" s="1" t="str">
        <f>VLOOKUP(B212,[1]Sheet5!A:B,2,0)</f>
        <v>小米CC9</v>
      </c>
      <c r="D212" s="3"/>
      <c r="E212" s="1">
        <f>VLOOKUP(B212,[1]Sheet1!E:G,3,0)</f>
        <v>416</v>
      </c>
      <c r="F212" s="1">
        <v>2020</v>
      </c>
      <c r="G212" s="1">
        <v>9</v>
      </c>
      <c r="H212" s="1" t="str">
        <f>IF(VLOOKUP(B212,[1]机型数据!$B$2:$AQ$5976,37,FALSE)="","",VLOOKUP(B212,[1]机型数据!$B$2:$AQ$5976,37,FALSE)*E212)</f>
        <v/>
      </c>
      <c r="I212" s="1" t="str">
        <f>VLOOKUP(B212,[1]机型数据!$B$2:$AQ$5976,2,FALSE)</f>
        <v>小米</v>
      </c>
      <c r="J212" s="1" t="str">
        <f>VLOOKUP(B212,[1]机型数据!$B$2:$AQ$5976,38,FALSE)</f>
        <v>4800-6399</v>
      </c>
      <c r="K212" s="1">
        <f>VLOOKUP(B212,[1]机型数据!$B$2:$AQ$5976,7,FALSE)</f>
        <v>3</v>
      </c>
      <c r="L212" s="1" t="str">
        <f>VLOOKUP(B212,[1]机型数据!$B$2:$AQ$5976,39,FALSE)</f>
        <v>4000-</v>
      </c>
      <c r="M212" s="1" t="str">
        <f>VLOOKUP(B212,[1]机型数据!$B$2:$AQ$5976,20,FALSE)</f>
        <v>高通</v>
      </c>
      <c r="N212" s="1" t="str">
        <f>IF(VLOOKUP(B212,[1]机型数据!$B$2:$AQ$5976,29,FALSE)="","",VLOOKUP(B212,[1]机型数据!$B$2:$AQ$5976,29,FALSE))</f>
        <v>屏幕指纹</v>
      </c>
      <c r="O212" s="1">
        <f>VLOOKUP(B212,[1]机型数据!$B$2:$AQ$5976,14,FALSE)</f>
        <v>3200</v>
      </c>
      <c r="P212" s="1">
        <f>VLOOKUP(B212,[1]机型数据!$B$2:$AQ$5976,13,FALSE)</f>
        <v>1</v>
      </c>
      <c r="Q212" s="1">
        <f>VLOOKUP(B212,[1]机型数据!$B$2:$AQ$5976,6,FALSE)</f>
        <v>0</v>
      </c>
      <c r="R212" s="1">
        <f>VLOOKUP(B212,[1]机型数据!$B$2:$AQ$5976,5,FALSE)</f>
        <v>1</v>
      </c>
      <c r="S212" s="1" t="str">
        <f>IF(VLOOKUP(B212,[1]机型数据!$B$2:$AQ$5976,40,FALSE)="","",VLOOKUP(B212,[1]机型数据!$B$2:$AQ$5976,40,FALSE))</f>
        <v>401-500</v>
      </c>
      <c r="T212" s="1">
        <f>VLOOKUP(B212,[1]机型数据!$B$2:$AQ$5976,18,FALSE)</f>
        <v>1</v>
      </c>
      <c r="U212" s="1" t="str">
        <f>IF(VLOOKUP(B212,[1]机型数据!$B$2:$AQ$5976,37,FALSE)="","",VLOOKUP(B212,[1]机型数据!$B$2:$AQ$5976,37,FALSE))</f>
        <v/>
      </c>
      <c r="V212" s="1" t="str">
        <f>IF(VLOOKUP(B212,[1]机型数据!$B$2:$AQ$5976,41,FALSE)="","",VLOOKUP(B212,[1]机型数据!$B$2:$AQ$5976,41,FALSE))</f>
        <v/>
      </c>
      <c r="W212" s="1">
        <f>VLOOKUP(B212,[1]机型数据!$B$2:$AQ$5976,28,FALSE)</f>
        <v>0</v>
      </c>
      <c r="X212" s="1">
        <f>VLOOKUP(B212,[1]机型数据!$B$2:$AQ$5976,27,FALSE)</f>
        <v>6</v>
      </c>
      <c r="Y212" s="1" t="str">
        <f>IF(VLOOKUP(B212,[1]机型数据!$B$2:$AQ$5976,23,FALSE)="","",VLOOKUP(B212,[1]机型数据!$B$2:$AQ$5976,23,FALSE))</f>
        <v/>
      </c>
      <c r="Z212" s="1" t="str">
        <f>IF(VLOOKUP(B212,[1]机型数据!$B$2:$AQ$5976,42,FALSE)="","",VLOOKUP(B212,[1]机型数据!$B$2:$AQ$5976,42,FALSE))</f>
        <v>2001-</v>
      </c>
      <c r="AA212" s="1" t="str">
        <f>IF(VLOOKUP(B212,[1]机型数据!$B$2:$AQ$5976,34,FALSE)="","",VLOOKUP(B212,[1]机型数据!$B$2:$AQ$5976,34,FALSE))</f>
        <v/>
      </c>
    </row>
    <row r="213" spans="1:27" x14ac:dyDescent="0.25">
      <c r="A213" s="2">
        <v>44075</v>
      </c>
      <c r="B213" s="1">
        <v>1295313</v>
      </c>
      <c r="C213" s="1" t="str">
        <f>VLOOKUP(B213,[1]Sheet5!A:B,2,0)</f>
        <v>小米CC9 Pro</v>
      </c>
      <c r="D213" s="3"/>
      <c r="E213" s="1">
        <f>VLOOKUP(B213,[1]Sheet1!E:G,3,0)</f>
        <v>56</v>
      </c>
      <c r="F213" s="1">
        <v>2020</v>
      </c>
      <c r="G213" s="1">
        <v>9</v>
      </c>
      <c r="H213" s="1" t="str">
        <f>IF(VLOOKUP(B213,[1]机型数据!$B$2:$AQ$5976,37,FALSE)="","",VLOOKUP(B213,[1]机型数据!$B$2:$AQ$5976,37,FALSE)*E213)</f>
        <v/>
      </c>
      <c r="I213" s="1" t="str">
        <f>VLOOKUP(B213,[1]机型数据!$B$2:$AQ$5976,2,FALSE)</f>
        <v>小米</v>
      </c>
      <c r="J213" s="1" t="str">
        <f>VLOOKUP(B213,[1]机型数据!$B$2:$AQ$5976,38,FALSE)</f>
        <v>10800-</v>
      </c>
      <c r="K213" s="1">
        <f>VLOOKUP(B213,[1]机型数据!$B$2:$AQ$5976,7,FALSE)</f>
        <v>5</v>
      </c>
      <c r="L213" s="1" t="str">
        <f>VLOOKUP(B213,[1]机型数据!$B$2:$AQ$5976,39,FALSE)</f>
        <v>4000-</v>
      </c>
      <c r="M213" s="1" t="str">
        <f>VLOOKUP(B213,[1]机型数据!$B$2:$AQ$5976,20,FALSE)</f>
        <v>高通</v>
      </c>
      <c r="N213" s="1" t="str">
        <f>IF(VLOOKUP(B213,[1]机型数据!$B$2:$AQ$5976,29,FALSE)="","",VLOOKUP(B213,[1]机型数据!$B$2:$AQ$5976,29,FALSE))</f>
        <v>屏幕指纹</v>
      </c>
      <c r="O213" s="1">
        <f>VLOOKUP(B213,[1]机型数据!$B$2:$AQ$5976,14,FALSE)</f>
        <v>3200</v>
      </c>
      <c r="P213" s="1">
        <f>VLOOKUP(B213,[1]机型数据!$B$2:$AQ$5976,13,FALSE)</f>
        <v>1</v>
      </c>
      <c r="Q213" s="1">
        <f>VLOOKUP(B213,[1]机型数据!$B$2:$AQ$5976,6,FALSE)</f>
        <v>0</v>
      </c>
      <c r="R213" s="1">
        <f>VLOOKUP(B213,[1]机型数据!$B$2:$AQ$5976,5,FALSE)</f>
        <v>1</v>
      </c>
      <c r="S213" s="1" t="str">
        <f>IF(VLOOKUP(B213,[1]机型数据!$B$2:$AQ$5976,40,FALSE)="","",VLOOKUP(B213,[1]机型数据!$B$2:$AQ$5976,40,FALSE))</f>
        <v>301-400</v>
      </c>
      <c r="T213" s="1">
        <f>VLOOKUP(B213,[1]机型数据!$B$2:$AQ$5976,18,FALSE)</f>
        <v>1</v>
      </c>
      <c r="U213" s="1" t="str">
        <f>IF(VLOOKUP(B213,[1]机型数据!$B$2:$AQ$5976,37,FALSE)="","",VLOOKUP(B213,[1]机型数据!$B$2:$AQ$5976,37,FALSE))</f>
        <v/>
      </c>
      <c r="V213" s="1" t="str">
        <f>IF(VLOOKUP(B213,[1]机型数据!$B$2:$AQ$5976,41,FALSE)="","",VLOOKUP(B213,[1]机型数据!$B$2:$AQ$5976,41,FALSE))</f>
        <v/>
      </c>
      <c r="W213" s="1">
        <f>VLOOKUP(B213,[1]机型数据!$B$2:$AQ$5976,28,FALSE)</f>
        <v>0</v>
      </c>
      <c r="X213" s="1">
        <f>VLOOKUP(B213,[1]机型数据!$B$2:$AQ$5976,27,FALSE)</f>
        <v>6</v>
      </c>
      <c r="Y213" s="1" t="str">
        <f>IF(VLOOKUP(B213,[1]机型数据!$B$2:$AQ$5976,23,FALSE)="","",VLOOKUP(B213,[1]机型数据!$B$2:$AQ$5976,23,FALSE))</f>
        <v/>
      </c>
      <c r="Z213" s="1" t="str">
        <f>IF(VLOOKUP(B213,[1]机型数据!$B$2:$AQ$5976,42,FALSE)="","",VLOOKUP(B213,[1]机型数据!$B$2:$AQ$5976,42,FALSE))</f>
        <v>2001-</v>
      </c>
      <c r="AA213" s="1">
        <f>IF(VLOOKUP(B213,[1]机型数据!$B$2:$AQ$5976,34,FALSE)="","",VLOOKUP(B213,[1]机型数据!$B$2:$AQ$5976,34,FALSE))</f>
        <v>0</v>
      </c>
    </row>
    <row r="214" spans="1:27" x14ac:dyDescent="0.25">
      <c r="A214" s="2">
        <v>44075</v>
      </c>
      <c r="B214" s="1">
        <v>1281891</v>
      </c>
      <c r="C214" s="1" t="str">
        <f>VLOOKUP(B214,[1]Sheet5!A:B,2,0)</f>
        <v>小米CC9e</v>
      </c>
      <c r="D214" s="3"/>
      <c r="E214" s="1">
        <f>VLOOKUP(B214,[1]Sheet1!E:G,3,0)</f>
        <v>598</v>
      </c>
      <c r="F214" s="1">
        <v>2020</v>
      </c>
      <c r="G214" s="1">
        <v>9</v>
      </c>
      <c r="H214" s="1">
        <f>IF(VLOOKUP(B214,[1]机型数据!$B$2:$AQ$5976,37,FALSE)="","",VLOOKUP(B214,[1]机型数据!$B$2:$AQ$5976,37,FALSE)*E214)</f>
        <v>5.4404358722999993</v>
      </c>
      <c r="I214" s="1" t="str">
        <f>VLOOKUP(B214,[1]机型数据!$B$2:$AQ$5976,2,FALSE)</f>
        <v>小米</v>
      </c>
      <c r="J214" s="1" t="str">
        <f>VLOOKUP(B214,[1]机型数据!$B$2:$AQ$5976,38,FALSE)</f>
        <v>4800-6399</v>
      </c>
      <c r="K214" s="1">
        <f>VLOOKUP(B214,[1]机型数据!$B$2:$AQ$5976,7,FALSE)</f>
        <v>3</v>
      </c>
      <c r="L214" s="1" t="str">
        <f>VLOOKUP(B214,[1]机型数据!$B$2:$AQ$5976,39,FALSE)</f>
        <v>4000-</v>
      </c>
      <c r="M214" s="1" t="str">
        <f>VLOOKUP(B214,[1]机型数据!$B$2:$AQ$5976,20,FALSE)</f>
        <v>高通</v>
      </c>
      <c r="N214" s="1" t="str">
        <f>IF(VLOOKUP(B214,[1]机型数据!$B$2:$AQ$5976,29,FALSE)="","",VLOOKUP(B214,[1]机型数据!$B$2:$AQ$5976,29,FALSE))</f>
        <v>屏幕指纹</v>
      </c>
      <c r="O214" s="1">
        <f>VLOOKUP(B214,[1]机型数据!$B$2:$AQ$5976,14,FALSE)</f>
        <v>3200</v>
      </c>
      <c r="P214" s="1">
        <f>VLOOKUP(B214,[1]机型数据!$B$2:$AQ$5976,13,FALSE)</f>
        <v>1</v>
      </c>
      <c r="Q214" s="1">
        <f>VLOOKUP(B214,[1]机型数据!$B$2:$AQ$5976,6,FALSE)</f>
        <v>0</v>
      </c>
      <c r="R214" s="1">
        <f>VLOOKUP(B214,[1]机型数据!$B$2:$AQ$5976,5,FALSE)</f>
        <v>1</v>
      </c>
      <c r="S214" s="1" t="str">
        <f>IF(VLOOKUP(B214,[1]机型数据!$B$2:$AQ$5976,40,FALSE)="","",VLOOKUP(B214,[1]机型数据!$B$2:$AQ$5976,40,FALSE))</f>
        <v>201-300</v>
      </c>
      <c r="T214" s="1">
        <f>VLOOKUP(B214,[1]机型数据!$B$2:$AQ$5976,18,FALSE)</f>
        <v>1</v>
      </c>
      <c r="U214" s="1">
        <f>IF(VLOOKUP(B214,[1]机型数据!$B$2:$AQ$5976,37,FALSE)="","",VLOOKUP(B214,[1]机型数据!$B$2:$AQ$5976,37,FALSE))</f>
        <v>9.0977188499999986E-3</v>
      </c>
      <c r="V214" s="1" t="str">
        <f>IF(VLOOKUP(B214,[1]机型数据!$B$2:$AQ$5976,41,FALSE)="","",VLOOKUP(B214,[1]机型数据!$B$2:$AQ$5976,41,FALSE))</f>
        <v>80-90%</v>
      </c>
      <c r="W214" s="1">
        <f>VLOOKUP(B214,[1]机型数据!$B$2:$AQ$5976,28,FALSE)</f>
        <v>0</v>
      </c>
      <c r="X214" s="1">
        <f>VLOOKUP(B214,[1]机型数据!$B$2:$AQ$5976,27,FALSE)</f>
        <v>6</v>
      </c>
      <c r="Y214" s="1" t="str">
        <f>IF(VLOOKUP(B214,[1]机型数据!$B$2:$AQ$5976,23,FALSE)="","",VLOOKUP(B214,[1]机型数据!$B$2:$AQ$5976,23,FALSE))</f>
        <v/>
      </c>
      <c r="Z214" s="1" t="str">
        <f>IF(VLOOKUP(B214,[1]机型数据!$B$2:$AQ$5976,42,FALSE)="","",VLOOKUP(B214,[1]机型数据!$B$2:$AQ$5976,42,FALSE))</f>
        <v>2001-</v>
      </c>
      <c r="AA214" s="1" t="str">
        <f>IF(VLOOKUP(B214,[1]机型数据!$B$2:$AQ$5976,34,FALSE)="","",VLOOKUP(B214,[1]机型数据!$B$2:$AQ$5976,34,FALSE))</f>
        <v/>
      </c>
    </row>
    <row r="215" spans="1:27" x14ac:dyDescent="0.25">
      <c r="A215" s="2">
        <v>44075</v>
      </c>
      <c r="B215" s="1">
        <v>1282212</v>
      </c>
      <c r="C215" s="1" t="str">
        <f>VLOOKUP(B215,[1]Sheet5!A:B,2,0)</f>
        <v>小米CC9美图定制版</v>
      </c>
      <c r="D215" s="3"/>
      <c r="E215" s="1">
        <f>VLOOKUP(B215,[1]Sheet1!E:G,3,0)</f>
        <v>24</v>
      </c>
      <c r="F215" s="1">
        <v>2020</v>
      </c>
      <c r="G215" s="1">
        <v>9</v>
      </c>
      <c r="H215" s="1">
        <f>IF(VLOOKUP(B215,[1]机型数据!$B$2:$AQ$5976,37,FALSE)="","",VLOOKUP(B215,[1]机型数据!$B$2:$AQ$5976,37,FALSE)*E215)</f>
        <v>0.24054750719999998</v>
      </c>
      <c r="I215" s="1" t="str">
        <f>VLOOKUP(B215,[1]机型数据!$B$2:$AQ$5976,2,FALSE)</f>
        <v>小米</v>
      </c>
      <c r="J215" s="1" t="str">
        <f>VLOOKUP(B215,[1]机型数据!$B$2:$AQ$5976,38,FALSE)</f>
        <v>4800-6399</v>
      </c>
      <c r="K215" s="1">
        <f>VLOOKUP(B215,[1]机型数据!$B$2:$AQ$5976,7,FALSE)</f>
        <v>3</v>
      </c>
      <c r="L215" s="1" t="str">
        <f>VLOOKUP(B215,[1]机型数据!$B$2:$AQ$5976,39,FALSE)</f>
        <v>4000-</v>
      </c>
      <c r="M215" s="1" t="str">
        <f>VLOOKUP(B215,[1]机型数据!$B$2:$AQ$5976,20,FALSE)</f>
        <v>高通</v>
      </c>
      <c r="N215" s="1" t="str">
        <f>IF(VLOOKUP(B215,[1]机型数据!$B$2:$AQ$5976,29,FALSE)="","",VLOOKUP(B215,[1]机型数据!$B$2:$AQ$5976,29,FALSE))</f>
        <v>屏幕指纹</v>
      </c>
      <c r="O215" s="1">
        <f>VLOOKUP(B215,[1]机型数据!$B$2:$AQ$5976,14,FALSE)</f>
        <v>3200</v>
      </c>
      <c r="P215" s="1">
        <f>VLOOKUP(B215,[1]机型数据!$B$2:$AQ$5976,13,FALSE)</f>
        <v>1</v>
      </c>
      <c r="Q215" s="1">
        <f>VLOOKUP(B215,[1]机型数据!$B$2:$AQ$5976,6,FALSE)</f>
        <v>0</v>
      </c>
      <c r="R215" s="1">
        <f>VLOOKUP(B215,[1]机型数据!$B$2:$AQ$5976,5,FALSE)</f>
        <v>1</v>
      </c>
      <c r="S215" s="1" t="str">
        <f>IF(VLOOKUP(B215,[1]机型数据!$B$2:$AQ$5976,40,FALSE)="","",VLOOKUP(B215,[1]机型数据!$B$2:$AQ$5976,40,FALSE))</f>
        <v>401-500</v>
      </c>
      <c r="T215" s="1">
        <f>VLOOKUP(B215,[1]机型数据!$B$2:$AQ$5976,18,FALSE)</f>
        <v>1</v>
      </c>
      <c r="U215" s="1">
        <f>IF(VLOOKUP(B215,[1]机型数据!$B$2:$AQ$5976,37,FALSE)="","",VLOOKUP(B215,[1]机型数据!$B$2:$AQ$5976,37,FALSE))</f>
        <v>1.0022812799999999E-2</v>
      </c>
      <c r="V215" s="1" t="str">
        <f>IF(VLOOKUP(B215,[1]机型数据!$B$2:$AQ$5976,41,FALSE)="","",VLOOKUP(B215,[1]机型数据!$B$2:$AQ$5976,41,FALSE))</f>
        <v>80-90%</v>
      </c>
      <c r="W215" s="1">
        <f>VLOOKUP(B215,[1]机型数据!$B$2:$AQ$5976,28,FALSE)</f>
        <v>0</v>
      </c>
      <c r="X215" s="1">
        <f>VLOOKUP(B215,[1]机型数据!$B$2:$AQ$5976,27,FALSE)</f>
        <v>6</v>
      </c>
      <c r="Y215" s="1" t="str">
        <f>IF(VLOOKUP(B215,[1]机型数据!$B$2:$AQ$5976,23,FALSE)="","",VLOOKUP(B215,[1]机型数据!$B$2:$AQ$5976,23,FALSE))</f>
        <v/>
      </c>
      <c r="Z215" s="1" t="str">
        <f>IF(VLOOKUP(B215,[1]机型数据!$B$2:$AQ$5976,42,FALSE)="","",VLOOKUP(B215,[1]机型数据!$B$2:$AQ$5976,42,FALSE))</f>
        <v>2001-</v>
      </c>
      <c r="AA215" s="1" t="str">
        <f>IF(VLOOKUP(B215,[1]机型数据!$B$2:$AQ$5976,34,FALSE)="","",VLOOKUP(B215,[1]机型数据!$B$2:$AQ$5976,34,FALSE))</f>
        <v/>
      </c>
    </row>
    <row r="216" spans="1:27" x14ac:dyDescent="0.25">
      <c r="A216" s="2">
        <v>44075</v>
      </c>
      <c r="B216" s="1">
        <v>1203931</v>
      </c>
      <c r="C216" s="1" t="str">
        <f>VLOOKUP(B216,[1]Sheet5!A:B,2,0)</f>
        <v>小米MIX 3</v>
      </c>
      <c r="D216" s="3"/>
      <c r="E216" s="1">
        <f>VLOOKUP(B216,[1]Sheet1!E:G,3,0)</f>
        <v>112</v>
      </c>
      <c r="F216" s="1">
        <v>2020</v>
      </c>
      <c r="G216" s="1">
        <v>9</v>
      </c>
      <c r="H216" s="1">
        <f>IF(VLOOKUP(B216,[1]机型数据!$B$2:$AQ$5976,37,FALSE)="","",VLOOKUP(B216,[1]机型数据!$B$2:$AQ$5976,37,FALSE)*E216)</f>
        <v>1.2336216512928</v>
      </c>
      <c r="I216" s="1" t="str">
        <f>VLOOKUP(B216,[1]机型数据!$B$2:$AQ$5976,2,FALSE)</f>
        <v>小米</v>
      </c>
      <c r="J216" s="1" t="str">
        <f>VLOOKUP(B216,[1]机型数据!$B$2:$AQ$5976,38,FALSE)</f>
        <v>1001-1300</v>
      </c>
      <c r="K216" s="1">
        <f>VLOOKUP(B216,[1]机型数据!$B$2:$AQ$5976,7,FALSE)</f>
        <v>2</v>
      </c>
      <c r="L216" s="1" t="str">
        <f>VLOOKUP(B216,[1]机型数据!$B$2:$AQ$5976,39,FALSE)</f>
        <v>3001-4000</v>
      </c>
      <c r="M216" s="1" t="str">
        <f>VLOOKUP(B216,[1]机型数据!$B$2:$AQ$5976,20,FALSE)</f>
        <v>高通</v>
      </c>
      <c r="N216" s="1" t="str">
        <f>IF(VLOOKUP(B216,[1]机型数据!$B$2:$AQ$5976,29,FALSE)="","",VLOOKUP(B216,[1]机型数据!$B$2:$AQ$5976,29,FALSE))</f>
        <v>后置指纹</v>
      </c>
      <c r="O216" s="1">
        <f>VLOOKUP(B216,[1]机型数据!$B$2:$AQ$5976,14,FALSE)</f>
        <v>2400</v>
      </c>
      <c r="P216" s="1">
        <f>VLOOKUP(B216,[1]机型数据!$B$2:$AQ$5976,13,FALSE)</f>
        <v>2</v>
      </c>
      <c r="Q216" s="1">
        <f>VLOOKUP(B216,[1]机型数据!$B$2:$AQ$5976,6,FALSE)</f>
        <v>1</v>
      </c>
      <c r="R216" s="1">
        <f>VLOOKUP(B216,[1]机型数据!$B$2:$AQ$5976,5,FALSE)</f>
        <v>1</v>
      </c>
      <c r="S216" s="1" t="str">
        <f>IF(VLOOKUP(B216,[1]机型数据!$B$2:$AQ$5976,40,FALSE)="","",VLOOKUP(B216,[1]机型数据!$B$2:$AQ$5976,40,FALSE))</f>
        <v>401-500</v>
      </c>
      <c r="T216" s="1">
        <f>VLOOKUP(B216,[1]机型数据!$B$2:$AQ$5976,18,FALSE)</f>
        <v>1</v>
      </c>
      <c r="U216" s="1">
        <f>IF(VLOOKUP(B216,[1]机型数据!$B$2:$AQ$5976,37,FALSE)="","",VLOOKUP(B216,[1]机型数据!$B$2:$AQ$5976,37,FALSE))</f>
        <v>1.10144790294E-2</v>
      </c>
      <c r="V216" s="1" t="str">
        <f>IF(VLOOKUP(B216,[1]机型数据!$B$2:$AQ$5976,41,FALSE)="","",VLOOKUP(B216,[1]机型数据!$B$2:$AQ$5976,41,FALSE))</f>
        <v>90%-</v>
      </c>
      <c r="W216" s="1">
        <f>VLOOKUP(B216,[1]机型数据!$B$2:$AQ$5976,28,FALSE)</f>
        <v>0</v>
      </c>
      <c r="X216" s="1">
        <f>VLOOKUP(B216,[1]机型数据!$B$2:$AQ$5976,27,FALSE)</f>
        <v>6</v>
      </c>
      <c r="Y216" s="1" t="str">
        <f>IF(VLOOKUP(B216,[1]机型数据!$B$2:$AQ$5976,23,FALSE)="","",VLOOKUP(B216,[1]机型数据!$B$2:$AQ$5976,23,FALSE))</f>
        <v/>
      </c>
      <c r="Z216" s="1" t="str">
        <f>IF(VLOOKUP(B216,[1]机型数据!$B$2:$AQ$5976,42,FALSE)="","",VLOOKUP(B216,[1]机型数据!$B$2:$AQ$5976,42,FALSE))</f>
        <v>2001-</v>
      </c>
      <c r="AA216" s="1" t="str">
        <f>IF(VLOOKUP(B216,[1]机型数据!$B$2:$AQ$5976,34,FALSE)="","",VLOOKUP(B216,[1]机型数据!$B$2:$AQ$5976,34,FALSE))</f>
        <v/>
      </c>
    </row>
    <row r="217" spans="1:27" x14ac:dyDescent="0.25">
      <c r="A217" s="2">
        <v>44075</v>
      </c>
      <c r="B217" s="1">
        <v>1246506</v>
      </c>
      <c r="C217" s="1" t="str">
        <f>VLOOKUP(B217,[1]Sheet5!A:B,2,0)</f>
        <v>小米Play</v>
      </c>
      <c r="D217" s="3"/>
      <c r="E217" s="1">
        <f>VLOOKUP(B217,[1]Sheet1!E:G,3,0)</f>
        <v>470</v>
      </c>
      <c r="F217" s="1">
        <v>2020</v>
      </c>
      <c r="G217" s="1">
        <v>9</v>
      </c>
      <c r="H217" s="1">
        <f>IF(VLOOKUP(B217,[1]机型数据!$B$2:$AQ$5976,37,FALSE)="","",VLOOKUP(B217,[1]机型数据!$B$2:$AQ$5976,37,FALSE)*E217)</f>
        <v>3.9990399256080003</v>
      </c>
      <c r="I217" s="1" t="str">
        <f>VLOOKUP(B217,[1]机型数据!$B$2:$AQ$5976,2,FALSE)</f>
        <v>小米</v>
      </c>
      <c r="J217" s="1" t="str">
        <f>VLOOKUP(B217,[1]机型数据!$B$2:$AQ$5976,38,FALSE)</f>
        <v>1001-1300</v>
      </c>
      <c r="K217" s="1">
        <f>VLOOKUP(B217,[1]机型数据!$B$2:$AQ$5976,7,FALSE)</f>
        <v>2</v>
      </c>
      <c r="L217" s="1" t="str">
        <f>VLOOKUP(B217,[1]机型数据!$B$2:$AQ$5976,39,FALSE)</f>
        <v>2000-3000</v>
      </c>
      <c r="M217" s="1" t="str">
        <f>VLOOKUP(B217,[1]机型数据!$B$2:$AQ$5976,20,FALSE)</f>
        <v>联发科</v>
      </c>
      <c r="N217" s="1" t="str">
        <f>IF(VLOOKUP(B217,[1]机型数据!$B$2:$AQ$5976,29,FALSE)="","",VLOOKUP(B217,[1]机型数据!$B$2:$AQ$5976,29,FALSE))</f>
        <v>后置指纹</v>
      </c>
      <c r="O217" s="1">
        <f>VLOOKUP(B217,[1]机型数据!$B$2:$AQ$5976,14,FALSE)</f>
        <v>800</v>
      </c>
      <c r="P217" s="1">
        <f>VLOOKUP(B217,[1]机型数据!$B$2:$AQ$5976,13,FALSE)</f>
        <v>1</v>
      </c>
      <c r="Q217" s="1">
        <f>VLOOKUP(B217,[1]机型数据!$B$2:$AQ$5976,6,FALSE)</f>
        <v>1</v>
      </c>
      <c r="R217" s="1">
        <f>VLOOKUP(B217,[1]机型数据!$B$2:$AQ$5976,5,FALSE)</f>
        <v>0</v>
      </c>
      <c r="S217" s="1" t="str">
        <f>IF(VLOOKUP(B217,[1]机型数据!$B$2:$AQ$5976,40,FALSE)="","",VLOOKUP(B217,[1]机型数据!$B$2:$AQ$5976,40,FALSE))</f>
        <v>401-500</v>
      </c>
      <c r="T217" s="1">
        <f>VLOOKUP(B217,[1]机型数据!$B$2:$AQ$5976,18,FALSE)</f>
        <v>0</v>
      </c>
      <c r="U217" s="1">
        <f>IF(VLOOKUP(B217,[1]机型数据!$B$2:$AQ$5976,37,FALSE)="","",VLOOKUP(B217,[1]机型数据!$B$2:$AQ$5976,37,FALSE))</f>
        <v>8.5085955864000005E-3</v>
      </c>
      <c r="V217" s="1" t="str">
        <f>IF(VLOOKUP(B217,[1]机型数据!$B$2:$AQ$5976,41,FALSE)="","",VLOOKUP(B217,[1]机型数据!$B$2:$AQ$5976,41,FALSE))</f>
        <v>80-90%</v>
      </c>
      <c r="W217" s="1">
        <f>VLOOKUP(B217,[1]机型数据!$B$2:$AQ$5976,28,FALSE)</f>
        <v>0</v>
      </c>
      <c r="X217" s="1">
        <f>VLOOKUP(B217,[1]机型数据!$B$2:$AQ$5976,27,FALSE)</f>
        <v>5</v>
      </c>
      <c r="Y217" s="1" t="str">
        <f>IF(VLOOKUP(B217,[1]机型数据!$B$2:$AQ$5976,23,FALSE)="","",VLOOKUP(B217,[1]机型数据!$B$2:$AQ$5976,23,FALSE))</f>
        <v/>
      </c>
      <c r="Z217" s="1" t="str">
        <f>IF(VLOOKUP(B217,[1]机型数据!$B$2:$AQ$5976,42,FALSE)="","",VLOOKUP(B217,[1]机型数据!$B$2:$AQ$5976,42,FALSE))</f>
        <v>501-1000</v>
      </c>
      <c r="AA217" s="1" t="str">
        <f>IF(VLOOKUP(B217,[1]机型数据!$B$2:$AQ$5976,34,FALSE)="","",VLOOKUP(B217,[1]机型数据!$B$2:$AQ$5976,34,FALSE))</f>
        <v/>
      </c>
    </row>
    <row r="218" spans="1:27" x14ac:dyDescent="0.25">
      <c r="A218" s="2">
        <v>44075</v>
      </c>
      <c r="B218" s="1">
        <v>1343097</v>
      </c>
      <c r="C218" s="1" t="str">
        <f>VLOOKUP(B218,[1]Sheet5!A:B,2,0)</f>
        <v>华为nova 7 SE 5G 活力版</v>
      </c>
      <c r="D218" s="3"/>
      <c r="E218" s="1">
        <f>VLOOKUP(B218,[1]Sheet1!E:G,3,0)</f>
        <v>8523</v>
      </c>
      <c r="F218" s="1">
        <v>2020</v>
      </c>
      <c r="G218" s="1">
        <v>9</v>
      </c>
      <c r="H218" s="1" t="str">
        <f>IF(VLOOKUP(B218,[1]机型数据!$B$2:$AQ$5976,37,FALSE)="","",VLOOKUP(B218,[1]机型数据!$B$2:$AQ$5976,37,FALSE)*E218)</f>
        <v/>
      </c>
      <c r="I218" s="1" t="str">
        <f>VLOOKUP(B218,[1]机型数据!$B$2:$AQ$5976,2,FALSE)</f>
        <v>华为</v>
      </c>
      <c r="J218" s="1" t="str">
        <f>VLOOKUP(B218,[1]机型数据!$B$2:$AQ$5976,38,FALSE)</f>
        <v>6400-10799</v>
      </c>
      <c r="K218" s="1">
        <f>VLOOKUP(B218,[1]机型数据!$B$2:$AQ$5976,7,FALSE)</f>
        <v>4</v>
      </c>
      <c r="L218" s="1" t="str">
        <f>VLOOKUP(B218,[1]机型数据!$B$2:$AQ$5976,39,FALSE)</f>
        <v>3001-4000</v>
      </c>
      <c r="M218" s="1" t="str">
        <f>VLOOKUP(B218,[1]机型数据!$B$2:$AQ$5976,20,FALSE)</f>
        <v>联发科</v>
      </c>
      <c r="N218" s="1" t="str">
        <f>IF(VLOOKUP(B218,[1]机型数据!$B$2:$AQ$5976,29,FALSE)="","",VLOOKUP(B218,[1]机型数据!$B$2:$AQ$5976,29,FALSE))</f>
        <v>侧面指纹</v>
      </c>
      <c r="O218" s="1">
        <f>VLOOKUP(B218,[1]机型数据!$B$2:$AQ$5976,14,FALSE)</f>
        <v>1600</v>
      </c>
      <c r="P218" s="1">
        <f>VLOOKUP(B218,[1]机型数据!$B$2:$AQ$5976,13,FALSE)</f>
        <v>1</v>
      </c>
      <c r="Q218" s="1">
        <f>VLOOKUP(B218,[1]机型数据!$B$2:$AQ$5976,6,FALSE)</f>
        <v>1</v>
      </c>
      <c r="R218" s="1">
        <f>VLOOKUP(B218,[1]机型数据!$B$2:$AQ$5976,5,FALSE)</f>
        <v>0</v>
      </c>
      <c r="S218" s="1" t="str">
        <f>IF(VLOOKUP(B218,[1]机型数据!$B$2:$AQ$5976,40,FALSE)="","",VLOOKUP(B218,[1]机型数据!$B$2:$AQ$5976,40,FALSE))</f>
        <v>401-500</v>
      </c>
      <c r="T218" s="1">
        <f>VLOOKUP(B218,[1]机型数据!$B$2:$AQ$5976,18,FALSE)</f>
        <v>1</v>
      </c>
      <c r="U218" s="1" t="str">
        <f>IF(VLOOKUP(B218,[1]机型数据!$B$2:$AQ$5976,37,FALSE)="","",VLOOKUP(B218,[1]机型数据!$B$2:$AQ$5976,37,FALSE))</f>
        <v/>
      </c>
      <c r="V218" s="1" t="str">
        <f>IF(VLOOKUP(B218,[1]机型数据!$B$2:$AQ$5976,41,FALSE)="","",VLOOKUP(B218,[1]机型数据!$B$2:$AQ$5976,41,FALSE))</f>
        <v/>
      </c>
      <c r="W218" s="1">
        <f>VLOOKUP(B218,[1]机型数据!$B$2:$AQ$5976,28,FALSE)</f>
        <v>0</v>
      </c>
      <c r="X218" s="1">
        <f>VLOOKUP(B218,[1]机型数据!$B$2:$AQ$5976,27,FALSE)</f>
        <v>7</v>
      </c>
      <c r="Y218" s="1" t="str">
        <f>IF(VLOOKUP(B218,[1]机型数据!$B$2:$AQ$5976,23,FALSE)="","",VLOOKUP(B218,[1]机型数据!$B$2:$AQ$5976,23,FALSE))</f>
        <v/>
      </c>
      <c r="Z218" s="1" t="str">
        <f>IF(VLOOKUP(B218,[1]机型数据!$B$2:$AQ$5976,42,FALSE)="","",VLOOKUP(B218,[1]机型数据!$B$2:$AQ$5976,42,FALSE))</f>
        <v>1301-2000</v>
      </c>
      <c r="AA218" s="1">
        <f>IF(VLOOKUP(B218,[1]机型数据!$B$2:$AQ$5976,34,FALSE)="","",VLOOKUP(B218,[1]机型数据!$B$2:$AQ$5976,34,FALSE))</f>
        <v>1</v>
      </c>
    </row>
    <row r="219" spans="1:27" x14ac:dyDescent="0.25">
      <c r="A219" s="2">
        <v>44075</v>
      </c>
      <c r="B219" s="1">
        <v>1331417</v>
      </c>
      <c r="C219" s="1" t="str">
        <f>VLOOKUP(B219,[1]Sheet5!A:B,2,0)</f>
        <v>苹果iPhone 12</v>
      </c>
      <c r="D219" s="3"/>
      <c r="E219" s="1">
        <f>VLOOKUP(B219,[1]Sheet1!E:G,3,0)</f>
        <v>121407</v>
      </c>
      <c r="F219" s="1">
        <v>2020</v>
      </c>
      <c r="G219" s="1">
        <v>9</v>
      </c>
      <c r="H219" s="1" t="str">
        <f>IF(VLOOKUP(B219,[1]机型数据!$B$2:$AQ$5976,37,FALSE)="","",VLOOKUP(B219,[1]机型数据!$B$2:$AQ$5976,37,FALSE)*E219)</f>
        <v/>
      </c>
      <c r="I219" s="1" t="str">
        <f>VLOOKUP(B219,[1]机型数据!$B$2:$AQ$5976,2,FALSE)</f>
        <v>苹果</v>
      </c>
      <c r="J219" s="1" t="str">
        <f>VLOOKUP(B219,[1]机型数据!$B$2:$AQ$5976,38,FALSE)</f>
        <v>1001-1300</v>
      </c>
      <c r="K219" s="1">
        <f>VLOOKUP(B219,[1]机型数据!$B$2:$AQ$5976,7,FALSE)</f>
        <v>2</v>
      </c>
      <c r="L219" s="1" t="str">
        <f>VLOOKUP(B219,[1]机型数据!$B$2:$AQ$5976,39,FALSE)</f>
        <v>2000-3000</v>
      </c>
      <c r="M219" s="1" t="str">
        <f>VLOOKUP(B219,[1]机型数据!$B$2:$AQ$5976,20,FALSE)</f>
        <v>苹果</v>
      </c>
      <c r="N219" s="1" t="str">
        <f>IF(VLOOKUP(B219,[1]机型数据!$B$2:$AQ$5976,29,FALSE)="","",VLOOKUP(B219,[1]机型数据!$B$2:$AQ$5976,29,FALSE))</f>
        <v/>
      </c>
      <c r="O219" s="1">
        <f>VLOOKUP(B219,[1]机型数据!$B$2:$AQ$5976,14,FALSE)</f>
        <v>1200</v>
      </c>
      <c r="P219" s="1">
        <f>VLOOKUP(B219,[1]机型数据!$B$2:$AQ$5976,13,FALSE)</f>
        <v>1</v>
      </c>
      <c r="Q219" s="1">
        <f>VLOOKUP(B219,[1]机型数据!$B$2:$AQ$5976,6,FALSE)</f>
        <v>1</v>
      </c>
      <c r="R219" s="1">
        <f>VLOOKUP(B219,[1]机型数据!$B$2:$AQ$5976,5,FALSE)</f>
        <v>1</v>
      </c>
      <c r="S219" s="1" t="str">
        <f>IF(VLOOKUP(B219,[1]机型数据!$B$2:$AQ$5976,40,FALSE)="","",VLOOKUP(B219,[1]机型数据!$B$2:$AQ$5976,40,FALSE))</f>
        <v>401-500</v>
      </c>
      <c r="T219" s="1">
        <f>VLOOKUP(B219,[1]机型数据!$B$2:$AQ$5976,18,FALSE)</f>
        <v>1</v>
      </c>
      <c r="U219" s="1" t="str">
        <f>IF(VLOOKUP(B219,[1]机型数据!$B$2:$AQ$5976,37,FALSE)="","",VLOOKUP(B219,[1]机型数据!$B$2:$AQ$5976,37,FALSE))</f>
        <v/>
      </c>
      <c r="V219" s="1" t="str">
        <f>IF(VLOOKUP(B219,[1]机型数据!$B$2:$AQ$5976,41,FALSE)="","",VLOOKUP(B219,[1]机型数据!$B$2:$AQ$5976,41,FALSE))</f>
        <v/>
      </c>
      <c r="W219" s="1">
        <f>VLOOKUP(B219,[1]机型数据!$B$2:$AQ$5976,28,FALSE)</f>
        <v>0</v>
      </c>
      <c r="X219" s="1">
        <f>VLOOKUP(B219,[1]机型数据!$B$2:$AQ$5976,27,FALSE)</f>
        <v>6</v>
      </c>
      <c r="Y219" s="1" t="str">
        <f>IF(VLOOKUP(B219,[1]机型数据!$B$2:$AQ$5976,23,FALSE)="","",VLOOKUP(B219,[1]机型数据!$B$2:$AQ$5976,23,FALSE))</f>
        <v/>
      </c>
      <c r="Z219" s="1" t="str">
        <f>IF(VLOOKUP(B219,[1]机型数据!$B$2:$AQ$5976,42,FALSE)="","",VLOOKUP(B219,[1]机型数据!$B$2:$AQ$5976,42,FALSE))</f>
        <v>1001-1300</v>
      </c>
      <c r="AA219" s="1">
        <f>IF(VLOOKUP(B219,[1]机型数据!$B$2:$AQ$5976,34,FALSE)="","",VLOOKUP(B219,[1]机型数据!$B$2:$AQ$5976,34,FALSE))</f>
        <v>1</v>
      </c>
    </row>
    <row r="220" spans="1:27" x14ac:dyDescent="0.25">
      <c r="A220" s="2">
        <v>44075</v>
      </c>
      <c r="B220" s="1">
        <v>1280739</v>
      </c>
      <c r="C220" s="1" t="str">
        <f>VLOOKUP(B220,[1]Sheet5!A:B,2,0)</f>
        <v>苹果iPhone 12 Pro</v>
      </c>
      <c r="D220" s="3"/>
      <c r="E220" s="1">
        <f>VLOOKUP(B220,[1]Sheet1!E:G,3,0)</f>
        <v>33164</v>
      </c>
      <c r="F220" s="1">
        <v>2020</v>
      </c>
      <c r="G220" s="1">
        <v>9</v>
      </c>
      <c r="H220" s="1" t="str">
        <f>IF(VLOOKUP(B220,[1]机型数据!$B$2:$AQ$5976,37,FALSE)="","",VLOOKUP(B220,[1]机型数据!$B$2:$AQ$5976,37,FALSE)*E220)</f>
        <v/>
      </c>
      <c r="I220" s="1" t="str">
        <f>VLOOKUP(B220,[1]机型数据!$B$2:$AQ$5976,2,FALSE)</f>
        <v>苹果</v>
      </c>
      <c r="J220" s="1" t="str">
        <f>VLOOKUP(B220,[1]机型数据!$B$2:$AQ$5976,38,FALSE)</f>
        <v>1001-1300</v>
      </c>
      <c r="K220" s="1">
        <f>VLOOKUP(B220,[1]机型数据!$B$2:$AQ$5976,7,FALSE)</f>
        <v>3</v>
      </c>
      <c r="L220" s="1" t="str">
        <f>VLOOKUP(B220,[1]机型数据!$B$2:$AQ$5976,39,FALSE)</f>
        <v>2000-3000</v>
      </c>
      <c r="M220" s="1" t="str">
        <f>VLOOKUP(B220,[1]机型数据!$B$2:$AQ$5976,20,FALSE)</f>
        <v>苹果</v>
      </c>
      <c r="N220" s="1" t="str">
        <f>IF(VLOOKUP(B220,[1]机型数据!$B$2:$AQ$5976,29,FALSE)="","",VLOOKUP(B220,[1]机型数据!$B$2:$AQ$5976,29,FALSE))</f>
        <v/>
      </c>
      <c r="O220" s="1">
        <f>VLOOKUP(B220,[1]机型数据!$B$2:$AQ$5976,14,FALSE)</f>
        <v>1200</v>
      </c>
      <c r="P220" s="1">
        <f>VLOOKUP(B220,[1]机型数据!$B$2:$AQ$5976,13,FALSE)</f>
        <v>1</v>
      </c>
      <c r="Q220" s="1">
        <f>VLOOKUP(B220,[1]机型数据!$B$2:$AQ$5976,6,FALSE)</f>
        <v>1</v>
      </c>
      <c r="R220" s="1">
        <f>VLOOKUP(B220,[1]机型数据!$B$2:$AQ$5976,5,FALSE)</f>
        <v>1</v>
      </c>
      <c r="S220" s="1" t="str">
        <f>IF(VLOOKUP(B220,[1]机型数据!$B$2:$AQ$5976,40,FALSE)="","",VLOOKUP(B220,[1]机型数据!$B$2:$AQ$5976,40,FALSE))</f>
        <v>401-500</v>
      </c>
      <c r="T220" s="1">
        <f>VLOOKUP(B220,[1]机型数据!$B$2:$AQ$5976,18,FALSE)</f>
        <v>1</v>
      </c>
      <c r="U220" s="1" t="str">
        <f>IF(VLOOKUP(B220,[1]机型数据!$B$2:$AQ$5976,37,FALSE)="","",VLOOKUP(B220,[1]机型数据!$B$2:$AQ$5976,37,FALSE))</f>
        <v/>
      </c>
      <c r="V220" s="1" t="str">
        <f>IF(VLOOKUP(B220,[1]机型数据!$B$2:$AQ$5976,41,FALSE)="","",VLOOKUP(B220,[1]机型数据!$B$2:$AQ$5976,41,FALSE))</f>
        <v/>
      </c>
      <c r="W220" s="1">
        <f>VLOOKUP(B220,[1]机型数据!$B$2:$AQ$5976,28,FALSE)</f>
        <v>0</v>
      </c>
      <c r="X220" s="1">
        <f>VLOOKUP(B220,[1]机型数据!$B$2:$AQ$5976,27,FALSE)</f>
        <v>6</v>
      </c>
      <c r="Y220" s="1" t="str">
        <f>IF(VLOOKUP(B220,[1]机型数据!$B$2:$AQ$5976,23,FALSE)="","",VLOOKUP(B220,[1]机型数据!$B$2:$AQ$5976,23,FALSE))</f>
        <v/>
      </c>
      <c r="Z220" s="1" t="str">
        <f>IF(VLOOKUP(B220,[1]机型数据!$B$2:$AQ$5976,42,FALSE)="","",VLOOKUP(B220,[1]机型数据!$B$2:$AQ$5976,42,FALSE))</f>
        <v>1001-1300</v>
      </c>
      <c r="AA220" s="1">
        <f>IF(VLOOKUP(B220,[1]机型数据!$B$2:$AQ$5976,34,FALSE)="","",VLOOKUP(B220,[1]机型数据!$B$2:$AQ$5976,34,FALSE))</f>
        <v>1</v>
      </c>
    </row>
    <row r="221" spans="1:27" x14ac:dyDescent="0.25">
      <c r="A221" s="2">
        <v>44075</v>
      </c>
      <c r="B221" s="1">
        <v>1337762</v>
      </c>
      <c r="C221" s="1" t="str">
        <f>VLOOKUP(B221,[1]Sheet5!A:B,2,0)</f>
        <v>华为Mate 30E Pro 5G</v>
      </c>
      <c r="D221" s="3"/>
      <c r="E221" s="1">
        <f>VLOOKUP(B221,[1]Sheet1!E:G,3,0)</f>
        <v>163282</v>
      </c>
      <c r="F221" s="1">
        <v>2020</v>
      </c>
      <c r="G221" s="1">
        <v>9</v>
      </c>
      <c r="H221" s="1" t="str">
        <f>IF(VLOOKUP(B221,[1]机型数据!$B$2:$AQ$5976,37,FALSE)="","",VLOOKUP(B221,[1]机型数据!$B$2:$AQ$5976,37,FALSE)*E221)</f>
        <v/>
      </c>
      <c r="I221" s="1" t="str">
        <f>VLOOKUP(B221,[1]机型数据!$B$2:$AQ$5976,2,FALSE)</f>
        <v>华为</v>
      </c>
      <c r="J221" s="1" t="str">
        <f>VLOOKUP(B221,[1]机型数据!$B$2:$AQ$5976,38,FALSE)</f>
        <v>4000-4799</v>
      </c>
      <c r="K221" s="1">
        <f>VLOOKUP(B221,[1]机型数据!$B$2:$AQ$5976,7,FALSE)</f>
        <v>3</v>
      </c>
      <c r="L221" s="1" t="str">
        <f>VLOOKUP(B221,[1]机型数据!$B$2:$AQ$5976,39,FALSE)</f>
        <v>4000-</v>
      </c>
      <c r="M221" s="1" t="str">
        <f>VLOOKUP(B221,[1]机型数据!$B$2:$AQ$5976,20,FALSE)</f>
        <v>海思</v>
      </c>
      <c r="N221" s="1" t="str">
        <f>IF(VLOOKUP(B221,[1]机型数据!$B$2:$AQ$5976,29,FALSE)="","",VLOOKUP(B221,[1]机型数据!$B$2:$AQ$5976,29,FALSE))</f>
        <v>屏幕指纹</v>
      </c>
      <c r="O221" s="1">
        <f>VLOOKUP(B221,[1]机型数据!$B$2:$AQ$5976,14,FALSE)</f>
        <v>3200</v>
      </c>
      <c r="P221" s="1">
        <f>VLOOKUP(B221,[1]机型数据!$B$2:$AQ$5976,13,FALSE)</f>
        <v>2</v>
      </c>
      <c r="Q221" s="1">
        <f>VLOOKUP(B221,[1]机型数据!$B$2:$AQ$5976,6,FALSE)</f>
        <v>1</v>
      </c>
      <c r="R221" s="1">
        <f>VLOOKUP(B221,[1]机型数据!$B$2:$AQ$5976,5,FALSE)</f>
        <v>1</v>
      </c>
      <c r="S221" s="1" t="str">
        <f>IF(VLOOKUP(B221,[1]机型数据!$B$2:$AQ$5976,40,FALSE)="","",VLOOKUP(B221,[1]机型数据!$B$2:$AQ$5976,40,FALSE))</f>
        <v/>
      </c>
      <c r="T221" s="1">
        <f>VLOOKUP(B221,[1]机型数据!$B$2:$AQ$5976,18,FALSE)</f>
        <v>1</v>
      </c>
      <c r="U221" s="1" t="str">
        <f>IF(VLOOKUP(B221,[1]机型数据!$B$2:$AQ$5976,37,FALSE)="","",VLOOKUP(B221,[1]机型数据!$B$2:$AQ$5976,37,FALSE))</f>
        <v/>
      </c>
      <c r="V221" s="1" t="str">
        <f>IF(VLOOKUP(B221,[1]机型数据!$B$2:$AQ$5976,41,FALSE)="","",VLOOKUP(B221,[1]机型数据!$B$2:$AQ$5976,41,FALSE))</f>
        <v/>
      </c>
      <c r="W221" s="1">
        <f>VLOOKUP(B221,[1]机型数据!$B$2:$AQ$5976,28,FALSE)</f>
        <v>1</v>
      </c>
      <c r="X221" s="1">
        <f>VLOOKUP(B221,[1]机型数据!$B$2:$AQ$5976,27,FALSE)</f>
        <v>7</v>
      </c>
      <c r="Y221" s="1" t="str">
        <f>IF(VLOOKUP(B221,[1]机型数据!$B$2:$AQ$5976,23,FALSE)="","",VLOOKUP(B221,[1]机型数据!$B$2:$AQ$5976,23,FALSE))</f>
        <v>IP68</v>
      </c>
      <c r="Z221" s="1" t="str">
        <f>IF(VLOOKUP(B221,[1]机型数据!$B$2:$AQ$5976,42,FALSE)="","",VLOOKUP(B221,[1]机型数据!$B$2:$AQ$5976,42,FALSE))</f>
        <v>2001-</v>
      </c>
      <c r="AA221" s="1">
        <f>IF(VLOOKUP(B221,[1]机型数据!$B$2:$AQ$5976,34,FALSE)="","",VLOOKUP(B221,[1]机型数据!$B$2:$AQ$5976,34,FALSE))</f>
        <v>1</v>
      </c>
    </row>
    <row r="222" spans="1:27" x14ac:dyDescent="0.25">
      <c r="A222" s="2">
        <v>44075</v>
      </c>
      <c r="B222" s="1">
        <v>1337287</v>
      </c>
      <c r="C222" s="1" t="str">
        <f>VLOOKUP(B222,[1]Sheet5!A:B,2,0)</f>
        <v>华为Mate 40 Pro</v>
      </c>
      <c r="D222" s="3"/>
      <c r="E222" s="1">
        <f>VLOOKUP(B222,[1]Sheet1!E:G,3,0)</f>
        <v>376333</v>
      </c>
      <c r="F222" s="1">
        <v>2020</v>
      </c>
      <c r="G222" s="1">
        <v>9</v>
      </c>
      <c r="H222" s="1" t="str">
        <f>IF(VLOOKUP(B222,[1]机型数据!$B$2:$AQ$5976,37,FALSE)="","",VLOOKUP(B222,[1]机型数据!$B$2:$AQ$5976,37,FALSE)*E222)</f>
        <v/>
      </c>
      <c r="I222" s="1" t="str">
        <f>VLOOKUP(B222,[1]机型数据!$B$2:$AQ$5976,2,FALSE)</f>
        <v>华为</v>
      </c>
      <c r="J222" s="1" t="str">
        <f>VLOOKUP(B222,[1]机型数据!$B$2:$AQ$5976,38,FALSE)</f>
        <v>4800-6399</v>
      </c>
      <c r="K222" s="1">
        <f>VLOOKUP(B222,[1]机型数据!$B$2:$AQ$5976,7,FALSE)</f>
        <v>3</v>
      </c>
      <c r="L222" s="1" t="str">
        <f>VLOOKUP(B222,[1]机型数据!$B$2:$AQ$5976,39,FALSE)</f>
        <v>4000-</v>
      </c>
      <c r="M222" s="1" t="str">
        <f>VLOOKUP(B222,[1]机型数据!$B$2:$AQ$5976,20,FALSE)</f>
        <v>海思</v>
      </c>
      <c r="N222" s="1" t="str">
        <f>IF(VLOOKUP(B222,[1]机型数据!$B$2:$AQ$5976,29,FALSE)="","",VLOOKUP(B222,[1]机型数据!$B$2:$AQ$5976,29,FALSE))</f>
        <v>屏幕指纹</v>
      </c>
      <c r="O222" s="1">
        <f>VLOOKUP(B222,[1]机型数据!$B$2:$AQ$5976,14,FALSE)</f>
        <v>1300</v>
      </c>
      <c r="P222" s="1">
        <f>VLOOKUP(B222,[1]机型数据!$B$2:$AQ$5976,13,FALSE)</f>
        <v>2</v>
      </c>
      <c r="Q222" s="1">
        <f>VLOOKUP(B222,[1]机型数据!$B$2:$AQ$5976,6,FALSE)</f>
        <v>1</v>
      </c>
      <c r="R222" s="1">
        <f>VLOOKUP(B222,[1]机型数据!$B$2:$AQ$5976,5,FALSE)</f>
        <v>1</v>
      </c>
      <c r="S222" s="1" t="str">
        <f>IF(VLOOKUP(B222,[1]机型数据!$B$2:$AQ$5976,40,FALSE)="","",VLOOKUP(B222,[1]机型数据!$B$2:$AQ$5976,40,FALSE))</f>
        <v/>
      </c>
      <c r="T222" s="1">
        <f>VLOOKUP(B222,[1]机型数据!$B$2:$AQ$5976,18,FALSE)</f>
        <v>1</v>
      </c>
      <c r="U222" s="1" t="str">
        <f>IF(VLOOKUP(B222,[1]机型数据!$B$2:$AQ$5976,37,FALSE)="","",VLOOKUP(B222,[1]机型数据!$B$2:$AQ$5976,37,FALSE))</f>
        <v/>
      </c>
      <c r="V222" s="1" t="str">
        <f>IF(VLOOKUP(B222,[1]机型数据!$B$2:$AQ$5976,41,FALSE)="","",VLOOKUP(B222,[1]机型数据!$B$2:$AQ$5976,41,FALSE))</f>
        <v/>
      </c>
      <c r="W222" s="1">
        <f>VLOOKUP(B222,[1]机型数据!$B$2:$AQ$5976,28,FALSE)</f>
        <v>1</v>
      </c>
      <c r="X222" s="1">
        <f>VLOOKUP(B222,[1]机型数据!$B$2:$AQ$5976,27,FALSE)</f>
        <v>7</v>
      </c>
      <c r="Y222" s="1" t="str">
        <f>IF(VLOOKUP(B222,[1]机型数据!$B$2:$AQ$5976,23,FALSE)="","",VLOOKUP(B222,[1]机型数据!$B$2:$AQ$5976,23,FALSE))</f>
        <v>IP68</v>
      </c>
      <c r="Z222" s="1" t="str">
        <f>IF(VLOOKUP(B222,[1]机型数据!$B$2:$AQ$5976,42,FALSE)="","",VLOOKUP(B222,[1]机型数据!$B$2:$AQ$5976,42,FALSE))</f>
        <v>1001-1300</v>
      </c>
      <c r="AA222" s="1">
        <f>IF(VLOOKUP(B222,[1]机型数据!$B$2:$AQ$5976,34,FALSE)="","",VLOOKUP(B222,[1]机型数据!$B$2:$AQ$5976,34,FALSE))</f>
        <v>1</v>
      </c>
    </row>
    <row r="223" spans="1:27" x14ac:dyDescent="0.25">
      <c r="A223" s="2">
        <v>44075</v>
      </c>
      <c r="B223" s="1">
        <v>1337289</v>
      </c>
      <c r="C223" s="1" t="str">
        <f>VLOOKUP(B223,[1]Sheet5!A:B,2,0)</f>
        <v>华为Mate 40 Pro+</v>
      </c>
      <c r="D223" s="3"/>
      <c r="E223" s="1">
        <f>VLOOKUP(B223,[1]Sheet1!E:G,3,0)</f>
        <v>81385</v>
      </c>
      <c r="F223" s="1">
        <v>2020</v>
      </c>
      <c r="G223" s="1">
        <v>9</v>
      </c>
      <c r="H223" s="1" t="str">
        <f>IF(VLOOKUP(B223,[1]机型数据!$B$2:$AQ$5976,37,FALSE)="","",VLOOKUP(B223,[1]机型数据!$B$2:$AQ$5976,37,FALSE)*E223)</f>
        <v/>
      </c>
      <c r="I223" s="1" t="str">
        <f>VLOOKUP(B223,[1]机型数据!$B$2:$AQ$5976,2,FALSE)</f>
        <v>华为</v>
      </c>
      <c r="J223" s="1" t="str">
        <f>VLOOKUP(B223,[1]机型数据!$B$2:$AQ$5976,38,FALSE)</f>
        <v>4800-6399</v>
      </c>
      <c r="K223" s="1">
        <f>VLOOKUP(B223,[1]机型数据!$B$2:$AQ$5976,7,FALSE)</f>
        <v>5</v>
      </c>
      <c r="L223" s="1" t="str">
        <f>VLOOKUP(B223,[1]机型数据!$B$2:$AQ$5976,39,FALSE)</f>
        <v>4000-</v>
      </c>
      <c r="M223" s="1" t="str">
        <f>VLOOKUP(B223,[1]机型数据!$B$2:$AQ$5976,20,FALSE)</f>
        <v>海思</v>
      </c>
      <c r="N223" s="1" t="str">
        <f>IF(VLOOKUP(B223,[1]机型数据!$B$2:$AQ$5976,29,FALSE)="","",VLOOKUP(B223,[1]机型数据!$B$2:$AQ$5976,29,FALSE))</f>
        <v>屏幕指纹</v>
      </c>
      <c r="O223" s="1">
        <f>VLOOKUP(B223,[1]机型数据!$B$2:$AQ$5976,14,FALSE)</f>
        <v>1300</v>
      </c>
      <c r="P223" s="1">
        <f>VLOOKUP(B223,[1]机型数据!$B$2:$AQ$5976,13,FALSE)</f>
        <v>2</v>
      </c>
      <c r="Q223" s="1">
        <f>VLOOKUP(B223,[1]机型数据!$B$2:$AQ$5976,6,FALSE)</f>
        <v>1</v>
      </c>
      <c r="R223" s="1">
        <f>VLOOKUP(B223,[1]机型数据!$B$2:$AQ$5976,5,FALSE)</f>
        <v>1</v>
      </c>
      <c r="S223" s="1" t="str">
        <f>IF(VLOOKUP(B223,[1]机型数据!$B$2:$AQ$5976,40,FALSE)="","",VLOOKUP(B223,[1]机型数据!$B$2:$AQ$5976,40,FALSE))</f>
        <v/>
      </c>
      <c r="T223" s="1">
        <f>VLOOKUP(B223,[1]机型数据!$B$2:$AQ$5976,18,FALSE)</f>
        <v>1</v>
      </c>
      <c r="U223" s="1" t="str">
        <f>IF(VLOOKUP(B223,[1]机型数据!$B$2:$AQ$5976,37,FALSE)="","",VLOOKUP(B223,[1]机型数据!$B$2:$AQ$5976,37,FALSE))</f>
        <v/>
      </c>
      <c r="V223" s="1" t="str">
        <f>IF(VLOOKUP(B223,[1]机型数据!$B$2:$AQ$5976,41,FALSE)="","",VLOOKUP(B223,[1]机型数据!$B$2:$AQ$5976,41,FALSE))</f>
        <v/>
      </c>
      <c r="W223" s="1">
        <f>VLOOKUP(B223,[1]机型数据!$B$2:$AQ$5976,28,FALSE)</f>
        <v>1</v>
      </c>
      <c r="X223" s="1">
        <f>VLOOKUP(B223,[1]机型数据!$B$2:$AQ$5976,27,FALSE)</f>
        <v>7</v>
      </c>
      <c r="Y223" s="1" t="str">
        <f>IF(VLOOKUP(B223,[1]机型数据!$B$2:$AQ$5976,23,FALSE)="","",VLOOKUP(B223,[1]机型数据!$B$2:$AQ$5976,23,FALSE))</f>
        <v>IP68</v>
      </c>
      <c r="Z223" s="1" t="str">
        <f>IF(VLOOKUP(B223,[1]机型数据!$B$2:$AQ$5976,42,FALSE)="","",VLOOKUP(B223,[1]机型数据!$B$2:$AQ$5976,42,FALSE))</f>
        <v>1001-1300</v>
      </c>
      <c r="AA223" s="1">
        <f>IF(VLOOKUP(B223,[1]机型数据!$B$2:$AQ$5976,34,FALSE)="","",VLOOKUP(B223,[1]机型数据!$B$2:$AQ$5976,34,FALSE))</f>
        <v>1</v>
      </c>
    </row>
    <row r="224" spans="1:27" x14ac:dyDescent="0.25">
      <c r="A224" s="2">
        <v>44075</v>
      </c>
      <c r="B224" s="1">
        <v>1345169</v>
      </c>
      <c r="C224" s="1" t="str">
        <f>VLOOKUP(B224,[1]Sheet5!A:B,2,0)</f>
        <v>OPPO K7x</v>
      </c>
      <c r="D224" s="3"/>
      <c r="E224" s="1">
        <f>VLOOKUP(B224,[1]Sheet1!E:G,3,0)</f>
        <v>123924</v>
      </c>
      <c r="F224" s="1">
        <v>2020</v>
      </c>
      <c r="G224" s="1">
        <v>9</v>
      </c>
      <c r="H224" s="1" t="str">
        <f>IF(VLOOKUP(B224,[1]机型数据!$B$2:$AQ$5976,37,FALSE)="","",VLOOKUP(B224,[1]机型数据!$B$2:$AQ$5976,37,FALSE)*E224)</f>
        <v/>
      </c>
      <c r="I224" s="1" t="str">
        <f>VLOOKUP(B224,[1]机型数据!$B$2:$AQ$5976,2,FALSE)</f>
        <v>OPPO</v>
      </c>
      <c r="J224" s="1" t="str">
        <f>VLOOKUP(B224,[1]机型数据!$B$2:$AQ$5976,38,FALSE)</f>
        <v>4800-6399</v>
      </c>
      <c r="K224" s="1">
        <f>VLOOKUP(B224,[1]机型数据!$B$2:$AQ$5976,7,FALSE)</f>
        <v>4</v>
      </c>
      <c r="L224" s="1" t="str">
        <f>VLOOKUP(B224,[1]机型数据!$B$2:$AQ$5976,39,FALSE)</f>
        <v>4000-</v>
      </c>
      <c r="M224" s="1" t="str">
        <f>VLOOKUP(B224,[1]机型数据!$B$2:$AQ$5976,20,FALSE)</f>
        <v>联发科</v>
      </c>
      <c r="N224" s="1" t="str">
        <f>IF(VLOOKUP(B224,[1]机型数据!$B$2:$AQ$5976,29,FALSE)="","",VLOOKUP(B224,[1]机型数据!$B$2:$AQ$5976,29,FALSE))</f>
        <v>侧面指纹</v>
      </c>
      <c r="O224" s="1">
        <f>VLOOKUP(B224,[1]机型数据!$B$2:$AQ$5976,14,FALSE)</f>
        <v>1600</v>
      </c>
      <c r="P224" s="1">
        <f>VLOOKUP(B224,[1]机型数据!$B$2:$AQ$5976,13,FALSE)</f>
        <v>1</v>
      </c>
      <c r="Q224" s="1">
        <f>VLOOKUP(B224,[1]机型数据!$B$2:$AQ$5976,6,FALSE)</f>
        <v>1</v>
      </c>
      <c r="R224" s="1">
        <f>VLOOKUP(B224,[1]机型数据!$B$2:$AQ$5976,5,FALSE)</f>
        <v>0</v>
      </c>
      <c r="S224" s="1" t="str">
        <f>IF(VLOOKUP(B224,[1]机型数据!$B$2:$AQ$5976,40,FALSE)="","",VLOOKUP(B224,[1]机型数据!$B$2:$AQ$5976,40,FALSE))</f>
        <v/>
      </c>
      <c r="T224" s="1">
        <f>VLOOKUP(B224,[1]机型数据!$B$2:$AQ$5976,18,FALSE)</f>
        <v>1</v>
      </c>
      <c r="U224" s="1" t="str">
        <f>IF(VLOOKUP(B224,[1]机型数据!$B$2:$AQ$5976,37,FALSE)="","",VLOOKUP(B224,[1]机型数据!$B$2:$AQ$5976,37,FALSE))</f>
        <v/>
      </c>
      <c r="V224" s="1" t="str">
        <f>IF(VLOOKUP(B224,[1]机型数据!$B$2:$AQ$5976,41,FALSE)="","",VLOOKUP(B224,[1]机型数据!$B$2:$AQ$5976,41,FALSE))</f>
        <v/>
      </c>
      <c r="W224" s="1">
        <f>VLOOKUP(B224,[1]机型数据!$B$2:$AQ$5976,28,FALSE)</f>
        <v>0</v>
      </c>
      <c r="X224" s="1">
        <f>VLOOKUP(B224,[1]机型数据!$B$2:$AQ$5976,27,FALSE)</f>
        <v>7</v>
      </c>
      <c r="Y224" s="1" t="str">
        <f>IF(VLOOKUP(B224,[1]机型数据!$B$2:$AQ$5976,23,FALSE)="","",VLOOKUP(B224,[1]机型数据!$B$2:$AQ$5976,23,FALSE))</f>
        <v/>
      </c>
      <c r="Z224" s="1" t="str">
        <f>IF(VLOOKUP(B224,[1]机型数据!$B$2:$AQ$5976,42,FALSE)="","",VLOOKUP(B224,[1]机型数据!$B$2:$AQ$5976,42,FALSE))</f>
        <v>1301-2000</v>
      </c>
      <c r="AA224" s="1">
        <f>IF(VLOOKUP(B224,[1]机型数据!$B$2:$AQ$5976,34,FALSE)="","",VLOOKUP(B224,[1]机型数据!$B$2:$AQ$5976,34,FALSE))</f>
        <v>1</v>
      </c>
    </row>
    <row r="225" spans="1:27" x14ac:dyDescent="0.25">
      <c r="A225" s="2">
        <v>44075</v>
      </c>
      <c r="B225" s="1">
        <v>1299582</v>
      </c>
      <c r="C225" s="1" t="str">
        <f>VLOOKUP(B225,[1]Sheet5!A:B,2,0)</f>
        <v>苹果iPhone 12 mini</v>
      </c>
      <c r="D225" s="3"/>
      <c r="E225" s="1">
        <f>VLOOKUP(B225,[1]Sheet1!E:G,3,0)</f>
        <v>11428</v>
      </c>
      <c r="F225" s="1">
        <v>2020</v>
      </c>
      <c r="G225" s="1">
        <v>9</v>
      </c>
      <c r="H225" s="1" t="str">
        <f>IF(VLOOKUP(B225,[1]机型数据!$B$2:$AQ$5976,37,FALSE)="","",VLOOKUP(B225,[1]机型数据!$B$2:$AQ$5976,37,FALSE)*E225)</f>
        <v/>
      </c>
      <c r="I225" s="1" t="str">
        <f>VLOOKUP(B225,[1]机型数据!$B$2:$AQ$5976,2,FALSE)</f>
        <v>苹果</v>
      </c>
      <c r="J225" s="1" t="str">
        <f>VLOOKUP(B225,[1]机型数据!$B$2:$AQ$5976,38,FALSE)</f>
        <v>1001-1300</v>
      </c>
      <c r="K225" s="1">
        <f>VLOOKUP(B225,[1]机型数据!$B$2:$AQ$5976,7,FALSE)</f>
        <v>2</v>
      </c>
      <c r="L225" s="1" t="str">
        <f>VLOOKUP(B225,[1]机型数据!$B$2:$AQ$5976,39,FALSE)</f>
        <v>2000-3000</v>
      </c>
      <c r="M225" s="1" t="str">
        <f>VLOOKUP(B225,[1]机型数据!$B$2:$AQ$5976,20,FALSE)</f>
        <v>苹果</v>
      </c>
      <c r="N225" s="1" t="str">
        <f>IF(VLOOKUP(B225,[1]机型数据!$B$2:$AQ$5976,29,FALSE)="","",VLOOKUP(B225,[1]机型数据!$B$2:$AQ$5976,29,FALSE))</f>
        <v/>
      </c>
      <c r="O225" s="1">
        <f>VLOOKUP(B225,[1]机型数据!$B$2:$AQ$5976,14,FALSE)</f>
        <v>1200</v>
      </c>
      <c r="P225" s="1">
        <f>VLOOKUP(B225,[1]机型数据!$B$2:$AQ$5976,13,FALSE)</f>
        <v>1</v>
      </c>
      <c r="Q225" s="1">
        <f>VLOOKUP(B225,[1]机型数据!$B$2:$AQ$5976,6,FALSE)</f>
        <v>1</v>
      </c>
      <c r="R225" s="1">
        <f>VLOOKUP(B225,[1]机型数据!$B$2:$AQ$5976,5,FALSE)</f>
        <v>1</v>
      </c>
      <c r="S225" s="1" t="str">
        <f>IF(VLOOKUP(B225,[1]机型数据!$B$2:$AQ$5976,40,FALSE)="","",VLOOKUP(B225,[1]机型数据!$B$2:$AQ$5976,40,FALSE))</f>
        <v>401-500</v>
      </c>
      <c r="T225" s="1">
        <f>VLOOKUP(B225,[1]机型数据!$B$2:$AQ$5976,18,FALSE)</f>
        <v>1</v>
      </c>
      <c r="U225" s="1" t="str">
        <f>IF(VLOOKUP(B225,[1]机型数据!$B$2:$AQ$5976,37,FALSE)="","",VLOOKUP(B225,[1]机型数据!$B$2:$AQ$5976,37,FALSE))</f>
        <v/>
      </c>
      <c r="V225" s="1" t="str">
        <f>IF(VLOOKUP(B225,[1]机型数据!$B$2:$AQ$5976,41,FALSE)="","",VLOOKUP(B225,[1]机型数据!$B$2:$AQ$5976,41,FALSE))</f>
        <v/>
      </c>
      <c r="W225" s="1">
        <f>VLOOKUP(B225,[1]机型数据!$B$2:$AQ$5976,28,FALSE)</f>
        <v>1</v>
      </c>
      <c r="X225" s="1">
        <f>VLOOKUP(B225,[1]机型数据!$B$2:$AQ$5976,27,FALSE)</f>
        <v>5</v>
      </c>
      <c r="Y225" s="1" t="str">
        <f>IF(VLOOKUP(B225,[1]机型数据!$B$2:$AQ$5976,23,FALSE)="","",VLOOKUP(B225,[1]机型数据!$B$2:$AQ$5976,23,FALSE))</f>
        <v>IP68</v>
      </c>
      <c r="Z225" s="1" t="str">
        <f>IF(VLOOKUP(B225,[1]机型数据!$B$2:$AQ$5976,42,FALSE)="","",VLOOKUP(B225,[1]机型数据!$B$2:$AQ$5976,42,FALSE))</f>
        <v>1001-1300</v>
      </c>
      <c r="AA225" s="1">
        <f>IF(VLOOKUP(B225,[1]机型数据!$B$2:$AQ$5976,34,FALSE)="","",VLOOKUP(B225,[1]机型数据!$B$2:$AQ$5976,34,FALSE))</f>
        <v>1</v>
      </c>
    </row>
    <row r="226" spans="1:27" x14ac:dyDescent="0.25">
      <c r="A226" s="2">
        <v>44075</v>
      </c>
      <c r="B226" s="1">
        <v>1336667</v>
      </c>
      <c r="C226" s="1" t="str">
        <f>VLOOKUP(B226,[1]Sheet5!A:B,2,0)</f>
        <v>苹果iPhone 12 Pro Max</v>
      </c>
      <c r="D226" s="3"/>
      <c r="E226" s="1">
        <f>VLOOKUP(B226,[1]Sheet1!E:G,3,0)</f>
        <v>51386</v>
      </c>
      <c r="F226" s="1">
        <v>2020</v>
      </c>
      <c r="G226" s="1">
        <v>9</v>
      </c>
      <c r="H226" s="1" t="str">
        <f>IF(VLOOKUP(B226,[1]机型数据!$B$2:$AQ$5976,37,FALSE)="","",VLOOKUP(B226,[1]机型数据!$B$2:$AQ$5976,37,FALSE)*E226)</f>
        <v/>
      </c>
      <c r="I226" s="1" t="str">
        <f>VLOOKUP(B226,[1]机型数据!$B$2:$AQ$5976,2,FALSE)</f>
        <v>苹果</v>
      </c>
      <c r="J226" s="1" t="str">
        <f>VLOOKUP(B226,[1]机型数据!$B$2:$AQ$5976,38,FALSE)</f>
        <v>1001-1300</v>
      </c>
      <c r="K226" s="1">
        <f>VLOOKUP(B226,[1]机型数据!$B$2:$AQ$5976,7,FALSE)</f>
        <v>3</v>
      </c>
      <c r="L226" s="1" t="str">
        <f>VLOOKUP(B226,[1]机型数据!$B$2:$AQ$5976,39,FALSE)</f>
        <v>3001-4000</v>
      </c>
      <c r="M226" s="1" t="str">
        <f>VLOOKUP(B226,[1]机型数据!$B$2:$AQ$5976,20,FALSE)</f>
        <v>苹果</v>
      </c>
      <c r="N226" s="1" t="str">
        <f>IF(VLOOKUP(B226,[1]机型数据!$B$2:$AQ$5976,29,FALSE)="","",VLOOKUP(B226,[1]机型数据!$B$2:$AQ$5976,29,FALSE))</f>
        <v/>
      </c>
      <c r="O226" s="1">
        <f>VLOOKUP(B226,[1]机型数据!$B$2:$AQ$5976,14,FALSE)</f>
        <v>1200</v>
      </c>
      <c r="P226" s="1">
        <f>VLOOKUP(B226,[1]机型数据!$B$2:$AQ$5976,13,FALSE)</f>
        <v>1</v>
      </c>
      <c r="Q226" s="1">
        <f>VLOOKUP(B226,[1]机型数据!$B$2:$AQ$5976,6,FALSE)</f>
        <v>1</v>
      </c>
      <c r="R226" s="1">
        <f>VLOOKUP(B226,[1]机型数据!$B$2:$AQ$5976,5,FALSE)</f>
        <v>1</v>
      </c>
      <c r="S226" s="1" t="str">
        <f>IF(VLOOKUP(B226,[1]机型数据!$B$2:$AQ$5976,40,FALSE)="","",VLOOKUP(B226,[1]机型数据!$B$2:$AQ$5976,40,FALSE))</f>
        <v>401-500</v>
      </c>
      <c r="T226" s="1">
        <f>VLOOKUP(B226,[1]机型数据!$B$2:$AQ$5976,18,FALSE)</f>
        <v>1</v>
      </c>
      <c r="U226" s="1" t="str">
        <f>IF(VLOOKUP(B226,[1]机型数据!$B$2:$AQ$5976,37,FALSE)="","",VLOOKUP(B226,[1]机型数据!$B$2:$AQ$5976,37,FALSE))</f>
        <v/>
      </c>
      <c r="V226" s="1" t="str">
        <f>IF(VLOOKUP(B226,[1]机型数据!$B$2:$AQ$5976,41,FALSE)="","",VLOOKUP(B226,[1]机型数据!$B$2:$AQ$5976,41,FALSE))</f>
        <v/>
      </c>
      <c r="W226" s="1">
        <f>VLOOKUP(B226,[1]机型数据!$B$2:$AQ$5976,28,FALSE)</f>
        <v>1</v>
      </c>
      <c r="X226" s="1">
        <f>VLOOKUP(B226,[1]机型数据!$B$2:$AQ$5976,27,FALSE)</f>
        <v>7</v>
      </c>
      <c r="Y226" s="1" t="str">
        <f>IF(VLOOKUP(B226,[1]机型数据!$B$2:$AQ$5976,23,FALSE)="","",VLOOKUP(B226,[1]机型数据!$B$2:$AQ$5976,23,FALSE))</f>
        <v>IP68</v>
      </c>
      <c r="Z226" s="1" t="str">
        <f>IF(VLOOKUP(B226,[1]机型数据!$B$2:$AQ$5976,42,FALSE)="","",VLOOKUP(B226,[1]机型数据!$B$2:$AQ$5976,42,FALSE))</f>
        <v>1001-1300</v>
      </c>
      <c r="AA226" s="1">
        <f>IF(VLOOKUP(B226,[1]机型数据!$B$2:$AQ$5976,34,FALSE)="","",VLOOKUP(B226,[1]机型数据!$B$2:$AQ$5976,34,FALSE))</f>
        <v>1</v>
      </c>
    </row>
    <row r="227" spans="1:27" x14ac:dyDescent="0.25">
      <c r="A227" s="2">
        <v>44075</v>
      </c>
      <c r="B227" s="1">
        <v>1338710</v>
      </c>
      <c r="C227" s="1" t="str">
        <f>VLOOKUP(B227,[1]Sheet5!A:B,2,0)</f>
        <v>华为nova 8 SE</v>
      </c>
      <c r="D227" s="3"/>
      <c r="E227" s="1">
        <f>VLOOKUP(B227,[1]Sheet1!E:G,3,0)</f>
        <v>10106</v>
      </c>
      <c r="F227" s="1">
        <v>2020</v>
      </c>
      <c r="G227" s="1">
        <v>9</v>
      </c>
      <c r="H227" s="1" t="str">
        <f>IF(VLOOKUP(B227,[1]机型数据!$B$2:$AQ$5976,37,FALSE)="","",VLOOKUP(B227,[1]机型数据!$B$2:$AQ$5976,37,FALSE)*E227)</f>
        <v/>
      </c>
      <c r="I227" s="1" t="str">
        <f>VLOOKUP(B227,[1]机型数据!$B$2:$AQ$5976,2,FALSE)</f>
        <v>华为</v>
      </c>
      <c r="J227" s="1" t="str">
        <f>VLOOKUP(B227,[1]机型数据!$B$2:$AQ$5976,38,FALSE)</f>
        <v>6400-10799</v>
      </c>
      <c r="K227" s="1">
        <f>VLOOKUP(B227,[1]机型数据!$B$2:$AQ$5976,7,FALSE)</f>
        <v>4</v>
      </c>
      <c r="L227" s="1" t="str">
        <f>VLOOKUP(B227,[1]机型数据!$B$2:$AQ$5976,39,FALSE)</f>
        <v>3001-4000</v>
      </c>
      <c r="M227" s="1" t="str">
        <f>VLOOKUP(B227,[1]机型数据!$B$2:$AQ$5976,20,FALSE)</f>
        <v>联发科</v>
      </c>
      <c r="N227" s="1" t="str">
        <f>IF(VLOOKUP(B227,[1]机型数据!$B$2:$AQ$5976,29,FALSE)="","",VLOOKUP(B227,[1]机型数据!$B$2:$AQ$5976,29,FALSE))</f>
        <v>屏幕指纹</v>
      </c>
      <c r="O227" s="1">
        <f>VLOOKUP(B227,[1]机型数据!$B$2:$AQ$5976,14,FALSE)</f>
        <v>1600</v>
      </c>
      <c r="P227" s="1">
        <f>VLOOKUP(B227,[1]机型数据!$B$2:$AQ$5976,13,FALSE)</f>
        <v>1</v>
      </c>
      <c r="Q227" s="1">
        <f>VLOOKUP(B227,[1]机型数据!$B$2:$AQ$5976,6,FALSE)</f>
        <v>1</v>
      </c>
      <c r="R227" s="1">
        <f>VLOOKUP(B227,[1]机型数据!$B$2:$AQ$5976,5,FALSE)</f>
        <v>1</v>
      </c>
      <c r="S227" s="1" t="str">
        <f>IF(VLOOKUP(B227,[1]机型数据!$B$2:$AQ$5976,40,FALSE)="","",VLOOKUP(B227,[1]机型数据!$B$2:$AQ$5976,40,FALSE))</f>
        <v/>
      </c>
      <c r="T227" s="1">
        <f>VLOOKUP(B227,[1]机型数据!$B$2:$AQ$5976,18,FALSE)</f>
        <v>1</v>
      </c>
      <c r="U227" s="1" t="str">
        <f>IF(VLOOKUP(B227,[1]机型数据!$B$2:$AQ$5976,37,FALSE)="","",VLOOKUP(B227,[1]机型数据!$B$2:$AQ$5976,37,FALSE))</f>
        <v/>
      </c>
      <c r="V227" s="1" t="str">
        <f>IF(VLOOKUP(B227,[1]机型数据!$B$2:$AQ$5976,41,FALSE)="","",VLOOKUP(B227,[1]机型数据!$B$2:$AQ$5976,41,FALSE))</f>
        <v/>
      </c>
      <c r="W227" s="1">
        <f>VLOOKUP(B227,[1]机型数据!$B$2:$AQ$5976,28,FALSE)</f>
        <v>0</v>
      </c>
      <c r="X227" s="1">
        <f>VLOOKUP(B227,[1]机型数据!$B$2:$AQ$5976,27,FALSE)</f>
        <v>7</v>
      </c>
      <c r="Y227" s="1" t="str">
        <f>IF(VLOOKUP(B227,[1]机型数据!$B$2:$AQ$5976,23,FALSE)="","",VLOOKUP(B227,[1]机型数据!$B$2:$AQ$5976,23,FALSE))</f>
        <v/>
      </c>
      <c r="Z227" s="1" t="str">
        <f>IF(VLOOKUP(B227,[1]机型数据!$B$2:$AQ$5976,42,FALSE)="","",VLOOKUP(B227,[1]机型数据!$B$2:$AQ$5976,42,FALSE))</f>
        <v>1301-2000</v>
      </c>
      <c r="AA227" s="1">
        <f>IF(VLOOKUP(B227,[1]机型数据!$B$2:$AQ$5976,34,FALSE)="","",VLOOKUP(B227,[1]机型数据!$B$2:$AQ$5976,34,FALSE))</f>
        <v>1</v>
      </c>
    </row>
    <row r="228" spans="1:27" x14ac:dyDescent="0.25">
      <c r="A228" s="2">
        <v>44075</v>
      </c>
      <c r="B228" s="1">
        <v>1348871</v>
      </c>
      <c r="C228" s="1" t="str">
        <f>VLOOKUP(B228,[1]Sheet5!A:B,2,0)</f>
        <v>Redmi Note 9 4G</v>
      </c>
      <c r="D228" s="3"/>
      <c r="E228" s="1">
        <f>VLOOKUP(B228,[1]Sheet1!E:G,3,0)</f>
        <v>69582</v>
      </c>
      <c r="F228" s="1">
        <v>2020</v>
      </c>
      <c r="G228" s="1">
        <v>9</v>
      </c>
      <c r="H228" s="1">
        <f>IF(VLOOKUP(B228,[1]机型数据!$B$2:$AQ$5976,37,FALSE)="","",VLOOKUP(B228,[1]机型数据!$B$2:$AQ$5976,37,FALSE)*E228)</f>
        <v>788.42906695566728</v>
      </c>
      <c r="I228" s="1" t="str">
        <f>VLOOKUP(B228,[1]机型数据!$B$2:$AQ$5976,2,FALSE)</f>
        <v>红米</v>
      </c>
      <c r="J228" s="1" t="str">
        <f>VLOOKUP(B228,[1]机型数据!$B$2:$AQ$5976,38,FALSE)</f>
        <v>4800-6399</v>
      </c>
      <c r="K228" s="1">
        <f>VLOOKUP(B228,[1]机型数据!$B$2:$AQ$5976,7,FALSE)</f>
        <v>3</v>
      </c>
      <c r="L228" s="1" t="str">
        <f>VLOOKUP(B228,[1]机型数据!$B$2:$AQ$5976,39,FALSE)</f>
        <v>4000-</v>
      </c>
      <c r="M228" s="1" t="str">
        <f>VLOOKUP(B228,[1]机型数据!$B$2:$AQ$5976,20,FALSE)</f>
        <v>高通</v>
      </c>
      <c r="N228" s="1" t="str">
        <f>IF(VLOOKUP(B228,[1]机型数据!$B$2:$AQ$5976,29,FALSE)="","",VLOOKUP(B228,[1]机型数据!$B$2:$AQ$5976,29,FALSE))</f>
        <v>侧面指纹</v>
      </c>
      <c r="O228" s="1">
        <f>VLOOKUP(B228,[1]机型数据!$B$2:$AQ$5976,14,FALSE)</f>
        <v>800</v>
      </c>
      <c r="P228" s="1">
        <f>VLOOKUP(B228,[1]机型数据!$B$2:$AQ$5976,13,FALSE)</f>
        <v>1</v>
      </c>
      <c r="Q228" s="1">
        <f>VLOOKUP(B228,[1]机型数据!$B$2:$AQ$5976,6,FALSE)</f>
        <v>1</v>
      </c>
      <c r="R228" s="1">
        <f>VLOOKUP(B228,[1]机型数据!$B$2:$AQ$5976,5,FALSE)</f>
        <v>0</v>
      </c>
      <c r="S228" s="1" t="str">
        <f>IF(VLOOKUP(B228,[1]机型数据!$B$2:$AQ$5976,40,FALSE)="","",VLOOKUP(B228,[1]机型数据!$B$2:$AQ$5976,40,FALSE))</f>
        <v/>
      </c>
      <c r="T228" s="1">
        <f>VLOOKUP(B228,[1]机型数据!$B$2:$AQ$5976,18,FALSE)</f>
        <v>1</v>
      </c>
      <c r="U228" s="1">
        <f>IF(VLOOKUP(B228,[1]机型数据!$B$2:$AQ$5976,37,FALSE)="","",VLOOKUP(B228,[1]机型数据!$B$2:$AQ$5976,37,FALSE))</f>
        <v>1.1330934249600001E-2</v>
      </c>
      <c r="V228" s="1" t="str">
        <f>IF(VLOOKUP(B228,[1]机型数据!$B$2:$AQ$5976,41,FALSE)="","",VLOOKUP(B228,[1]机型数据!$B$2:$AQ$5976,41,FALSE))</f>
        <v>90%-</v>
      </c>
      <c r="W228" s="1">
        <f>VLOOKUP(B228,[1]机型数据!$B$2:$AQ$5976,28,FALSE)</f>
        <v>0</v>
      </c>
      <c r="X228" s="1">
        <f>VLOOKUP(B228,[1]机型数据!$B$2:$AQ$5976,27,FALSE)</f>
        <v>7</v>
      </c>
      <c r="Y228" s="1" t="str">
        <f>IF(VLOOKUP(B228,[1]机型数据!$B$2:$AQ$5976,23,FALSE)="","",VLOOKUP(B228,[1]机型数据!$B$2:$AQ$5976,23,FALSE))</f>
        <v/>
      </c>
      <c r="Z228" s="1" t="str">
        <f>IF(VLOOKUP(B228,[1]机型数据!$B$2:$AQ$5976,42,FALSE)="","",VLOOKUP(B228,[1]机型数据!$B$2:$AQ$5976,42,FALSE))</f>
        <v>501-1000</v>
      </c>
      <c r="AA228" s="1">
        <f>IF(VLOOKUP(B228,[1]机型数据!$B$2:$AQ$5976,34,FALSE)="","",VLOOKUP(B228,[1]机型数据!$B$2:$AQ$5976,34,FALSE))</f>
        <v>0</v>
      </c>
    </row>
    <row r="229" spans="1:27" x14ac:dyDescent="0.25">
      <c r="A229" s="2">
        <v>44075</v>
      </c>
      <c r="B229" s="1">
        <v>1314862</v>
      </c>
      <c r="C229" s="1" t="str">
        <f>VLOOKUP(B229,[1]Sheet5!A:B,2,0)</f>
        <v>Redmi Note 9 Pro</v>
      </c>
      <c r="D229" s="3"/>
      <c r="E229" s="1">
        <f>VLOOKUP(B229,[1]Sheet1!E:G,3,0)</f>
        <v>158453</v>
      </c>
      <c r="F229" s="1">
        <v>2020</v>
      </c>
      <c r="G229" s="1">
        <v>9</v>
      </c>
      <c r="H229" s="1" t="str">
        <f>IF(VLOOKUP(B229,[1]机型数据!$B$2:$AQ$5976,37,FALSE)="","",VLOOKUP(B229,[1]机型数据!$B$2:$AQ$5976,37,FALSE)*E229)</f>
        <v/>
      </c>
      <c r="I229" s="1" t="str">
        <f>VLOOKUP(B229,[1]机型数据!$B$2:$AQ$5976,2,FALSE)</f>
        <v>红米</v>
      </c>
      <c r="J229" s="1" t="str">
        <f>VLOOKUP(B229,[1]机型数据!$B$2:$AQ$5976,38,FALSE)</f>
        <v>6400-10799</v>
      </c>
      <c r="K229" s="1">
        <f>VLOOKUP(B229,[1]机型数据!$B$2:$AQ$5976,7,FALSE)</f>
        <v>4</v>
      </c>
      <c r="L229" s="1" t="str">
        <f>VLOOKUP(B229,[1]机型数据!$B$2:$AQ$5976,39,FALSE)</f>
        <v>4000-</v>
      </c>
      <c r="M229" s="1" t="str">
        <f>VLOOKUP(B229,[1]机型数据!$B$2:$AQ$5976,20,FALSE)</f>
        <v>高通</v>
      </c>
      <c r="N229" s="1" t="str">
        <f>IF(VLOOKUP(B229,[1]机型数据!$B$2:$AQ$5976,29,FALSE)="","",VLOOKUP(B229,[1]机型数据!$B$2:$AQ$5976,29,FALSE))</f>
        <v>侧面指纹</v>
      </c>
      <c r="O229" s="1">
        <f>VLOOKUP(B229,[1]机型数据!$B$2:$AQ$5976,14,FALSE)</f>
        <v>1600</v>
      </c>
      <c r="P229" s="1">
        <f>VLOOKUP(B229,[1]机型数据!$B$2:$AQ$5976,13,FALSE)</f>
        <v>1</v>
      </c>
      <c r="Q229" s="1">
        <f>VLOOKUP(B229,[1]机型数据!$B$2:$AQ$5976,6,FALSE)</f>
        <v>1</v>
      </c>
      <c r="R229" s="1">
        <f>VLOOKUP(B229,[1]机型数据!$B$2:$AQ$5976,5,FALSE)</f>
        <v>0</v>
      </c>
      <c r="S229" s="1" t="str">
        <f>IF(VLOOKUP(B229,[1]机型数据!$B$2:$AQ$5976,40,FALSE)="","",VLOOKUP(B229,[1]机型数据!$B$2:$AQ$5976,40,FALSE))</f>
        <v/>
      </c>
      <c r="T229" s="1">
        <f>VLOOKUP(B229,[1]机型数据!$B$2:$AQ$5976,18,FALSE)</f>
        <v>1</v>
      </c>
      <c r="U229" s="1" t="str">
        <f>IF(VLOOKUP(B229,[1]机型数据!$B$2:$AQ$5976,37,FALSE)="","",VLOOKUP(B229,[1]机型数据!$B$2:$AQ$5976,37,FALSE))</f>
        <v/>
      </c>
      <c r="V229" s="1" t="str">
        <f>IF(VLOOKUP(B229,[1]机型数据!$B$2:$AQ$5976,41,FALSE)="","",VLOOKUP(B229,[1]机型数据!$B$2:$AQ$5976,41,FALSE))</f>
        <v/>
      </c>
      <c r="W229" s="1">
        <f>VLOOKUP(B229,[1]机型数据!$B$2:$AQ$5976,28,FALSE)</f>
        <v>0</v>
      </c>
      <c r="X229" s="1">
        <f>VLOOKUP(B229,[1]机型数据!$B$2:$AQ$5976,27,FALSE)</f>
        <v>7</v>
      </c>
      <c r="Y229" s="1" t="str">
        <f>IF(VLOOKUP(B229,[1]机型数据!$B$2:$AQ$5976,23,FALSE)="","",VLOOKUP(B229,[1]机型数据!$B$2:$AQ$5976,23,FALSE))</f>
        <v/>
      </c>
      <c r="Z229" s="1" t="str">
        <f>IF(VLOOKUP(B229,[1]机型数据!$B$2:$AQ$5976,42,FALSE)="","",VLOOKUP(B229,[1]机型数据!$B$2:$AQ$5976,42,FALSE))</f>
        <v>1301-2000</v>
      </c>
      <c r="AA229" s="1">
        <f>IF(VLOOKUP(B229,[1]机型数据!$B$2:$AQ$5976,34,FALSE)="","",VLOOKUP(B229,[1]机型数据!$B$2:$AQ$5976,34,FALSE))</f>
        <v>1</v>
      </c>
    </row>
    <row r="230" spans="1:27" x14ac:dyDescent="0.25">
      <c r="A230" s="2">
        <v>44075</v>
      </c>
      <c r="B230" s="1">
        <v>1347859</v>
      </c>
      <c r="C230" s="1" t="str">
        <f>VLOOKUP(B230,[1]Sheet5!A:B,2,0)</f>
        <v>Redmi Note 9 5G</v>
      </c>
      <c r="D230" s="3"/>
      <c r="E230" s="1">
        <f>VLOOKUP(B230,[1]Sheet1!E:G,3,0)</f>
        <v>135921</v>
      </c>
      <c r="F230" s="1">
        <v>2020</v>
      </c>
      <c r="G230" s="1">
        <v>9</v>
      </c>
      <c r="H230" s="1" t="str">
        <f>IF(VLOOKUP(B230,[1]机型数据!$B$2:$AQ$5976,37,FALSE)="","",VLOOKUP(B230,[1]机型数据!$B$2:$AQ$5976,37,FALSE)*E230)</f>
        <v/>
      </c>
      <c r="I230" s="1" t="str">
        <f>VLOOKUP(B230,[1]机型数据!$B$2:$AQ$5976,2,FALSE)</f>
        <v>红米</v>
      </c>
      <c r="J230" s="1" t="str">
        <f>VLOOKUP(B230,[1]机型数据!$B$2:$AQ$5976,38,FALSE)</f>
        <v>4800-6399</v>
      </c>
      <c r="K230" s="1">
        <f>VLOOKUP(B230,[1]机型数据!$B$2:$AQ$5976,7,FALSE)</f>
        <v>3</v>
      </c>
      <c r="L230" s="1" t="str">
        <f>VLOOKUP(B230,[1]机型数据!$B$2:$AQ$5976,39,FALSE)</f>
        <v>4000-</v>
      </c>
      <c r="M230" s="1" t="str">
        <f>VLOOKUP(B230,[1]机型数据!$B$2:$AQ$5976,20,FALSE)</f>
        <v>联发科</v>
      </c>
      <c r="N230" s="1" t="str">
        <f>IF(VLOOKUP(B230,[1]机型数据!$B$2:$AQ$5976,29,FALSE)="","",VLOOKUP(B230,[1]机型数据!$B$2:$AQ$5976,29,FALSE))</f>
        <v>侧面指纹</v>
      </c>
      <c r="O230" s="1">
        <f>VLOOKUP(B230,[1]机型数据!$B$2:$AQ$5976,14,FALSE)</f>
        <v>1300</v>
      </c>
      <c r="P230" s="1">
        <f>VLOOKUP(B230,[1]机型数据!$B$2:$AQ$5976,13,FALSE)</f>
        <v>1</v>
      </c>
      <c r="Q230" s="1">
        <f>VLOOKUP(B230,[1]机型数据!$B$2:$AQ$5976,6,FALSE)</f>
        <v>1</v>
      </c>
      <c r="R230" s="1">
        <f>VLOOKUP(B230,[1]机型数据!$B$2:$AQ$5976,5,FALSE)</f>
        <v>0</v>
      </c>
      <c r="S230" s="1" t="str">
        <f>IF(VLOOKUP(B230,[1]机型数据!$B$2:$AQ$5976,40,FALSE)="","",VLOOKUP(B230,[1]机型数据!$B$2:$AQ$5976,40,FALSE))</f>
        <v/>
      </c>
      <c r="T230" s="1">
        <f>VLOOKUP(B230,[1]机型数据!$B$2:$AQ$5976,18,FALSE)</f>
        <v>1</v>
      </c>
      <c r="U230" s="1" t="str">
        <f>IF(VLOOKUP(B230,[1]机型数据!$B$2:$AQ$5976,37,FALSE)="","",VLOOKUP(B230,[1]机型数据!$B$2:$AQ$5976,37,FALSE))</f>
        <v/>
      </c>
      <c r="V230" s="1" t="str">
        <f>IF(VLOOKUP(B230,[1]机型数据!$B$2:$AQ$5976,41,FALSE)="","",VLOOKUP(B230,[1]机型数据!$B$2:$AQ$5976,41,FALSE))</f>
        <v/>
      </c>
      <c r="W230" s="1">
        <f>VLOOKUP(B230,[1]机型数据!$B$2:$AQ$5976,28,FALSE)</f>
        <v>0</v>
      </c>
      <c r="X230" s="1">
        <f>VLOOKUP(B230,[1]机型数据!$B$2:$AQ$5976,27,FALSE)</f>
        <v>7</v>
      </c>
      <c r="Y230" s="1" t="str">
        <f>IF(VLOOKUP(B230,[1]机型数据!$B$2:$AQ$5976,23,FALSE)="","",VLOOKUP(B230,[1]机型数据!$B$2:$AQ$5976,23,FALSE))</f>
        <v/>
      </c>
      <c r="Z230" s="1" t="str">
        <f>IF(VLOOKUP(B230,[1]机型数据!$B$2:$AQ$5976,42,FALSE)="","",VLOOKUP(B230,[1]机型数据!$B$2:$AQ$5976,42,FALSE))</f>
        <v>1001-1300</v>
      </c>
      <c r="AA230" s="1">
        <f>IF(VLOOKUP(B230,[1]机型数据!$B$2:$AQ$5976,34,FALSE)="","",VLOOKUP(B230,[1]机型数据!$B$2:$AQ$5976,34,FALSE))</f>
        <v>1</v>
      </c>
    </row>
    <row r="231" spans="1:27" x14ac:dyDescent="0.25">
      <c r="A231" s="2">
        <v>44075</v>
      </c>
      <c r="B231" s="1">
        <v>1346171</v>
      </c>
      <c r="C231" s="1" t="str">
        <f>VLOOKUP(B231,[1]Sheet5!A:B,2,0)</f>
        <v>vivo S7e</v>
      </c>
      <c r="D231" s="3"/>
      <c r="E231" s="1">
        <f>VLOOKUP(B231,[1]Sheet1!E:G,3,0)</f>
        <v>76504</v>
      </c>
      <c r="F231" s="1">
        <v>2020</v>
      </c>
      <c r="G231" s="1">
        <v>9</v>
      </c>
      <c r="H231" s="1">
        <f>IF(VLOOKUP(B231,[1]机型数据!$B$2:$AQ$5976,37,FALSE)="","",VLOOKUP(B231,[1]机型数据!$B$2:$AQ$5976,37,FALSE)*E231)</f>
        <v>821.67716892576016</v>
      </c>
      <c r="I231" s="1" t="str">
        <f>VLOOKUP(B231,[1]机型数据!$B$2:$AQ$5976,2,FALSE)</f>
        <v>vivo</v>
      </c>
      <c r="J231" s="1" t="str">
        <f>VLOOKUP(B231,[1]机型数据!$B$2:$AQ$5976,38,FALSE)</f>
        <v>6400-10799</v>
      </c>
      <c r="K231" s="1">
        <f>VLOOKUP(B231,[1]机型数据!$B$2:$AQ$5976,7,FALSE)</f>
        <v>3</v>
      </c>
      <c r="L231" s="1" t="str">
        <f>VLOOKUP(B231,[1]机型数据!$B$2:$AQ$5976,39,FALSE)</f>
        <v>4000-</v>
      </c>
      <c r="M231" s="1" t="str">
        <f>VLOOKUP(B231,[1]机型数据!$B$2:$AQ$5976,20,FALSE)</f>
        <v>联发科</v>
      </c>
      <c r="N231" s="1" t="str">
        <f>IF(VLOOKUP(B231,[1]机型数据!$B$2:$AQ$5976,29,FALSE)="","",VLOOKUP(B231,[1]机型数据!$B$2:$AQ$5976,29,FALSE))</f>
        <v>屏幕指纹</v>
      </c>
      <c r="O231" s="1">
        <f>VLOOKUP(B231,[1]机型数据!$B$2:$AQ$5976,14,FALSE)</f>
        <v>3200</v>
      </c>
      <c r="P231" s="1">
        <f>VLOOKUP(B231,[1]机型数据!$B$2:$AQ$5976,13,FALSE)</f>
        <v>1</v>
      </c>
      <c r="Q231" s="1">
        <f>VLOOKUP(B231,[1]机型数据!$B$2:$AQ$5976,6,FALSE)</f>
        <v>1</v>
      </c>
      <c r="R231" s="1">
        <f>VLOOKUP(B231,[1]机型数据!$B$2:$AQ$5976,5,FALSE)</f>
        <v>1</v>
      </c>
      <c r="S231" s="1" t="str">
        <f>IF(VLOOKUP(B231,[1]机型数据!$B$2:$AQ$5976,40,FALSE)="","",VLOOKUP(B231,[1]机型数据!$B$2:$AQ$5976,40,FALSE))</f>
        <v/>
      </c>
      <c r="T231" s="1">
        <f>VLOOKUP(B231,[1]机型数据!$B$2:$AQ$5976,18,FALSE)</f>
        <v>1</v>
      </c>
      <c r="U231" s="1">
        <f>IF(VLOOKUP(B231,[1]机型数据!$B$2:$AQ$5976,37,FALSE)="","",VLOOKUP(B231,[1]机型数据!$B$2:$AQ$5976,37,FALSE))</f>
        <v>1.0740316440000001E-2</v>
      </c>
      <c r="V231" s="1" t="str">
        <f>IF(VLOOKUP(B231,[1]机型数据!$B$2:$AQ$5976,41,FALSE)="","",VLOOKUP(B231,[1]机型数据!$B$2:$AQ$5976,41,FALSE))</f>
        <v>90%-</v>
      </c>
      <c r="W231" s="1">
        <f>VLOOKUP(B231,[1]机型数据!$B$2:$AQ$5976,28,FALSE)</f>
        <v>0</v>
      </c>
      <c r="X231" s="1">
        <f>VLOOKUP(B231,[1]机型数据!$B$2:$AQ$5976,27,FALSE)</f>
        <v>6</v>
      </c>
      <c r="Y231" s="1" t="str">
        <f>IF(VLOOKUP(B231,[1]机型数据!$B$2:$AQ$5976,23,FALSE)="","",VLOOKUP(B231,[1]机型数据!$B$2:$AQ$5976,23,FALSE))</f>
        <v/>
      </c>
      <c r="Z231" s="1" t="str">
        <f>IF(VLOOKUP(B231,[1]机型数据!$B$2:$AQ$5976,42,FALSE)="","",VLOOKUP(B231,[1]机型数据!$B$2:$AQ$5976,42,FALSE))</f>
        <v>2001-</v>
      </c>
      <c r="AA231" s="1">
        <f>IF(VLOOKUP(B231,[1]机型数据!$B$2:$AQ$5976,34,FALSE)="","",VLOOKUP(B231,[1]机型数据!$B$2:$AQ$5976,34,FALSE))</f>
        <v>1</v>
      </c>
    </row>
    <row r="232" spans="1:27" x14ac:dyDescent="0.25">
      <c r="A232" s="2">
        <v>44075</v>
      </c>
      <c r="B232" s="1">
        <v>1350608</v>
      </c>
      <c r="C232" s="1" t="str">
        <f>VLOOKUP(B232,[1]Sheet5!A:B,2,0)</f>
        <v>vivo Y52s</v>
      </c>
      <c r="D232" s="3"/>
      <c r="E232" s="1">
        <f>VLOOKUP(B232,[1]Sheet1!E:G,3,0)</f>
        <v>503069</v>
      </c>
      <c r="F232" s="1">
        <v>2020</v>
      </c>
      <c r="G232" s="1">
        <v>9</v>
      </c>
      <c r="H232" s="1" t="str">
        <f>IF(VLOOKUP(B232,[1]机型数据!$B$2:$AQ$5976,37,FALSE)="","",VLOOKUP(B232,[1]机型数据!$B$2:$AQ$5976,37,FALSE)*E232)</f>
        <v/>
      </c>
      <c r="I232" s="1" t="str">
        <f>VLOOKUP(B232,[1]机型数据!$B$2:$AQ$5976,2,FALSE)</f>
        <v>vivo</v>
      </c>
      <c r="J232" s="1" t="str">
        <f>VLOOKUP(B232,[1]机型数据!$B$2:$AQ$5976,38,FALSE)</f>
        <v>4800-6399</v>
      </c>
      <c r="K232" s="1">
        <f>VLOOKUP(B232,[1]机型数据!$B$2:$AQ$5976,7,FALSE)</f>
        <v>2</v>
      </c>
      <c r="L232" s="1" t="str">
        <f>VLOOKUP(B232,[1]机型数据!$B$2:$AQ$5976,39,FALSE)</f>
        <v>4000-</v>
      </c>
      <c r="M232" s="1" t="str">
        <f>VLOOKUP(B232,[1]机型数据!$B$2:$AQ$5976,20,FALSE)</f>
        <v>联发科</v>
      </c>
      <c r="N232" s="1" t="str">
        <f>IF(VLOOKUP(B232,[1]机型数据!$B$2:$AQ$5976,29,FALSE)="","",VLOOKUP(B232,[1]机型数据!$B$2:$AQ$5976,29,FALSE))</f>
        <v>侧面指纹</v>
      </c>
      <c r="O232" s="1">
        <f>VLOOKUP(B232,[1]机型数据!$B$2:$AQ$5976,14,FALSE)</f>
        <v>1600</v>
      </c>
      <c r="P232" s="1">
        <f>VLOOKUP(B232,[1]机型数据!$B$2:$AQ$5976,13,FALSE)</f>
        <v>1</v>
      </c>
      <c r="Q232" s="1">
        <f>VLOOKUP(B232,[1]机型数据!$B$2:$AQ$5976,6,FALSE)</f>
        <v>1</v>
      </c>
      <c r="R232" s="1">
        <f>VLOOKUP(B232,[1]机型数据!$B$2:$AQ$5976,5,FALSE)</f>
        <v>0</v>
      </c>
      <c r="S232" s="1" t="str">
        <f>IF(VLOOKUP(B232,[1]机型数据!$B$2:$AQ$5976,40,FALSE)="","",VLOOKUP(B232,[1]机型数据!$B$2:$AQ$5976,40,FALSE))</f>
        <v/>
      </c>
      <c r="T232" s="1">
        <f>VLOOKUP(B232,[1]机型数据!$B$2:$AQ$5976,18,FALSE)</f>
        <v>1</v>
      </c>
      <c r="U232" s="1" t="str">
        <f>IF(VLOOKUP(B232,[1]机型数据!$B$2:$AQ$5976,37,FALSE)="","",VLOOKUP(B232,[1]机型数据!$B$2:$AQ$5976,37,FALSE))</f>
        <v/>
      </c>
      <c r="V232" s="1" t="str">
        <f>IF(VLOOKUP(B232,[1]机型数据!$B$2:$AQ$5976,41,FALSE)="","",VLOOKUP(B232,[1]机型数据!$B$2:$AQ$5976,41,FALSE))</f>
        <v/>
      </c>
      <c r="W232" s="1">
        <f>VLOOKUP(B232,[1]机型数据!$B$2:$AQ$5976,28,FALSE)</f>
        <v>0</v>
      </c>
      <c r="X232" s="1">
        <f>VLOOKUP(B232,[1]机型数据!$B$2:$AQ$5976,27,FALSE)</f>
        <v>7</v>
      </c>
      <c r="Y232" s="1" t="str">
        <f>IF(VLOOKUP(B232,[1]机型数据!$B$2:$AQ$5976,23,FALSE)="","",VLOOKUP(B232,[1]机型数据!$B$2:$AQ$5976,23,FALSE))</f>
        <v/>
      </c>
      <c r="Z232" s="1" t="str">
        <f>IF(VLOOKUP(B232,[1]机型数据!$B$2:$AQ$5976,42,FALSE)="","",VLOOKUP(B232,[1]机型数据!$B$2:$AQ$5976,42,FALSE))</f>
        <v>1301-2000</v>
      </c>
      <c r="AA232" s="1">
        <f>IF(VLOOKUP(B232,[1]机型数据!$B$2:$AQ$5976,34,FALSE)="","",VLOOKUP(B232,[1]机型数据!$B$2:$AQ$5976,34,FALSE))</f>
        <v>1</v>
      </c>
    </row>
    <row r="233" spans="1:27" x14ac:dyDescent="0.25">
      <c r="A233" s="2">
        <v>44075</v>
      </c>
      <c r="B233" s="1">
        <v>1336826</v>
      </c>
      <c r="C233" s="1" t="str">
        <f>VLOOKUP(B233,[1]Sheet5!A:B,2,0)</f>
        <v>OPPO Reno5 5G</v>
      </c>
      <c r="D233" s="3"/>
      <c r="E233" s="1">
        <f>VLOOKUP(B233,[1]Sheet1!E:G,3,0)</f>
        <v>274745</v>
      </c>
      <c r="F233" s="1">
        <v>2020</v>
      </c>
      <c r="G233" s="1">
        <v>9</v>
      </c>
      <c r="H233" s="1">
        <f>IF(VLOOKUP(B233,[1]机型数据!$B$2:$AQ$5976,37,FALSE)="","",VLOOKUP(B233,[1]机型数据!$B$2:$AQ$5976,37,FALSE)*E233)</f>
        <v>2942.1538084001004</v>
      </c>
      <c r="I233" s="1" t="str">
        <f>VLOOKUP(B233,[1]机型数据!$B$2:$AQ$5976,2,FALSE)</f>
        <v>OPPO</v>
      </c>
      <c r="J233" s="1" t="str">
        <f>VLOOKUP(B233,[1]机型数据!$B$2:$AQ$5976,38,FALSE)</f>
        <v>6400-10799</v>
      </c>
      <c r="K233" s="1">
        <f>VLOOKUP(B233,[1]机型数据!$B$2:$AQ$5976,7,FALSE)</f>
        <v>4</v>
      </c>
      <c r="L233" s="1" t="str">
        <f>VLOOKUP(B233,[1]机型数据!$B$2:$AQ$5976,39,FALSE)</f>
        <v>4000-</v>
      </c>
      <c r="M233" s="1" t="str">
        <f>VLOOKUP(B233,[1]机型数据!$B$2:$AQ$5976,20,FALSE)</f>
        <v>高通</v>
      </c>
      <c r="N233" s="1" t="str">
        <f>IF(VLOOKUP(B233,[1]机型数据!$B$2:$AQ$5976,29,FALSE)="","",VLOOKUP(B233,[1]机型数据!$B$2:$AQ$5976,29,FALSE))</f>
        <v>屏幕指纹</v>
      </c>
      <c r="O233" s="1">
        <f>VLOOKUP(B233,[1]机型数据!$B$2:$AQ$5976,14,FALSE)</f>
        <v>3200</v>
      </c>
      <c r="P233" s="1">
        <f>VLOOKUP(B233,[1]机型数据!$B$2:$AQ$5976,13,FALSE)</f>
        <v>1</v>
      </c>
      <c r="Q233" s="1">
        <f>VLOOKUP(B233,[1]机型数据!$B$2:$AQ$5976,6,FALSE)</f>
        <v>1</v>
      </c>
      <c r="R233" s="1">
        <f>VLOOKUP(B233,[1]机型数据!$B$2:$AQ$5976,5,FALSE)</f>
        <v>1</v>
      </c>
      <c r="S233" s="1" t="str">
        <f>IF(VLOOKUP(B233,[1]机型数据!$B$2:$AQ$5976,40,FALSE)="","",VLOOKUP(B233,[1]机型数据!$B$2:$AQ$5976,40,FALSE))</f>
        <v>401-500</v>
      </c>
      <c r="T233" s="1">
        <f>VLOOKUP(B233,[1]机型数据!$B$2:$AQ$5976,18,FALSE)</f>
        <v>1</v>
      </c>
      <c r="U233" s="1">
        <f>IF(VLOOKUP(B233,[1]机型数据!$B$2:$AQ$5976,37,FALSE)="","",VLOOKUP(B233,[1]机型数据!$B$2:$AQ$5976,37,FALSE))</f>
        <v>1.0708670980000001E-2</v>
      </c>
      <c r="V233" s="1" t="str">
        <f>IF(VLOOKUP(B233,[1]机型数据!$B$2:$AQ$5976,41,FALSE)="","",VLOOKUP(B233,[1]机型数据!$B$2:$AQ$5976,41,FALSE))</f>
        <v>90%-</v>
      </c>
      <c r="W233" s="1">
        <f>VLOOKUP(B233,[1]机型数据!$B$2:$AQ$5976,28,FALSE)</f>
        <v>0</v>
      </c>
      <c r="X233" s="1">
        <f>VLOOKUP(B233,[1]机型数据!$B$2:$AQ$5976,27,FALSE)</f>
        <v>6</v>
      </c>
      <c r="Y233" s="1" t="str">
        <f>IF(VLOOKUP(B233,[1]机型数据!$B$2:$AQ$5976,23,FALSE)="","",VLOOKUP(B233,[1]机型数据!$B$2:$AQ$5976,23,FALSE))</f>
        <v/>
      </c>
      <c r="Z233" s="1" t="str">
        <f>IF(VLOOKUP(B233,[1]机型数据!$B$2:$AQ$5976,42,FALSE)="","",VLOOKUP(B233,[1]机型数据!$B$2:$AQ$5976,42,FALSE))</f>
        <v>2001-</v>
      </c>
      <c r="AA233" s="1">
        <f>IF(VLOOKUP(B233,[1]机型数据!$B$2:$AQ$5976,34,FALSE)="","",VLOOKUP(B233,[1]机型数据!$B$2:$AQ$5976,34,FALSE))</f>
        <v>1</v>
      </c>
    </row>
    <row r="234" spans="1:27" x14ac:dyDescent="0.25">
      <c r="A234" s="2">
        <v>44075</v>
      </c>
      <c r="B234" s="1">
        <v>1350397</v>
      </c>
      <c r="C234" s="1" t="str">
        <f>VLOOKUP(B234,[1]Sheet5!A:B,2,0)</f>
        <v>OPPO Reno5 Pro 5G</v>
      </c>
      <c r="D234" s="3"/>
      <c r="E234" s="1">
        <f>VLOOKUP(B234,[1]Sheet1!E:G,3,0)</f>
        <v>248320</v>
      </c>
      <c r="F234" s="1">
        <v>2020</v>
      </c>
      <c r="G234" s="1">
        <v>9</v>
      </c>
      <c r="H234" s="1">
        <f>IF(VLOOKUP(B234,[1]机型数据!$B$2:$AQ$5976,37,FALSE)="","",VLOOKUP(B234,[1]机型数据!$B$2:$AQ$5976,37,FALSE)*E234)</f>
        <v>2673.5439449087999</v>
      </c>
      <c r="I234" s="1" t="str">
        <f>VLOOKUP(B234,[1]机型数据!$B$2:$AQ$5976,2,FALSE)</f>
        <v>OPPO</v>
      </c>
      <c r="J234" s="1" t="str">
        <f>VLOOKUP(B234,[1]机型数据!$B$2:$AQ$5976,38,FALSE)</f>
        <v>6400-10799</v>
      </c>
      <c r="K234" s="1">
        <f>VLOOKUP(B234,[1]机型数据!$B$2:$AQ$5976,7,FALSE)</f>
        <v>4</v>
      </c>
      <c r="L234" s="1" t="str">
        <f>VLOOKUP(B234,[1]机型数据!$B$2:$AQ$5976,39,FALSE)</f>
        <v>4000-</v>
      </c>
      <c r="M234" s="1" t="str">
        <f>VLOOKUP(B234,[1]机型数据!$B$2:$AQ$5976,20,FALSE)</f>
        <v>联发科</v>
      </c>
      <c r="N234" s="1" t="str">
        <f>IF(VLOOKUP(B234,[1]机型数据!$B$2:$AQ$5976,29,FALSE)="","",VLOOKUP(B234,[1]机型数据!$B$2:$AQ$5976,29,FALSE))</f>
        <v>屏幕指纹</v>
      </c>
      <c r="O234" s="1">
        <f>VLOOKUP(B234,[1]机型数据!$B$2:$AQ$5976,14,FALSE)</f>
        <v>3200</v>
      </c>
      <c r="P234" s="1">
        <f>VLOOKUP(B234,[1]机型数据!$B$2:$AQ$5976,13,FALSE)</f>
        <v>1</v>
      </c>
      <c r="Q234" s="1">
        <f>VLOOKUP(B234,[1]机型数据!$B$2:$AQ$5976,6,FALSE)</f>
        <v>1</v>
      </c>
      <c r="R234" s="1">
        <f>VLOOKUP(B234,[1]机型数据!$B$2:$AQ$5976,5,FALSE)</f>
        <v>1</v>
      </c>
      <c r="S234" s="1" t="str">
        <f>IF(VLOOKUP(B234,[1]机型数据!$B$2:$AQ$5976,40,FALSE)="","",VLOOKUP(B234,[1]机型数据!$B$2:$AQ$5976,40,FALSE))</f>
        <v>401-500</v>
      </c>
      <c r="T234" s="1">
        <f>VLOOKUP(B234,[1]机型数据!$B$2:$AQ$5976,18,FALSE)</f>
        <v>1</v>
      </c>
      <c r="U234" s="1">
        <f>IF(VLOOKUP(B234,[1]机型数据!$B$2:$AQ$5976,37,FALSE)="","",VLOOKUP(B234,[1]机型数据!$B$2:$AQ$5976,37,FALSE))</f>
        <v>1.0766526839999999E-2</v>
      </c>
      <c r="V234" s="1" t="str">
        <f>IF(VLOOKUP(B234,[1]机型数据!$B$2:$AQ$5976,41,FALSE)="","",VLOOKUP(B234,[1]机型数据!$B$2:$AQ$5976,41,FALSE))</f>
        <v>90%-</v>
      </c>
      <c r="W234" s="1">
        <f>VLOOKUP(B234,[1]机型数据!$B$2:$AQ$5976,28,FALSE)</f>
        <v>0</v>
      </c>
      <c r="X234" s="1">
        <f>VLOOKUP(B234,[1]机型数据!$B$2:$AQ$5976,27,FALSE)</f>
        <v>6</v>
      </c>
      <c r="Y234" s="1" t="str">
        <f>IF(VLOOKUP(B234,[1]机型数据!$B$2:$AQ$5976,23,FALSE)="","",VLOOKUP(B234,[1]机型数据!$B$2:$AQ$5976,23,FALSE))</f>
        <v/>
      </c>
      <c r="Z234" s="1" t="str">
        <f>IF(VLOOKUP(B234,[1]机型数据!$B$2:$AQ$5976,42,FALSE)="","",VLOOKUP(B234,[1]机型数据!$B$2:$AQ$5976,42,FALSE))</f>
        <v>2001-</v>
      </c>
      <c r="AA234" s="1">
        <f>IF(VLOOKUP(B234,[1]机型数据!$B$2:$AQ$5976,34,FALSE)="","",VLOOKUP(B234,[1]机型数据!$B$2:$AQ$5976,34,FALSE))</f>
        <v>1</v>
      </c>
    </row>
    <row r="235" spans="1:27" x14ac:dyDescent="0.25">
      <c r="A235" s="2">
        <v>44075</v>
      </c>
      <c r="B235" s="1">
        <v>1326272</v>
      </c>
      <c r="C235" s="1" t="str">
        <f>VLOOKUP(B235,[1]Sheet5!A:B,2,0)</f>
        <v>华为Mate 40</v>
      </c>
      <c r="D235" s="3"/>
      <c r="E235" s="1">
        <f>VLOOKUP(B235,[1]Sheet1!E:G,3,0)</f>
        <v>176546</v>
      </c>
      <c r="F235" s="1">
        <v>2020</v>
      </c>
      <c r="G235" s="1">
        <v>9</v>
      </c>
      <c r="H235" s="1" t="str">
        <f>IF(VLOOKUP(B235,[1]机型数据!$B$2:$AQ$5976,37,FALSE)="","",VLOOKUP(B235,[1]机型数据!$B$2:$AQ$5976,37,FALSE)*E235)</f>
        <v/>
      </c>
      <c r="I235" s="1" t="str">
        <f>VLOOKUP(B235,[1]机型数据!$B$2:$AQ$5976,2,FALSE)</f>
        <v>华为</v>
      </c>
      <c r="J235" s="1" t="str">
        <f>VLOOKUP(B235,[1]机型数据!$B$2:$AQ$5976,38,FALSE)</f>
        <v>4800-6399</v>
      </c>
      <c r="K235" s="1">
        <f>VLOOKUP(B235,[1]机型数据!$B$2:$AQ$5976,7,FALSE)</f>
        <v>3</v>
      </c>
      <c r="L235" s="1" t="str">
        <f>VLOOKUP(B235,[1]机型数据!$B$2:$AQ$5976,39,FALSE)</f>
        <v>4000-</v>
      </c>
      <c r="M235" s="1" t="str">
        <f>VLOOKUP(B235,[1]机型数据!$B$2:$AQ$5976,20,FALSE)</f>
        <v>海思</v>
      </c>
      <c r="N235" s="1" t="str">
        <f>IF(VLOOKUP(B235,[1]机型数据!$B$2:$AQ$5976,29,FALSE)="","",VLOOKUP(B235,[1]机型数据!$B$2:$AQ$5976,29,FALSE))</f>
        <v>屏幕指纹</v>
      </c>
      <c r="O235" s="1">
        <f>VLOOKUP(B235,[1]机型数据!$B$2:$AQ$5976,14,FALSE)</f>
        <v>1300</v>
      </c>
      <c r="P235" s="1">
        <f>VLOOKUP(B235,[1]机型数据!$B$2:$AQ$5976,13,FALSE)</f>
        <v>1</v>
      </c>
      <c r="Q235" s="1">
        <f>VLOOKUP(B235,[1]机型数据!$B$2:$AQ$5976,6,FALSE)</f>
        <v>1</v>
      </c>
      <c r="R235" s="1">
        <f>VLOOKUP(B235,[1]机型数据!$B$2:$AQ$5976,5,FALSE)</f>
        <v>1</v>
      </c>
      <c r="S235" s="1" t="str">
        <f>IF(VLOOKUP(B235,[1]机型数据!$B$2:$AQ$5976,40,FALSE)="","",VLOOKUP(B235,[1]机型数据!$B$2:$AQ$5976,40,FALSE))</f>
        <v/>
      </c>
      <c r="T235" s="1">
        <f>VLOOKUP(B235,[1]机型数据!$B$2:$AQ$5976,18,FALSE)</f>
        <v>1</v>
      </c>
      <c r="U235" s="1" t="str">
        <f>IF(VLOOKUP(B235,[1]机型数据!$B$2:$AQ$5976,37,FALSE)="","",VLOOKUP(B235,[1]机型数据!$B$2:$AQ$5976,37,FALSE))</f>
        <v/>
      </c>
      <c r="V235" s="1" t="str">
        <f>IF(VLOOKUP(B235,[1]机型数据!$B$2:$AQ$5976,41,FALSE)="","",VLOOKUP(B235,[1]机型数据!$B$2:$AQ$5976,41,FALSE))</f>
        <v/>
      </c>
      <c r="W235" s="1">
        <f>VLOOKUP(B235,[1]机型数据!$B$2:$AQ$5976,28,FALSE)</f>
        <v>1</v>
      </c>
      <c r="X235" s="1">
        <f>VLOOKUP(B235,[1]机型数据!$B$2:$AQ$5976,27,FALSE)</f>
        <v>7</v>
      </c>
      <c r="Y235" s="1" t="str">
        <f>IF(VLOOKUP(B235,[1]机型数据!$B$2:$AQ$5976,23,FALSE)="","",VLOOKUP(B235,[1]机型数据!$B$2:$AQ$5976,23,FALSE))</f>
        <v>IP53</v>
      </c>
      <c r="Z235" s="1" t="str">
        <f>IF(VLOOKUP(B235,[1]机型数据!$B$2:$AQ$5976,42,FALSE)="","",VLOOKUP(B235,[1]机型数据!$B$2:$AQ$5976,42,FALSE))</f>
        <v>1001-1300</v>
      </c>
      <c r="AA235" s="1">
        <f>IF(VLOOKUP(B235,[1]机型数据!$B$2:$AQ$5976,34,FALSE)="","",VLOOKUP(B235,[1]机型数据!$B$2:$AQ$5976,34,FALSE))</f>
        <v>1</v>
      </c>
    </row>
    <row r="236" spans="1:27" x14ac:dyDescent="0.25">
      <c r="A236" s="2">
        <v>44075</v>
      </c>
      <c r="B236" s="1">
        <v>1338711</v>
      </c>
      <c r="C236" s="1" t="str">
        <f>VLOOKUP(B236,[1]Sheet5!A:B,2,0)</f>
        <v>华为nova 8</v>
      </c>
      <c r="D236" s="3"/>
      <c r="E236" s="1">
        <f>VLOOKUP(B236,[1]Sheet1!E:G,3,0)</f>
        <v>306782</v>
      </c>
      <c r="F236" s="1">
        <v>2020</v>
      </c>
      <c r="G236" s="1">
        <v>9</v>
      </c>
      <c r="H236" s="1" t="str">
        <f>IF(VLOOKUP(B236,[1]机型数据!$B$2:$AQ$5976,37,FALSE)="","",VLOOKUP(B236,[1]机型数据!$B$2:$AQ$5976,37,FALSE)*E236)</f>
        <v/>
      </c>
      <c r="I236" s="1" t="str">
        <f>VLOOKUP(B236,[1]机型数据!$B$2:$AQ$5976,2,FALSE)</f>
        <v>华为</v>
      </c>
      <c r="J236" s="1" t="str">
        <f>VLOOKUP(B236,[1]机型数据!$B$2:$AQ$5976,38,FALSE)</f>
        <v>6400-10799</v>
      </c>
      <c r="K236" s="1">
        <f>VLOOKUP(B236,[1]机型数据!$B$2:$AQ$5976,7,FALSE)</f>
        <v>4</v>
      </c>
      <c r="L236" s="1" t="str">
        <f>VLOOKUP(B236,[1]机型数据!$B$2:$AQ$5976,39,FALSE)</f>
        <v>3001-4000</v>
      </c>
      <c r="M236" s="1" t="str">
        <f>VLOOKUP(B236,[1]机型数据!$B$2:$AQ$5976,20,FALSE)</f>
        <v>海思</v>
      </c>
      <c r="N236" s="1" t="str">
        <f>IF(VLOOKUP(B236,[1]机型数据!$B$2:$AQ$5976,29,FALSE)="","",VLOOKUP(B236,[1]机型数据!$B$2:$AQ$5976,29,FALSE))</f>
        <v>屏幕指纹</v>
      </c>
      <c r="O236" s="1">
        <f>VLOOKUP(B236,[1]机型数据!$B$2:$AQ$5976,14,FALSE)</f>
        <v>3200</v>
      </c>
      <c r="P236" s="1">
        <f>VLOOKUP(B236,[1]机型数据!$B$2:$AQ$5976,13,FALSE)</f>
        <v>1</v>
      </c>
      <c r="Q236" s="1">
        <f>VLOOKUP(B236,[1]机型数据!$B$2:$AQ$5976,6,FALSE)</f>
        <v>1</v>
      </c>
      <c r="R236" s="1">
        <f>VLOOKUP(B236,[1]机型数据!$B$2:$AQ$5976,5,FALSE)</f>
        <v>1</v>
      </c>
      <c r="S236" s="1" t="str">
        <f>IF(VLOOKUP(B236,[1]机型数据!$B$2:$AQ$5976,40,FALSE)="","",VLOOKUP(B236,[1]机型数据!$B$2:$AQ$5976,40,FALSE))</f>
        <v>301-400</v>
      </c>
      <c r="T236" s="1">
        <f>VLOOKUP(B236,[1]机型数据!$B$2:$AQ$5976,18,FALSE)</f>
        <v>1</v>
      </c>
      <c r="U236" s="1" t="str">
        <f>IF(VLOOKUP(B236,[1]机型数据!$B$2:$AQ$5976,37,FALSE)="","",VLOOKUP(B236,[1]机型数据!$B$2:$AQ$5976,37,FALSE))</f>
        <v/>
      </c>
      <c r="V236" s="1" t="str">
        <f>IF(VLOOKUP(B236,[1]机型数据!$B$2:$AQ$5976,41,FALSE)="","",VLOOKUP(B236,[1]机型数据!$B$2:$AQ$5976,41,FALSE))</f>
        <v/>
      </c>
      <c r="W236" s="1">
        <f>VLOOKUP(B236,[1]机型数据!$B$2:$AQ$5976,28,FALSE)</f>
        <v>0</v>
      </c>
      <c r="X236" s="1">
        <f>VLOOKUP(B236,[1]机型数据!$B$2:$AQ$5976,27,FALSE)</f>
        <v>7</v>
      </c>
      <c r="Y236" s="1" t="str">
        <f>IF(VLOOKUP(B236,[1]机型数据!$B$2:$AQ$5976,23,FALSE)="","",VLOOKUP(B236,[1]机型数据!$B$2:$AQ$5976,23,FALSE))</f>
        <v/>
      </c>
      <c r="Z236" s="1" t="str">
        <f>IF(VLOOKUP(B236,[1]机型数据!$B$2:$AQ$5976,42,FALSE)="","",VLOOKUP(B236,[1]机型数据!$B$2:$AQ$5976,42,FALSE))</f>
        <v>2001-</v>
      </c>
      <c r="AA236" s="1">
        <f>IF(VLOOKUP(B236,[1]机型数据!$B$2:$AQ$5976,34,FALSE)="","",VLOOKUP(B236,[1]机型数据!$B$2:$AQ$5976,34,FALSE))</f>
        <v>1</v>
      </c>
    </row>
    <row r="237" spans="1:27" x14ac:dyDescent="0.25">
      <c r="A237" s="2">
        <v>44075</v>
      </c>
      <c r="B237" s="1">
        <v>1338712</v>
      </c>
      <c r="C237" s="1" t="str">
        <f>VLOOKUP(B237,[1]Sheet5!A:B,2,0)</f>
        <v>华为nova 8 Pro</v>
      </c>
      <c r="D237" s="3"/>
      <c r="E237" s="1">
        <f>VLOOKUP(B237,[1]Sheet1!E:G,3,0)</f>
        <v>177113</v>
      </c>
      <c r="F237" s="1">
        <v>2020</v>
      </c>
      <c r="G237" s="1">
        <v>9</v>
      </c>
      <c r="H237" s="1" t="str">
        <f>IF(VLOOKUP(B237,[1]机型数据!$B$2:$AQ$5976,37,FALSE)="","",VLOOKUP(B237,[1]机型数据!$B$2:$AQ$5976,37,FALSE)*E237)</f>
        <v/>
      </c>
      <c r="I237" s="1" t="str">
        <f>VLOOKUP(B237,[1]机型数据!$B$2:$AQ$5976,2,FALSE)</f>
        <v>华为</v>
      </c>
      <c r="J237" s="1" t="str">
        <f>VLOOKUP(B237,[1]机型数据!$B$2:$AQ$5976,38,FALSE)</f>
        <v>6400-10799</v>
      </c>
      <c r="K237" s="1">
        <f>VLOOKUP(B237,[1]机型数据!$B$2:$AQ$5976,7,FALSE)</f>
        <v>4</v>
      </c>
      <c r="L237" s="1" t="str">
        <f>VLOOKUP(B237,[1]机型数据!$B$2:$AQ$5976,39,FALSE)</f>
        <v>3001-4000</v>
      </c>
      <c r="M237" s="1" t="str">
        <f>VLOOKUP(B237,[1]机型数据!$B$2:$AQ$5976,20,FALSE)</f>
        <v>海思</v>
      </c>
      <c r="N237" s="1" t="str">
        <f>IF(VLOOKUP(B237,[1]机型数据!$B$2:$AQ$5976,29,FALSE)="","",VLOOKUP(B237,[1]机型数据!$B$2:$AQ$5976,29,FALSE))</f>
        <v>屏幕指纹</v>
      </c>
      <c r="O237" s="1">
        <f>VLOOKUP(B237,[1]机型数据!$B$2:$AQ$5976,14,FALSE)</f>
        <v>3200</v>
      </c>
      <c r="P237" s="1">
        <f>VLOOKUP(B237,[1]机型数据!$B$2:$AQ$5976,13,FALSE)</f>
        <v>2</v>
      </c>
      <c r="Q237" s="1">
        <f>VLOOKUP(B237,[1]机型数据!$B$2:$AQ$5976,6,FALSE)</f>
        <v>1</v>
      </c>
      <c r="R237" s="1">
        <f>VLOOKUP(B237,[1]机型数据!$B$2:$AQ$5976,5,FALSE)</f>
        <v>1</v>
      </c>
      <c r="S237" s="1" t="str">
        <f>IF(VLOOKUP(B237,[1]机型数据!$B$2:$AQ$5976,40,FALSE)="","",VLOOKUP(B237,[1]机型数据!$B$2:$AQ$5976,40,FALSE))</f>
        <v>401-500</v>
      </c>
      <c r="T237" s="1">
        <f>VLOOKUP(B237,[1]机型数据!$B$2:$AQ$5976,18,FALSE)</f>
        <v>1</v>
      </c>
      <c r="U237" s="1" t="str">
        <f>IF(VLOOKUP(B237,[1]机型数据!$B$2:$AQ$5976,37,FALSE)="","",VLOOKUP(B237,[1]机型数据!$B$2:$AQ$5976,37,FALSE))</f>
        <v/>
      </c>
      <c r="V237" s="1" t="str">
        <f>IF(VLOOKUP(B237,[1]机型数据!$B$2:$AQ$5976,41,FALSE)="","",VLOOKUP(B237,[1]机型数据!$B$2:$AQ$5976,41,FALSE))</f>
        <v/>
      </c>
      <c r="W237" s="1">
        <f>VLOOKUP(B237,[1]机型数据!$B$2:$AQ$5976,28,FALSE)</f>
        <v>0</v>
      </c>
      <c r="X237" s="1">
        <f>VLOOKUP(B237,[1]机型数据!$B$2:$AQ$5976,27,FALSE)</f>
        <v>7</v>
      </c>
      <c r="Y237" s="1" t="str">
        <f>IF(VLOOKUP(B237,[1]机型数据!$B$2:$AQ$5976,23,FALSE)="","",VLOOKUP(B237,[1]机型数据!$B$2:$AQ$5976,23,FALSE))</f>
        <v/>
      </c>
      <c r="Z237" s="1" t="str">
        <f>IF(VLOOKUP(B237,[1]机型数据!$B$2:$AQ$5976,42,FALSE)="","",VLOOKUP(B237,[1]机型数据!$B$2:$AQ$5976,42,FALSE))</f>
        <v>2001-</v>
      </c>
      <c r="AA237" s="1">
        <f>IF(VLOOKUP(B237,[1]机型数据!$B$2:$AQ$5976,34,FALSE)="","",VLOOKUP(B237,[1]机型数据!$B$2:$AQ$5976,34,FALSE))</f>
        <v>1</v>
      </c>
    </row>
    <row r="238" spans="1:27" x14ac:dyDescent="0.25">
      <c r="A238" s="2">
        <v>44075</v>
      </c>
      <c r="B238" s="1">
        <v>1342500</v>
      </c>
      <c r="C238" s="1" t="str">
        <f>VLOOKUP(B238,[1]Sheet5!A:B,2,0)</f>
        <v>小米11</v>
      </c>
      <c r="D238" s="3"/>
      <c r="E238" s="1">
        <f>VLOOKUP(B238,[1]Sheet1!E:G,3,0)</f>
        <v>162536</v>
      </c>
      <c r="F238" s="1">
        <v>2020</v>
      </c>
      <c r="G238" s="1">
        <v>9</v>
      </c>
      <c r="H238" s="1" t="str">
        <f>IF(VLOOKUP(B238,[1]机型数据!$B$2:$AQ$5976,37,FALSE)="","",VLOOKUP(B238,[1]机型数据!$B$2:$AQ$5976,37,FALSE)*E238)</f>
        <v/>
      </c>
      <c r="I238" s="1" t="str">
        <f>VLOOKUP(B238,[1]机型数据!$B$2:$AQ$5976,2,FALSE)</f>
        <v>小米</v>
      </c>
      <c r="J238" s="1" t="str">
        <f>VLOOKUP(B238,[1]机型数据!$B$2:$AQ$5976,38,FALSE)</f>
        <v>10800-</v>
      </c>
      <c r="K238" s="1">
        <f>VLOOKUP(B238,[1]机型数据!$B$2:$AQ$5976,7,FALSE)</f>
        <v>3</v>
      </c>
      <c r="L238" s="1" t="str">
        <f>VLOOKUP(B238,[1]机型数据!$B$2:$AQ$5976,39,FALSE)</f>
        <v>4000-</v>
      </c>
      <c r="M238" s="1" t="str">
        <f>VLOOKUP(B238,[1]机型数据!$B$2:$AQ$5976,20,FALSE)</f>
        <v>高通</v>
      </c>
      <c r="N238" s="1" t="str">
        <f>IF(VLOOKUP(B238,[1]机型数据!$B$2:$AQ$5976,29,FALSE)="","",VLOOKUP(B238,[1]机型数据!$B$2:$AQ$5976,29,FALSE))</f>
        <v>屏幕指纹</v>
      </c>
      <c r="O238" s="1">
        <f>VLOOKUP(B238,[1]机型数据!$B$2:$AQ$5976,14,FALSE)</f>
        <v>2000</v>
      </c>
      <c r="P238" s="1">
        <f>VLOOKUP(B238,[1]机型数据!$B$2:$AQ$5976,13,FALSE)</f>
        <v>1</v>
      </c>
      <c r="Q238" s="1">
        <f>VLOOKUP(B238,[1]机型数据!$B$2:$AQ$5976,6,FALSE)</f>
        <v>1</v>
      </c>
      <c r="R238" s="1">
        <f>VLOOKUP(B238,[1]机型数据!$B$2:$AQ$5976,5,FALSE)</f>
        <v>1</v>
      </c>
      <c r="S238" s="1" t="str">
        <f>IF(VLOOKUP(B238,[1]机型数据!$B$2:$AQ$5976,40,FALSE)="","",VLOOKUP(B238,[1]机型数据!$B$2:$AQ$5976,40,FALSE))</f>
        <v>500-</v>
      </c>
      <c r="T238" s="1">
        <f>VLOOKUP(B238,[1]机型数据!$B$2:$AQ$5976,18,FALSE)</f>
        <v>1</v>
      </c>
      <c r="U238" s="1" t="str">
        <f>IF(VLOOKUP(B238,[1]机型数据!$B$2:$AQ$5976,37,FALSE)="","",VLOOKUP(B238,[1]机型数据!$B$2:$AQ$5976,37,FALSE))</f>
        <v/>
      </c>
      <c r="V238" s="1" t="str">
        <f>IF(VLOOKUP(B238,[1]机型数据!$B$2:$AQ$5976,41,FALSE)="","",VLOOKUP(B238,[1]机型数据!$B$2:$AQ$5976,41,FALSE))</f>
        <v/>
      </c>
      <c r="W238" s="1">
        <f>VLOOKUP(B238,[1]机型数据!$B$2:$AQ$5976,28,FALSE)</f>
        <v>1</v>
      </c>
      <c r="X238" s="1">
        <f>VLOOKUP(B238,[1]机型数据!$B$2:$AQ$5976,27,FALSE)</f>
        <v>7</v>
      </c>
      <c r="Y238" s="1" t="str">
        <f>IF(VLOOKUP(B238,[1]机型数据!$B$2:$AQ$5976,23,FALSE)="","",VLOOKUP(B238,[1]机型数据!$B$2:$AQ$5976,23,FALSE))</f>
        <v/>
      </c>
      <c r="Z238" s="1" t="str">
        <f>IF(VLOOKUP(B238,[1]机型数据!$B$2:$AQ$5976,42,FALSE)="","",VLOOKUP(B238,[1]机型数据!$B$2:$AQ$5976,42,FALSE))</f>
        <v>1301-2000</v>
      </c>
      <c r="AA238" s="1">
        <f>IF(VLOOKUP(B238,[1]机型数据!$B$2:$AQ$5976,34,FALSE)="","",VLOOKUP(B238,[1]机型数据!$B$2:$AQ$5976,34,FALSE))</f>
        <v>1</v>
      </c>
    </row>
    <row r="239" spans="1:27" x14ac:dyDescent="0.25">
      <c r="A239" s="2">
        <v>44075</v>
      </c>
      <c r="B239" s="1">
        <v>1342511</v>
      </c>
      <c r="C239" s="1" t="str">
        <f>VLOOKUP(B239,[1]Sheet5!A:B,2,0)</f>
        <v>vivo X60</v>
      </c>
      <c r="D239" s="3"/>
      <c r="E239" s="1">
        <f>VLOOKUP(B239,[1]Sheet1!E:G,3,0)</f>
        <v>353031</v>
      </c>
      <c r="F239" s="1">
        <v>2020</v>
      </c>
      <c r="G239" s="1">
        <v>9</v>
      </c>
      <c r="H239" s="1">
        <f>IF(VLOOKUP(B239,[1]机型数据!$B$2:$AQ$5976,37,FALSE)="","",VLOOKUP(B239,[1]机型数据!$B$2:$AQ$5976,37,FALSE)*E239)</f>
        <v>3921.0940743763044</v>
      </c>
      <c r="I239" s="1" t="str">
        <f>VLOOKUP(B239,[1]机型数据!$B$2:$AQ$5976,2,FALSE)</f>
        <v>vivo</v>
      </c>
      <c r="J239" s="1" t="str">
        <f>VLOOKUP(B239,[1]机型数据!$B$2:$AQ$5976,38,FALSE)</f>
        <v>4800-6399</v>
      </c>
      <c r="K239" s="1">
        <f>VLOOKUP(B239,[1]机型数据!$B$2:$AQ$5976,7,FALSE)</f>
        <v>3</v>
      </c>
      <c r="L239" s="1" t="str">
        <f>VLOOKUP(B239,[1]机型数据!$B$2:$AQ$5976,39,FALSE)</f>
        <v>4000-</v>
      </c>
      <c r="M239" s="1" t="str">
        <f>VLOOKUP(B239,[1]机型数据!$B$2:$AQ$5976,20,FALSE)</f>
        <v>三星</v>
      </c>
      <c r="N239" s="1" t="str">
        <f>IF(VLOOKUP(B239,[1]机型数据!$B$2:$AQ$5976,29,FALSE)="","",VLOOKUP(B239,[1]机型数据!$B$2:$AQ$5976,29,FALSE))</f>
        <v>屏幕指纹</v>
      </c>
      <c r="O239" s="1">
        <f>VLOOKUP(B239,[1]机型数据!$B$2:$AQ$5976,14,FALSE)</f>
        <v>3200</v>
      </c>
      <c r="P239" s="1">
        <f>VLOOKUP(B239,[1]机型数据!$B$2:$AQ$5976,13,FALSE)</f>
        <v>1</v>
      </c>
      <c r="Q239" s="1">
        <f>VLOOKUP(B239,[1]机型数据!$B$2:$AQ$5976,6,FALSE)</f>
        <v>1</v>
      </c>
      <c r="R239" s="1">
        <f>VLOOKUP(B239,[1]机型数据!$B$2:$AQ$5976,5,FALSE)</f>
        <v>1</v>
      </c>
      <c r="S239" s="1" t="str">
        <f>IF(VLOOKUP(B239,[1]机型数据!$B$2:$AQ$5976,40,FALSE)="","",VLOOKUP(B239,[1]机型数据!$B$2:$AQ$5976,40,FALSE))</f>
        <v/>
      </c>
      <c r="T239" s="1">
        <f>VLOOKUP(B239,[1]机型数据!$B$2:$AQ$5976,18,FALSE)</f>
        <v>1</v>
      </c>
      <c r="U239" s="1">
        <f>IF(VLOOKUP(B239,[1]机型数据!$B$2:$AQ$5976,37,FALSE)="","",VLOOKUP(B239,[1]机型数据!$B$2:$AQ$5976,37,FALSE))</f>
        <v>1.110693982788E-2</v>
      </c>
      <c r="V239" s="1" t="str">
        <f>IF(VLOOKUP(B239,[1]机型数据!$B$2:$AQ$5976,41,FALSE)="","",VLOOKUP(B239,[1]机型数据!$B$2:$AQ$5976,41,FALSE))</f>
        <v>90%-</v>
      </c>
      <c r="W239" s="1">
        <f>VLOOKUP(B239,[1]机型数据!$B$2:$AQ$5976,28,FALSE)</f>
        <v>0</v>
      </c>
      <c r="X239" s="1">
        <f>VLOOKUP(B239,[1]机型数据!$B$2:$AQ$5976,27,FALSE)</f>
        <v>7</v>
      </c>
      <c r="Y239" s="1" t="str">
        <f>IF(VLOOKUP(B239,[1]机型数据!$B$2:$AQ$5976,23,FALSE)="","",VLOOKUP(B239,[1]机型数据!$B$2:$AQ$5976,23,FALSE))</f>
        <v/>
      </c>
      <c r="Z239" s="1" t="str">
        <f>IF(VLOOKUP(B239,[1]机型数据!$B$2:$AQ$5976,42,FALSE)="","",VLOOKUP(B239,[1]机型数据!$B$2:$AQ$5976,42,FALSE))</f>
        <v>2001-</v>
      </c>
      <c r="AA239" s="1">
        <f>IF(VLOOKUP(B239,[1]机型数据!$B$2:$AQ$5976,34,FALSE)="","",VLOOKUP(B239,[1]机型数据!$B$2:$AQ$5976,34,FALSE))</f>
        <v>1</v>
      </c>
    </row>
    <row r="240" spans="1:27" x14ac:dyDescent="0.25">
      <c r="A240" s="2">
        <v>44075</v>
      </c>
      <c r="B240" s="1">
        <v>1342813</v>
      </c>
      <c r="C240" s="1" t="str">
        <f>VLOOKUP(B240,[1]Sheet5!A:B,2,0)</f>
        <v>vivo X60 Pro</v>
      </c>
      <c r="D240" s="3"/>
      <c r="E240" s="1">
        <f>VLOOKUP(B240,[1]Sheet1!E:G,3,0)</f>
        <v>101136</v>
      </c>
      <c r="F240" s="1">
        <v>2020</v>
      </c>
      <c r="G240" s="1">
        <v>9</v>
      </c>
      <c r="H240" s="1">
        <f>IF(VLOOKUP(B240,[1]机型数据!$B$2:$AQ$5976,37,FALSE)="","",VLOOKUP(B240,[1]机型数据!$B$2:$AQ$5976,37,FALSE)*E240)</f>
        <v>1088.8169396844096</v>
      </c>
      <c r="I240" s="1" t="str">
        <f>VLOOKUP(B240,[1]机型数据!$B$2:$AQ$5976,2,FALSE)</f>
        <v>vivo</v>
      </c>
      <c r="J240" s="1" t="str">
        <f>VLOOKUP(B240,[1]机型数据!$B$2:$AQ$5976,38,FALSE)</f>
        <v>4800-6399</v>
      </c>
      <c r="K240" s="1">
        <f>VLOOKUP(B240,[1]机型数据!$B$2:$AQ$5976,7,FALSE)</f>
        <v>4</v>
      </c>
      <c r="L240" s="1" t="str">
        <f>VLOOKUP(B240,[1]机型数据!$B$2:$AQ$5976,39,FALSE)</f>
        <v>4000-</v>
      </c>
      <c r="M240" s="1" t="str">
        <f>VLOOKUP(B240,[1]机型数据!$B$2:$AQ$5976,20,FALSE)</f>
        <v>三星</v>
      </c>
      <c r="N240" s="1" t="str">
        <f>IF(VLOOKUP(B240,[1]机型数据!$B$2:$AQ$5976,29,FALSE)="","",VLOOKUP(B240,[1]机型数据!$B$2:$AQ$5976,29,FALSE))</f>
        <v>屏幕指纹</v>
      </c>
      <c r="O240" s="1">
        <f>VLOOKUP(B240,[1]机型数据!$B$2:$AQ$5976,14,FALSE)</f>
        <v>3200</v>
      </c>
      <c r="P240" s="1">
        <f>VLOOKUP(B240,[1]机型数据!$B$2:$AQ$5976,13,FALSE)</f>
        <v>1</v>
      </c>
      <c r="Q240" s="1">
        <f>VLOOKUP(B240,[1]机型数据!$B$2:$AQ$5976,6,FALSE)</f>
        <v>1</v>
      </c>
      <c r="R240" s="1">
        <f>VLOOKUP(B240,[1]机型数据!$B$2:$AQ$5976,5,FALSE)</f>
        <v>1</v>
      </c>
      <c r="S240" s="1" t="str">
        <f>IF(VLOOKUP(B240,[1]机型数据!$B$2:$AQ$5976,40,FALSE)="","",VLOOKUP(B240,[1]机型数据!$B$2:$AQ$5976,40,FALSE))</f>
        <v/>
      </c>
      <c r="T240" s="1">
        <f>VLOOKUP(B240,[1]机型数据!$B$2:$AQ$5976,18,FALSE)</f>
        <v>1</v>
      </c>
      <c r="U240" s="1">
        <f>IF(VLOOKUP(B240,[1]机型数据!$B$2:$AQ$5976,37,FALSE)="","",VLOOKUP(B240,[1]机型数据!$B$2:$AQ$5976,37,FALSE))</f>
        <v>1.0765869123599999E-2</v>
      </c>
      <c r="V240" s="1" t="str">
        <f>IF(VLOOKUP(B240,[1]机型数据!$B$2:$AQ$5976,41,FALSE)="","",VLOOKUP(B240,[1]机型数据!$B$2:$AQ$5976,41,FALSE))</f>
        <v>90%-</v>
      </c>
      <c r="W240" s="1">
        <f>VLOOKUP(B240,[1]机型数据!$B$2:$AQ$5976,28,FALSE)</f>
        <v>0</v>
      </c>
      <c r="X240" s="1">
        <f>VLOOKUP(B240,[1]机型数据!$B$2:$AQ$5976,27,FALSE)</f>
        <v>7</v>
      </c>
      <c r="Y240" s="1" t="str">
        <f>IF(VLOOKUP(B240,[1]机型数据!$B$2:$AQ$5976,23,FALSE)="","",VLOOKUP(B240,[1]机型数据!$B$2:$AQ$5976,23,FALSE))</f>
        <v/>
      </c>
      <c r="Z240" s="1" t="str">
        <f>IF(VLOOKUP(B240,[1]机型数据!$B$2:$AQ$5976,42,FALSE)="","",VLOOKUP(B240,[1]机型数据!$B$2:$AQ$5976,42,FALSE))</f>
        <v>2001-</v>
      </c>
      <c r="AA240" s="1">
        <f>IF(VLOOKUP(B240,[1]机型数据!$B$2:$AQ$5976,34,FALSE)="","",VLOOKUP(B240,[1]机型数据!$B$2:$AQ$5976,34,FALSE))</f>
        <v>1</v>
      </c>
    </row>
    <row r="241" spans="1:27" x14ac:dyDescent="0.25">
      <c r="A241" s="2">
        <v>44075</v>
      </c>
      <c r="B241" s="1">
        <v>1344608</v>
      </c>
      <c r="C241" s="1" t="str">
        <f>VLOOKUP(B241,[1]Sheet5!A:B,2,0)</f>
        <v>荣耀V40</v>
      </c>
      <c r="D241" s="3"/>
      <c r="E241" s="1">
        <f>VLOOKUP(B241,[1]Sheet1!E:G,3,0)</f>
        <v>134209</v>
      </c>
      <c r="F241" s="1">
        <v>2020</v>
      </c>
      <c r="G241" s="1">
        <v>9</v>
      </c>
      <c r="H241" s="1">
        <f>IF(VLOOKUP(B241,[1]机型数据!$B$2:$AQ$5976,37,FALSE)="","",VLOOKUP(B241,[1]机型数据!$B$2:$AQ$5976,37,FALSE)*E241)</f>
        <v>1514.6998027600216</v>
      </c>
      <c r="I241" s="1" t="str">
        <f>VLOOKUP(B241,[1]机型数据!$B$2:$AQ$5976,2,FALSE)</f>
        <v>华为</v>
      </c>
      <c r="J241" s="1" t="str">
        <f>VLOOKUP(B241,[1]机型数据!$B$2:$AQ$5976,38,FALSE)</f>
        <v>4800-6399</v>
      </c>
      <c r="K241" s="1">
        <f>VLOOKUP(B241,[1]机型数据!$B$2:$AQ$5976,7,FALSE)</f>
        <v>3</v>
      </c>
      <c r="L241" s="1" t="str">
        <f>VLOOKUP(B241,[1]机型数据!$B$2:$AQ$5976,39,FALSE)</f>
        <v>3001-4000</v>
      </c>
      <c r="M241" s="1" t="str">
        <f>VLOOKUP(B241,[1]机型数据!$B$2:$AQ$5976,20,FALSE)</f>
        <v>联发科</v>
      </c>
      <c r="N241" s="1" t="str">
        <f>IF(VLOOKUP(B241,[1]机型数据!$B$2:$AQ$5976,29,FALSE)="","",VLOOKUP(B241,[1]机型数据!$B$2:$AQ$5976,29,FALSE))</f>
        <v>屏幕指纹</v>
      </c>
      <c r="O241" s="1">
        <f>VLOOKUP(B241,[1]机型数据!$B$2:$AQ$5976,14,FALSE)</f>
        <v>1600</v>
      </c>
      <c r="P241" s="1">
        <f>VLOOKUP(B241,[1]机型数据!$B$2:$AQ$5976,13,FALSE)</f>
        <v>1</v>
      </c>
      <c r="Q241" s="1">
        <f>VLOOKUP(B241,[1]机型数据!$B$2:$AQ$5976,6,FALSE)</f>
        <v>1</v>
      </c>
      <c r="R241" s="1">
        <f>VLOOKUP(B241,[1]机型数据!$B$2:$AQ$5976,5,FALSE)</f>
        <v>1</v>
      </c>
      <c r="S241" s="1" t="str">
        <f>IF(VLOOKUP(B241,[1]机型数据!$B$2:$AQ$5976,40,FALSE)="","",VLOOKUP(B241,[1]机型数据!$B$2:$AQ$5976,40,FALSE))</f>
        <v>401-500</v>
      </c>
      <c r="T241" s="1">
        <f>VLOOKUP(B241,[1]机型数据!$B$2:$AQ$5976,18,FALSE)</f>
        <v>1</v>
      </c>
      <c r="U241" s="1">
        <f>IF(VLOOKUP(B241,[1]机型数据!$B$2:$AQ$5976,37,FALSE)="","",VLOOKUP(B241,[1]机型数据!$B$2:$AQ$5976,37,FALSE))</f>
        <v>1.1286126882400001E-2</v>
      </c>
      <c r="V241" s="1" t="str">
        <f>IF(VLOOKUP(B241,[1]机型数据!$B$2:$AQ$5976,41,FALSE)="","",VLOOKUP(B241,[1]机型数据!$B$2:$AQ$5976,41,FALSE))</f>
        <v>90%-</v>
      </c>
      <c r="W241" s="1">
        <f>VLOOKUP(B241,[1]机型数据!$B$2:$AQ$5976,28,FALSE)</f>
        <v>1</v>
      </c>
      <c r="X241" s="1">
        <f>VLOOKUP(B241,[1]机型数据!$B$2:$AQ$5976,27,FALSE)</f>
        <v>7</v>
      </c>
      <c r="Y241" s="1" t="str">
        <f>IF(VLOOKUP(B241,[1]机型数据!$B$2:$AQ$5976,23,FALSE)="","",VLOOKUP(B241,[1]机型数据!$B$2:$AQ$5976,23,FALSE))</f>
        <v/>
      </c>
      <c r="Z241" s="1" t="str">
        <f>IF(VLOOKUP(B241,[1]机型数据!$B$2:$AQ$5976,42,FALSE)="","",VLOOKUP(B241,[1]机型数据!$B$2:$AQ$5976,42,FALSE))</f>
        <v>1301-2000</v>
      </c>
      <c r="AA241" s="1">
        <f>IF(VLOOKUP(B241,[1]机型数据!$B$2:$AQ$5976,34,FALSE)="","",VLOOKUP(B241,[1]机型数据!$B$2:$AQ$5976,34,FALSE))</f>
        <v>1</v>
      </c>
    </row>
    <row r="242" spans="1:27" x14ac:dyDescent="0.25">
      <c r="A242" s="2">
        <v>44075</v>
      </c>
      <c r="B242" s="1">
        <v>1345834</v>
      </c>
      <c r="C242" s="1" t="str">
        <f>VLOOKUP(B242,[1]Sheet5!A:B,2,0)</f>
        <v>vivo X60 Pro+</v>
      </c>
      <c r="D242" s="3"/>
      <c r="E242" s="1">
        <f>VLOOKUP(B242,[1]Sheet1!E:G,3,0)</f>
        <v>31643</v>
      </c>
      <c r="F242" s="1">
        <v>2020</v>
      </c>
      <c r="G242" s="1">
        <v>9</v>
      </c>
      <c r="H242" s="1">
        <f>IF(VLOOKUP(B242,[1]机型数据!$B$2:$AQ$5976,37,FALSE)="","",VLOOKUP(B242,[1]机型数据!$B$2:$AQ$5976,37,FALSE)*E242)</f>
        <v>341.21907606166644</v>
      </c>
      <c r="I242" s="1" t="str">
        <f>VLOOKUP(B242,[1]机型数据!$B$2:$AQ$5976,2,FALSE)</f>
        <v>vivo</v>
      </c>
      <c r="J242" s="1" t="str">
        <f>VLOOKUP(B242,[1]机型数据!$B$2:$AQ$5976,38,FALSE)</f>
        <v>4800-6399</v>
      </c>
      <c r="K242" s="1">
        <f>VLOOKUP(B242,[1]机型数据!$B$2:$AQ$5976,7,FALSE)</f>
        <v>4</v>
      </c>
      <c r="L242" s="1" t="str">
        <f>VLOOKUP(B242,[1]机型数据!$B$2:$AQ$5976,39,FALSE)</f>
        <v>4000-</v>
      </c>
      <c r="M242" s="1" t="str">
        <f>VLOOKUP(B242,[1]机型数据!$B$2:$AQ$5976,20,FALSE)</f>
        <v>高通</v>
      </c>
      <c r="N242" s="1" t="str">
        <f>IF(VLOOKUP(B242,[1]机型数据!$B$2:$AQ$5976,29,FALSE)="","",VLOOKUP(B242,[1]机型数据!$B$2:$AQ$5976,29,FALSE))</f>
        <v>屏幕指纹</v>
      </c>
      <c r="O242" s="1">
        <f>VLOOKUP(B242,[1]机型数据!$B$2:$AQ$5976,14,FALSE)</f>
        <v>3200</v>
      </c>
      <c r="P242" s="1">
        <f>VLOOKUP(B242,[1]机型数据!$B$2:$AQ$5976,13,FALSE)</f>
        <v>1</v>
      </c>
      <c r="Q242" s="1">
        <f>VLOOKUP(B242,[1]机型数据!$B$2:$AQ$5976,6,FALSE)</f>
        <v>1</v>
      </c>
      <c r="R242" s="1">
        <f>VLOOKUP(B242,[1]机型数据!$B$2:$AQ$5976,5,FALSE)</f>
        <v>1</v>
      </c>
      <c r="S242" s="1" t="str">
        <f>IF(VLOOKUP(B242,[1]机型数据!$B$2:$AQ$5976,40,FALSE)="","",VLOOKUP(B242,[1]机型数据!$B$2:$AQ$5976,40,FALSE))</f>
        <v>301-400</v>
      </c>
      <c r="T242" s="1">
        <f>VLOOKUP(B242,[1]机型数据!$B$2:$AQ$5976,18,FALSE)</f>
        <v>1</v>
      </c>
      <c r="U242" s="1">
        <f>IF(VLOOKUP(B242,[1]机型数据!$B$2:$AQ$5976,37,FALSE)="","",VLOOKUP(B242,[1]机型数据!$B$2:$AQ$5976,37,FALSE))</f>
        <v>1.0783398415499999E-2</v>
      </c>
      <c r="V242" s="1" t="str">
        <f>IF(VLOOKUP(B242,[1]机型数据!$B$2:$AQ$5976,41,FALSE)="","",VLOOKUP(B242,[1]机型数据!$B$2:$AQ$5976,41,FALSE))</f>
        <v>90%-</v>
      </c>
      <c r="W242" s="1">
        <f>VLOOKUP(B242,[1]机型数据!$B$2:$AQ$5976,28,FALSE)</f>
        <v>1</v>
      </c>
      <c r="X242" s="1">
        <f>VLOOKUP(B242,[1]机型数据!$B$2:$AQ$5976,27,FALSE)</f>
        <v>7</v>
      </c>
      <c r="Y242" s="1" t="str">
        <f>IF(VLOOKUP(B242,[1]机型数据!$B$2:$AQ$5976,23,FALSE)="","",VLOOKUP(B242,[1]机型数据!$B$2:$AQ$5976,23,FALSE))</f>
        <v/>
      </c>
      <c r="Z242" s="1" t="str">
        <f>IF(VLOOKUP(B242,[1]机型数据!$B$2:$AQ$5976,42,FALSE)="","",VLOOKUP(B242,[1]机型数据!$B$2:$AQ$5976,42,FALSE))</f>
        <v>2001-</v>
      </c>
      <c r="AA242" s="1">
        <f>IF(VLOOKUP(B242,[1]机型数据!$B$2:$AQ$5976,34,FALSE)="","",VLOOKUP(B242,[1]机型数据!$B$2:$AQ$5976,34,FALSE))</f>
        <v>1</v>
      </c>
    </row>
    <row r="243" spans="1:27" x14ac:dyDescent="0.25">
      <c r="A243" s="2">
        <v>44075</v>
      </c>
      <c r="B243" s="1">
        <v>1357522</v>
      </c>
      <c r="C243" s="1" t="str">
        <f>VLOOKUP(B243,[1]Sheet5!A:B,2,0)</f>
        <v>OPPO A55</v>
      </c>
      <c r="D243" s="3"/>
      <c r="E243" s="1">
        <f>VLOOKUP(B243,[1]Sheet1!E:G,3,0)</f>
        <v>199250</v>
      </c>
      <c r="F243" s="1">
        <v>2020</v>
      </c>
      <c r="G243" s="1">
        <v>9</v>
      </c>
      <c r="H243" s="1">
        <f>IF(VLOOKUP(B243,[1]机型数据!$B$2:$AQ$5976,37,FALSE)="","",VLOOKUP(B243,[1]机型数据!$B$2:$AQ$5976,37,FALSE)*E243)</f>
        <v>2192.7886922425005</v>
      </c>
      <c r="I243" s="1" t="str">
        <f>VLOOKUP(B243,[1]机型数据!$B$2:$AQ$5976,2,FALSE)</f>
        <v>OPPO</v>
      </c>
      <c r="J243" s="1" t="str">
        <f>VLOOKUP(B243,[1]机型数据!$B$2:$AQ$5976,38,FALSE)</f>
        <v>1001-1300</v>
      </c>
      <c r="K243" s="1">
        <f>VLOOKUP(B243,[1]机型数据!$B$2:$AQ$5976,7,FALSE)</f>
        <v>3</v>
      </c>
      <c r="L243" s="1" t="str">
        <f>VLOOKUP(B243,[1]机型数据!$B$2:$AQ$5976,39,FALSE)</f>
        <v>4000-</v>
      </c>
      <c r="M243" s="1" t="str">
        <f>VLOOKUP(B243,[1]机型数据!$B$2:$AQ$5976,20,FALSE)</f>
        <v>联发科</v>
      </c>
      <c r="N243" s="1" t="str">
        <f>IF(VLOOKUP(B243,[1]机型数据!$B$2:$AQ$5976,29,FALSE)="","",VLOOKUP(B243,[1]机型数据!$B$2:$AQ$5976,29,FALSE))</f>
        <v>侧面指纹</v>
      </c>
      <c r="O243" s="1">
        <f>VLOOKUP(B243,[1]机型数据!$B$2:$AQ$5976,14,FALSE)</f>
        <v>800</v>
      </c>
      <c r="P243" s="1">
        <f>VLOOKUP(B243,[1]机型数据!$B$2:$AQ$5976,13,FALSE)</f>
        <v>1</v>
      </c>
      <c r="Q243" s="1">
        <f>VLOOKUP(B243,[1]机型数据!$B$2:$AQ$5976,6,FALSE)</f>
        <v>1</v>
      </c>
      <c r="R243" s="1">
        <f>VLOOKUP(B243,[1]机型数据!$B$2:$AQ$5976,5,FALSE)</f>
        <v>0</v>
      </c>
      <c r="S243" s="1" t="str">
        <f>IF(VLOOKUP(B243,[1]机型数据!$B$2:$AQ$5976,40,FALSE)="","",VLOOKUP(B243,[1]机型数据!$B$2:$AQ$5976,40,FALSE))</f>
        <v>201-300</v>
      </c>
      <c r="T243" s="1">
        <f>VLOOKUP(B243,[1]机型数据!$B$2:$AQ$5976,18,FALSE)</f>
        <v>1</v>
      </c>
      <c r="U243" s="1">
        <f>IF(VLOOKUP(B243,[1]机型数据!$B$2:$AQ$5976,37,FALSE)="","",VLOOKUP(B243,[1]机型数据!$B$2:$AQ$5976,37,FALSE))</f>
        <v>1.1005213010000002E-2</v>
      </c>
      <c r="V243" s="1" t="str">
        <f>IF(VLOOKUP(B243,[1]机型数据!$B$2:$AQ$5976,41,FALSE)="","",VLOOKUP(B243,[1]机型数据!$B$2:$AQ$5976,41,FALSE))</f>
        <v>80-90%</v>
      </c>
      <c r="W243" s="1">
        <f>VLOOKUP(B243,[1]机型数据!$B$2:$AQ$5976,28,FALSE)</f>
        <v>0</v>
      </c>
      <c r="X243" s="1">
        <f>VLOOKUP(B243,[1]机型数据!$B$2:$AQ$5976,27,FALSE)</f>
        <v>7</v>
      </c>
      <c r="Y243" s="1" t="str">
        <f>IF(VLOOKUP(B243,[1]机型数据!$B$2:$AQ$5976,23,FALSE)="","",VLOOKUP(B243,[1]机型数据!$B$2:$AQ$5976,23,FALSE))</f>
        <v/>
      </c>
      <c r="Z243" s="1" t="str">
        <f>IF(VLOOKUP(B243,[1]机型数据!$B$2:$AQ$5976,42,FALSE)="","",VLOOKUP(B243,[1]机型数据!$B$2:$AQ$5976,42,FALSE))</f>
        <v>501-1000</v>
      </c>
      <c r="AA243" s="1">
        <f>IF(VLOOKUP(B243,[1]机型数据!$B$2:$AQ$5976,34,FALSE)="","",VLOOKUP(B243,[1]机型数据!$B$2:$AQ$5976,34,FALSE))</f>
        <v>1</v>
      </c>
    </row>
    <row r="244" spans="1:27" x14ac:dyDescent="0.25">
      <c r="A244" s="2">
        <v>44075</v>
      </c>
      <c r="B244" s="1">
        <v>1355957</v>
      </c>
      <c r="C244" s="1" t="str">
        <f>VLOOKUP(B244,[1]Sheet5!A:B,2,0)</f>
        <v>OPPO A93</v>
      </c>
      <c r="D244" s="3"/>
      <c r="E244" s="1">
        <f>VLOOKUP(B244,[1]Sheet1!E:G,3,0)</f>
        <v>350705</v>
      </c>
      <c r="F244" s="1">
        <v>2020</v>
      </c>
      <c r="G244" s="1">
        <v>9</v>
      </c>
      <c r="H244" s="1">
        <f>IF(VLOOKUP(B244,[1]机型数据!$B$2:$AQ$5976,37,FALSE)="","",VLOOKUP(B244,[1]机型数据!$B$2:$AQ$5976,37,FALSE)*E244)</f>
        <v>3862.1774426557504</v>
      </c>
      <c r="I244" s="1" t="str">
        <f>VLOOKUP(B244,[1]机型数据!$B$2:$AQ$5976,2,FALSE)</f>
        <v>OPPO</v>
      </c>
      <c r="J244" s="1" t="str">
        <f>VLOOKUP(B244,[1]机型数据!$B$2:$AQ$5976,38,FALSE)</f>
        <v>4800-6399</v>
      </c>
      <c r="K244" s="1">
        <f>VLOOKUP(B244,[1]机型数据!$B$2:$AQ$5976,7,FALSE)</f>
        <v>3</v>
      </c>
      <c r="L244" s="1" t="str">
        <f>VLOOKUP(B244,[1]机型数据!$B$2:$AQ$5976,39,FALSE)</f>
        <v>4000-</v>
      </c>
      <c r="M244" s="1" t="str">
        <f>VLOOKUP(B244,[1]机型数据!$B$2:$AQ$5976,20,FALSE)</f>
        <v>高通</v>
      </c>
      <c r="N244" s="1" t="str">
        <f>IF(VLOOKUP(B244,[1]机型数据!$B$2:$AQ$5976,29,FALSE)="","",VLOOKUP(B244,[1]机型数据!$B$2:$AQ$5976,29,FALSE))</f>
        <v>侧面指纹</v>
      </c>
      <c r="O244" s="1">
        <f>VLOOKUP(B244,[1]机型数据!$B$2:$AQ$5976,14,FALSE)</f>
        <v>800</v>
      </c>
      <c r="P244" s="1">
        <f>VLOOKUP(B244,[1]机型数据!$B$2:$AQ$5976,13,FALSE)</f>
        <v>1</v>
      </c>
      <c r="Q244" s="1">
        <f>VLOOKUP(B244,[1]机型数据!$B$2:$AQ$5976,6,FALSE)</f>
        <v>1</v>
      </c>
      <c r="R244" s="1">
        <f>VLOOKUP(B244,[1]机型数据!$B$2:$AQ$5976,5,FALSE)</f>
        <v>0</v>
      </c>
      <c r="S244" s="1" t="str">
        <f>IF(VLOOKUP(B244,[1]机型数据!$B$2:$AQ$5976,40,FALSE)="","",VLOOKUP(B244,[1]机型数据!$B$2:$AQ$5976,40,FALSE))</f>
        <v>401-500</v>
      </c>
      <c r="T244" s="1">
        <f>VLOOKUP(B244,[1]机型数据!$B$2:$AQ$5976,18,FALSE)</f>
        <v>1</v>
      </c>
      <c r="U244" s="1">
        <f>IF(VLOOKUP(B244,[1]机型数据!$B$2:$AQ$5976,37,FALSE)="","",VLOOKUP(B244,[1]机型数据!$B$2:$AQ$5976,37,FALSE))</f>
        <v>1.1012610150000001E-2</v>
      </c>
      <c r="V244" s="1" t="str">
        <f>IF(VLOOKUP(B244,[1]机型数据!$B$2:$AQ$5976,41,FALSE)="","",VLOOKUP(B244,[1]机型数据!$B$2:$AQ$5976,41,FALSE))</f>
        <v>90%-</v>
      </c>
      <c r="W244" s="1">
        <f>VLOOKUP(B244,[1]机型数据!$B$2:$AQ$5976,28,FALSE)</f>
        <v>0</v>
      </c>
      <c r="X244" s="1">
        <f>VLOOKUP(B244,[1]机型数据!$B$2:$AQ$5976,27,FALSE)</f>
        <v>7</v>
      </c>
      <c r="Y244" s="1" t="str">
        <f>IF(VLOOKUP(B244,[1]机型数据!$B$2:$AQ$5976,23,FALSE)="","",VLOOKUP(B244,[1]机型数据!$B$2:$AQ$5976,23,FALSE))</f>
        <v/>
      </c>
      <c r="Z244" s="1" t="str">
        <f>IF(VLOOKUP(B244,[1]机型数据!$B$2:$AQ$5976,42,FALSE)="","",VLOOKUP(B244,[1]机型数据!$B$2:$AQ$5976,42,FALSE))</f>
        <v>501-1000</v>
      </c>
      <c r="AA244" s="1">
        <f>IF(VLOOKUP(B244,[1]机型数据!$B$2:$AQ$5976,34,FALSE)="","",VLOOKUP(B244,[1]机型数据!$B$2:$AQ$5976,34,FALSE))</f>
        <v>1</v>
      </c>
    </row>
    <row r="245" spans="1:27" x14ac:dyDescent="0.25">
      <c r="A245" s="2">
        <v>44075</v>
      </c>
      <c r="B245" s="1">
        <v>1340278</v>
      </c>
      <c r="C245" s="1" t="str">
        <f>VLOOKUP(B245,[1]Sheet5!A:B,2,0)</f>
        <v>Redmi K40</v>
      </c>
      <c r="D245" s="3"/>
      <c r="E245" s="1">
        <f>VLOOKUP(B245,[1]Sheet1!E:G,3,0)</f>
        <v>201451</v>
      </c>
      <c r="F245" s="1">
        <v>2020</v>
      </c>
      <c r="G245" s="1">
        <v>9</v>
      </c>
      <c r="H245" s="1">
        <f>IF(VLOOKUP(B245,[1]机型数据!$B$2:$AQ$5976,37,FALSE)="","",VLOOKUP(B245,[1]机型数据!$B$2:$AQ$5976,37,FALSE)*E245)</f>
        <v>2163.7321658735841</v>
      </c>
      <c r="I245" s="1" t="str">
        <f>VLOOKUP(B245,[1]机型数据!$B$2:$AQ$5976,2,FALSE)</f>
        <v>红米</v>
      </c>
      <c r="J245" s="1" t="str">
        <f>VLOOKUP(B245,[1]机型数据!$B$2:$AQ$5976,38,FALSE)</f>
        <v>4800-6399</v>
      </c>
      <c r="K245" s="1">
        <f>VLOOKUP(B245,[1]机型数据!$B$2:$AQ$5976,7,FALSE)</f>
        <v>3</v>
      </c>
      <c r="L245" s="1" t="str">
        <f>VLOOKUP(B245,[1]机型数据!$B$2:$AQ$5976,39,FALSE)</f>
        <v>4000-</v>
      </c>
      <c r="M245" s="1" t="str">
        <f>VLOOKUP(B245,[1]机型数据!$B$2:$AQ$5976,20,FALSE)</f>
        <v>高通</v>
      </c>
      <c r="N245" s="1" t="str">
        <f>IF(VLOOKUP(B245,[1]机型数据!$B$2:$AQ$5976,29,FALSE)="","",VLOOKUP(B245,[1]机型数据!$B$2:$AQ$5976,29,FALSE))</f>
        <v>侧面指纹</v>
      </c>
      <c r="O245" s="1">
        <f>VLOOKUP(B245,[1]机型数据!$B$2:$AQ$5976,14,FALSE)</f>
        <v>2000</v>
      </c>
      <c r="P245" s="1">
        <f>VLOOKUP(B245,[1]机型数据!$B$2:$AQ$5976,13,FALSE)</f>
        <v>1</v>
      </c>
      <c r="Q245" s="1">
        <f>VLOOKUP(B245,[1]机型数据!$B$2:$AQ$5976,6,FALSE)</f>
        <v>1</v>
      </c>
      <c r="R245" s="1">
        <f>VLOOKUP(B245,[1]机型数据!$B$2:$AQ$5976,5,FALSE)</f>
        <v>1</v>
      </c>
      <c r="S245" s="1" t="str">
        <f>IF(VLOOKUP(B245,[1]机型数据!$B$2:$AQ$5976,40,FALSE)="","",VLOOKUP(B245,[1]机型数据!$B$2:$AQ$5976,40,FALSE))</f>
        <v>301-400</v>
      </c>
      <c r="T245" s="1">
        <f>VLOOKUP(B245,[1]机型数据!$B$2:$AQ$5976,18,FALSE)</f>
        <v>1</v>
      </c>
      <c r="U245" s="1">
        <f>IF(VLOOKUP(B245,[1]机型数据!$B$2:$AQ$5976,37,FALSE)="","",VLOOKUP(B245,[1]机型数据!$B$2:$AQ$5976,37,FALSE))</f>
        <v>1.0740736784000001E-2</v>
      </c>
      <c r="V245" s="1" t="str">
        <f>IF(VLOOKUP(B245,[1]机型数据!$B$2:$AQ$5976,41,FALSE)="","",VLOOKUP(B245,[1]机型数据!$B$2:$AQ$5976,41,FALSE))</f>
        <v>80-90%</v>
      </c>
      <c r="W245" s="1">
        <f>VLOOKUP(B245,[1]机型数据!$B$2:$AQ$5976,28,FALSE)</f>
        <v>0</v>
      </c>
      <c r="X245" s="1">
        <f>VLOOKUP(B245,[1]机型数据!$B$2:$AQ$5976,27,FALSE)</f>
        <v>7</v>
      </c>
      <c r="Y245" s="1" t="str">
        <f>IF(VLOOKUP(B245,[1]机型数据!$B$2:$AQ$5976,23,FALSE)="","",VLOOKUP(B245,[1]机型数据!$B$2:$AQ$5976,23,FALSE))</f>
        <v/>
      </c>
      <c r="Z245" s="1" t="str">
        <f>IF(VLOOKUP(B245,[1]机型数据!$B$2:$AQ$5976,42,FALSE)="","",VLOOKUP(B245,[1]机型数据!$B$2:$AQ$5976,42,FALSE))</f>
        <v>1301-2000</v>
      </c>
      <c r="AA245" s="1">
        <f>IF(VLOOKUP(B245,[1]机型数据!$B$2:$AQ$5976,34,FALSE)="","",VLOOKUP(B245,[1]机型数据!$B$2:$AQ$5976,34,FALSE))</f>
        <v>1</v>
      </c>
    </row>
    <row r="246" spans="1:27" x14ac:dyDescent="0.25">
      <c r="A246" s="2">
        <v>44075</v>
      </c>
      <c r="B246" s="1">
        <v>1340282</v>
      </c>
      <c r="C246" s="1" t="str">
        <f>VLOOKUP(B246,[1]Sheet5!A:B,2,0)</f>
        <v>Redmi K40 Pro</v>
      </c>
      <c r="D246" s="3"/>
      <c r="E246" s="1">
        <f>VLOOKUP(B246,[1]Sheet1!E:G,3,0)</f>
        <v>66209</v>
      </c>
      <c r="F246" s="1">
        <v>2020</v>
      </c>
      <c r="G246" s="1">
        <v>9</v>
      </c>
      <c r="H246" s="1">
        <f>IF(VLOOKUP(B246,[1]机型数据!$B$2:$AQ$5976,37,FALSE)="","",VLOOKUP(B246,[1]机型数据!$B$2:$AQ$5976,37,FALSE)*E246)</f>
        <v>711.13344173185612</v>
      </c>
      <c r="I246" s="1" t="str">
        <f>VLOOKUP(B246,[1]机型数据!$B$2:$AQ$5976,2,FALSE)</f>
        <v>红米</v>
      </c>
      <c r="J246" s="1" t="str">
        <f>VLOOKUP(B246,[1]机型数据!$B$2:$AQ$5976,38,FALSE)</f>
        <v>6400-10799</v>
      </c>
      <c r="K246" s="1">
        <f>VLOOKUP(B246,[1]机型数据!$B$2:$AQ$5976,7,FALSE)</f>
        <v>3</v>
      </c>
      <c r="L246" s="1" t="str">
        <f>VLOOKUP(B246,[1]机型数据!$B$2:$AQ$5976,39,FALSE)</f>
        <v>4000-</v>
      </c>
      <c r="M246" s="1" t="str">
        <f>VLOOKUP(B246,[1]机型数据!$B$2:$AQ$5976,20,FALSE)</f>
        <v>高通</v>
      </c>
      <c r="N246" s="1" t="str">
        <f>IF(VLOOKUP(B246,[1]机型数据!$B$2:$AQ$5976,29,FALSE)="","",VLOOKUP(B246,[1]机型数据!$B$2:$AQ$5976,29,FALSE))</f>
        <v>侧面指纹</v>
      </c>
      <c r="O246" s="1">
        <f>VLOOKUP(B246,[1]机型数据!$B$2:$AQ$5976,14,FALSE)</f>
        <v>2000</v>
      </c>
      <c r="P246" s="1">
        <f>VLOOKUP(B246,[1]机型数据!$B$2:$AQ$5976,13,FALSE)</f>
        <v>1</v>
      </c>
      <c r="Q246" s="1">
        <f>VLOOKUP(B246,[1]机型数据!$B$2:$AQ$5976,6,FALSE)</f>
        <v>1</v>
      </c>
      <c r="R246" s="1">
        <f>VLOOKUP(B246,[1]机型数据!$B$2:$AQ$5976,5,FALSE)</f>
        <v>1</v>
      </c>
      <c r="S246" s="1" t="str">
        <f>IF(VLOOKUP(B246,[1]机型数据!$B$2:$AQ$5976,40,FALSE)="","",VLOOKUP(B246,[1]机型数据!$B$2:$AQ$5976,40,FALSE))</f>
        <v>301-400</v>
      </c>
      <c r="T246" s="1">
        <f>VLOOKUP(B246,[1]机型数据!$B$2:$AQ$5976,18,FALSE)</f>
        <v>1</v>
      </c>
      <c r="U246" s="1">
        <f>IF(VLOOKUP(B246,[1]机型数据!$B$2:$AQ$5976,37,FALSE)="","",VLOOKUP(B246,[1]机型数据!$B$2:$AQ$5976,37,FALSE))</f>
        <v>1.0740736784000001E-2</v>
      </c>
      <c r="V246" s="1" t="str">
        <f>IF(VLOOKUP(B246,[1]机型数据!$B$2:$AQ$5976,41,FALSE)="","",VLOOKUP(B246,[1]机型数据!$B$2:$AQ$5976,41,FALSE))</f>
        <v>80-90%</v>
      </c>
      <c r="W246" s="1">
        <f>VLOOKUP(B246,[1]机型数据!$B$2:$AQ$5976,28,FALSE)</f>
        <v>0</v>
      </c>
      <c r="X246" s="1">
        <f>VLOOKUP(B246,[1]机型数据!$B$2:$AQ$5976,27,FALSE)</f>
        <v>7</v>
      </c>
      <c r="Y246" s="1" t="str">
        <f>IF(VLOOKUP(B246,[1]机型数据!$B$2:$AQ$5976,23,FALSE)="","",VLOOKUP(B246,[1]机型数据!$B$2:$AQ$5976,23,FALSE))</f>
        <v/>
      </c>
      <c r="Z246" s="1" t="str">
        <f>IF(VLOOKUP(B246,[1]机型数据!$B$2:$AQ$5976,42,FALSE)="","",VLOOKUP(B246,[1]机型数据!$B$2:$AQ$5976,42,FALSE))</f>
        <v>1301-2000</v>
      </c>
      <c r="AA246" s="1">
        <f>IF(VLOOKUP(B246,[1]机型数据!$B$2:$AQ$5976,34,FALSE)="","",VLOOKUP(B246,[1]机型数据!$B$2:$AQ$5976,34,FALSE))</f>
        <v>1</v>
      </c>
    </row>
    <row r="247" spans="1:27" x14ac:dyDescent="0.25">
      <c r="A247" s="2">
        <v>44075</v>
      </c>
      <c r="B247" s="1">
        <v>1359541</v>
      </c>
      <c r="C247" s="1" t="str">
        <f>VLOOKUP(B247,[1]Sheet5!A:B,2,0)</f>
        <v>vivo S9</v>
      </c>
      <c r="D247" s="3"/>
      <c r="E247" s="1">
        <f>VLOOKUP(B247,[1]Sheet1!E:G,3,0)</f>
        <v>482152</v>
      </c>
      <c r="F247" s="1">
        <v>2020</v>
      </c>
      <c r="G247" s="1">
        <v>9</v>
      </c>
      <c r="H247" s="1">
        <f>IF(VLOOKUP(B247,[1]机型数据!$B$2:$AQ$5976,37,FALSE)="","",VLOOKUP(B247,[1]机型数据!$B$2:$AQ$5976,37,FALSE)*E247)</f>
        <v>5135.8470249129896</v>
      </c>
      <c r="I247" s="1" t="str">
        <f>VLOOKUP(B247,[1]机型数据!$B$2:$AQ$5976,2,FALSE)</f>
        <v>vivo</v>
      </c>
      <c r="J247" s="1" t="str">
        <f>VLOOKUP(B247,[1]机型数据!$B$2:$AQ$5976,38,FALSE)</f>
        <v>6400-10799</v>
      </c>
      <c r="K247" s="1">
        <f>VLOOKUP(B247,[1]机型数据!$B$2:$AQ$5976,7,FALSE)</f>
        <v>3</v>
      </c>
      <c r="L247" s="1" t="str">
        <f>VLOOKUP(B247,[1]机型数据!$B$2:$AQ$5976,39,FALSE)</f>
        <v>3001-4000</v>
      </c>
      <c r="M247" s="1" t="str">
        <f>VLOOKUP(B247,[1]机型数据!$B$2:$AQ$5976,20,FALSE)</f>
        <v>联发科</v>
      </c>
      <c r="N247" s="1" t="str">
        <f>IF(VLOOKUP(B247,[1]机型数据!$B$2:$AQ$5976,29,FALSE)="","",VLOOKUP(B247,[1]机型数据!$B$2:$AQ$5976,29,FALSE))</f>
        <v>屏幕指纹</v>
      </c>
      <c r="O247" s="1">
        <f>VLOOKUP(B247,[1]机型数据!$B$2:$AQ$5976,14,FALSE)</f>
        <v>4400</v>
      </c>
      <c r="P247" s="1">
        <f>VLOOKUP(B247,[1]机型数据!$B$2:$AQ$5976,13,FALSE)</f>
        <v>2</v>
      </c>
      <c r="Q247" s="1">
        <f>VLOOKUP(B247,[1]机型数据!$B$2:$AQ$5976,6,FALSE)</f>
        <v>1</v>
      </c>
      <c r="R247" s="1">
        <f>VLOOKUP(B247,[1]机型数据!$B$2:$AQ$5976,5,FALSE)</f>
        <v>1</v>
      </c>
      <c r="S247" s="1" t="str">
        <f>IF(VLOOKUP(B247,[1]机型数据!$B$2:$AQ$5976,40,FALSE)="","",VLOOKUP(B247,[1]机型数据!$B$2:$AQ$5976,40,FALSE))</f>
        <v/>
      </c>
      <c r="T247" s="1">
        <f>VLOOKUP(B247,[1]机型数据!$B$2:$AQ$5976,18,FALSE)</f>
        <v>1</v>
      </c>
      <c r="U247" s="1">
        <f>IF(VLOOKUP(B247,[1]机型数据!$B$2:$AQ$5976,37,FALSE)="","",VLOOKUP(B247,[1]机型数据!$B$2:$AQ$5976,37,FALSE))</f>
        <v>1.065192517072E-2</v>
      </c>
      <c r="V247" s="1" t="str">
        <f>IF(VLOOKUP(B247,[1]机型数据!$B$2:$AQ$5976,41,FALSE)="","",VLOOKUP(B247,[1]机型数据!$B$2:$AQ$5976,41,FALSE))</f>
        <v>90%-</v>
      </c>
      <c r="W247" s="1">
        <f>VLOOKUP(B247,[1]机型数据!$B$2:$AQ$5976,28,FALSE)</f>
        <v>0</v>
      </c>
      <c r="X247" s="1">
        <f>VLOOKUP(B247,[1]机型数据!$B$2:$AQ$5976,27,FALSE)</f>
        <v>7</v>
      </c>
      <c r="Y247" s="1" t="str">
        <f>IF(VLOOKUP(B247,[1]机型数据!$B$2:$AQ$5976,23,FALSE)="","",VLOOKUP(B247,[1]机型数据!$B$2:$AQ$5976,23,FALSE))</f>
        <v/>
      </c>
      <c r="Z247" s="1" t="str">
        <f>IF(VLOOKUP(B247,[1]机型数据!$B$2:$AQ$5976,42,FALSE)="","",VLOOKUP(B247,[1]机型数据!$B$2:$AQ$5976,42,FALSE))</f>
        <v>2001-</v>
      </c>
      <c r="AA247" s="1">
        <f>IF(VLOOKUP(B247,[1]机型数据!$B$2:$AQ$5976,34,FALSE)="","",VLOOKUP(B247,[1]机型数据!$B$2:$AQ$5976,34,FALSE))</f>
        <v>1</v>
      </c>
    </row>
    <row r="248" spans="1:27" x14ac:dyDescent="0.25">
      <c r="A248" s="2">
        <v>44075</v>
      </c>
      <c r="B248" s="1">
        <v>1348585</v>
      </c>
      <c r="C248" s="1" t="str">
        <f>VLOOKUP(B248,[1]Sheet5!A:B,2,0)</f>
        <v>OPPO Find X3</v>
      </c>
      <c r="D248" s="3"/>
      <c r="E248" s="1">
        <f>VLOOKUP(B248,[1]Sheet1!E:G,3,0)</f>
        <v>65673</v>
      </c>
      <c r="F248" s="1">
        <v>2020</v>
      </c>
      <c r="G248" s="1">
        <v>9</v>
      </c>
      <c r="H248" s="1">
        <f>IF(VLOOKUP(B248,[1]机型数据!$B$2:$AQ$5976,37,FALSE)="","",VLOOKUP(B248,[1]机型数据!$B$2:$AQ$5976,37,FALSE)*E248)</f>
        <v>737.02396387440001</v>
      </c>
      <c r="I248" s="1" t="str">
        <f>VLOOKUP(B248,[1]机型数据!$B$2:$AQ$5976,2,FALSE)</f>
        <v>OPPO</v>
      </c>
      <c r="J248" s="1" t="str">
        <f>VLOOKUP(B248,[1]机型数据!$B$2:$AQ$5976,38,FALSE)</f>
        <v>4800-6399</v>
      </c>
      <c r="K248" s="1">
        <f>VLOOKUP(B248,[1]机型数据!$B$2:$AQ$5976,7,FALSE)</f>
        <v>4</v>
      </c>
      <c r="L248" s="1" t="str">
        <f>VLOOKUP(B248,[1]机型数据!$B$2:$AQ$5976,39,FALSE)</f>
        <v>4000-</v>
      </c>
      <c r="M248" s="1" t="str">
        <f>VLOOKUP(B248,[1]机型数据!$B$2:$AQ$5976,20,FALSE)</f>
        <v>高通</v>
      </c>
      <c r="N248" s="1" t="str">
        <f>IF(VLOOKUP(B248,[1]机型数据!$B$2:$AQ$5976,29,FALSE)="","",VLOOKUP(B248,[1]机型数据!$B$2:$AQ$5976,29,FALSE))</f>
        <v>屏幕指纹</v>
      </c>
      <c r="O248" s="1">
        <f>VLOOKUP(B248,[1]机型数据!$B$2:$AQ$5976,14,FALSE)</f>
        <v>3200</v>
      </c>
      <c r="P248" s="1">
        <f>VLOOKUP(B248,[1]机型数据!$B$2:$AQ$5976,13,FALSE)</f>
        <v>1</v>
      </c>
      <c r="Q248" s="1">
        <f>VLOOKUP(B248,[1]机型数据!$B$2:$AQ$5976,6,FALSE)</f>
        <v>1</v>
      </c>
      <c r="R248" s="1">
        <f>VLOOKUP(B248,[1]机型数据!$B$2:$AQ$5976,5,FALSE)</f>
        <v>1</v>
      </c>
      <c r="S248" s="1" t="str">
        <f>IF(VLOOKUP(B248,[1]机型数据!$B$2:$AQ$5976,40,FALSE)="","",VLOOKUP(B248,[1]机型数据!$B$2:$AQ$5976,40,FALSE))</f>
        <v/>
      </c>
      <c r="T248" s="1">
        <f>VLOOKUP(B248,[1]机型数据!$B$2:$AQ$5976,18,FALSE)</f>
        <v>1</v>
      </c>
      <c r="U248" s="1">
        <f>IF(VLOOKUP(B248,[1]机型数据!$B$2:$AQ$5976,37,FALSE)="","",VLOOKUP(B248,[1]机型数据!$B$2:$AQ$5976,37,FALSE))</f>
        <v>1.12226328E-2</v>
      </c>
      <c r="V248" s="1" t="str">
        <f>IF(VLOOKUP(B248,[1]机型数据!$B$2:$AQ$5976,41,FALSE)="","",VLOOKUP(B248,[1]机型数据!$B$2:$AQ$5976,41,FALSE))</f>
        <v>90%-</v>
      </c>
      <c r="W248" s="1">
        <f>VLOOKUP(B248,[1]机型数据!$B$2:$AQ$5976,28,FALSE)</f>
        <v>1</v>
      </c>
      <c r="X248" s="1">
        <f>VLOOKUP(B248,[1]机型数据!$B$2:$AQ$5976,27,FALSE)</f>
        <v>7</v>
      </c>
      <c r="Y248" s="1" t="str">
        <f>IF(VLOOKUP(B248,[1]机型数据!$B$2:$AQ$5976,23,FALSE)="","",VLOOKUP(B248,[1]机型数据!$B$2:$AQ$5976,23,FALSE))</f>
        <v/>
      </c>
      <c r="Z248" s="1" t="str">
        <f>IF(VLOOKUP(B248,[1]机型数据!$B$2:$AQ$5976,42,FALSE)="","",VLOOKUP(B248,[1]机型数据!$B$2:$AQ$5976,42,FALSE))</f>
        <v>2001-</v>
      </c>
      <c r="AA248" s="1">
        <f>IF(VLOOKUP(B248,[1]机型数据!$B$2:$AQ$5976,34,FALSE)="","",VLOOKUP(B248,[1]机型数据!$B$2:$AQ$5976,34,FALSE))</f>
        <v>1</v>
      </c>
    </row>
    <row r="249" spans="1:27" x14ac:dyDescent="0.25">
      <c r="A249" s="2">
        <v>44075</v>
      </c>
      <c r="B249" s="1">
        <v>1356802</v>
      </c>
      <c r="C249" s="1" t="str">
        <f>VLOOKUP(B249,[1]Sheet5!A:B,2,0)</f>
        <v>OPPO Find X3 Pro</v>
      </c>
      <c r="D249" s="3"/>
      <c r="E249" s="1">
        <f>VLOOKUP(B249,[1]Sheet1!E:G,3,0)</f>
        <v>54915</v>
      </c>
      <c r="F249" s="1">
        <v>2020</v>
      </c>
      <c r="G249" s="1">
        <v>9</v>
      </c>
      <c r="H249" s="1">
        <f>IF(VLOOKUP(B249,[1]机型数据!$B$2:$AQ$5976,37,FALSE)="","",VLOOKUP(B249,[1]机型数据!$B$2:$AQ$5976,37,FALSE)*E249)</f>
        <v>616.29088021200005</v>
      </c>
      <c r="I249" s="1" t="str">
        <f>VLOOKUP(B249,[1]机型数据!$B$2:$AQ$5976,2,FALSE)</f>
        <v>OPPO</v>
      </c>
      <c r="J249" s="1" t="str">
        <f>VLOOKUP(B249,[1]机型数据!$B$2:$AQ$5976,38,FALSE)</f>
        <v>4800-6399</v>
      </c>
      <c r="K249" s="1">
        <f>VLOOKUP(B249,[1]机型数据!$B$2:$AQ$5976,7,FALSE)</f>
        <v>4</v>
      </c>
      <c r="L249" s="1" t="str">
        <f>VLOOKUP(B249,[1]机型数据!$B$2:$AQ$5976,39,FALSE)</f>
        <v>4000-</v>
      </c>
      <c r="M249" s="1" t="str">
        <f>VLOOKUP(B249,[1]机型数据!$B$2:$AQ$5976,20,FALSE)</f>
        <v>高通</v>
      </c>
      <c r="N249" s="1" t="str">
        <f>IF(VLOOKUP(B249,[1]机型数据!$B$2:$AQ$5976,29,FALSE)="","",VLOOKUP(B249,[1]机型数据!$B$2:$AQ$5976,29,FALSE))</f>
        <v>屏幕指纹</v>
      </c>
      <c r="O249" s="1">
        <f>VLOOKUP(B249,[1]机型数据!$B$2:$AQ$5976,14,FALSE)</f>
        <v>3200</v>
      </c>
      <c r="P249" s="1">
        <f>VLOOKUP(B249,[1]机型数据!$B$2:$AQ$5976,13,FALSE)</f>
        <v>1</v>
      </c>
      <c r="Q249" s="1">
        <f>VLOOKUP(B249,[1]机型数据!$B$2:$AQ$5976,6,FALSE)</f>
        <v>1</v>
      </c>
      <c r="R249" s="1">
        <f>VLOOKUP(B249,[1]机型数据!$B$2:$AQ$5976,5,FALSE)</f>
        <v>1</v>
      </c>
      <c r="S249" s="1" t="str">
        <f>IF(VLOOKUP(B249,[1]机型数据!$B$2:$AQ$5976,40,FALSE)="","",VLOOKUP(B249,[1]机型数据!$B$2:$AQ$5976,40,FALSE))</f>
        <v/>
      </c>
      <c r="T249" s="1">
        <f>VLOOKUP(B249,[1]机型数据!$B$2:$AQ$5976,18,FALSE)</f>
        <v>1</v>
      </c>
      <c r="U249" s="1">
        <f>IF(VLOOKUP(B249,[1]机型数据!$B$2:$AQ$5976,37,FALSE)="","",VLOOKUP(B249,[1]机型数据!$B$2:$AQ$5976,37,FALSE))</f>
        <v>1.12226328E-2</v>
      </c>
      <c r="V249" s="1" t="str">
        <f>IF(VLOOKUP(B249,[1]机型数据!$B$2:$AQ$5976,41,FALSE)="","",VLOOKUP(B249,[1]机型数据!$B$2:$AQ$5976,41,FALSE))</f>
        <v>90%-</v>
      </c>
      <c r="W249" s="1">
        <f>VLOOKUP(B249,[1]机型数据!$B$2:$AQ$5976,28,FALSE)</f>
        <v>1</v>
      </c>
      <c r="X249" s="1">
        <f>VLOOKUP(B249,[1]机型数据!$B$2:$AQ$5976,27,FALSE)</f>
        <v>7</v>
      </c>
      <c r="Y249" s="1" t="str">
        <f>IF(VLOOKUP(B249,[1]机型数据!$B$2:$AQ$5976,23,FALSE)="","",VLOOKUP(B249,[1]机型数据!$B$2:$AQ$5976,23,FALSE))</f>
        <v/>
      </c>
      <c r="Z249" s="1" t="str">
        <f>IF(VLOOKUP(B249,[1]机型数据!$B$2:$AQ$5976,42,FALSE)="","",VLOOKUP(B249,[1]机型数据!$B$2:$AQ$5976,42,FALSE))</f>
        <v>2001-</v>
      </c>
      <c r="AA249" s="1">
        <f>IF(VLOOKUP(B249,[1]机型数据!$B$2:$AQ$5976,34,FALSE)="","",VLOOKUP(B249,[1]机型数据!$B$2:$AQ$5976,34,FALSE))</f>
        <v>1</v>
      </c>
    </row>
    <row r="250" spans="1:27" x14ac:dyDescent="0.25">
      <c r="A250" s="2">
        <v>44075</v>
      </c>
      <c r="B250" s="1">
        <v>1360802</v>
      </c>
      <c r="C250" s="1" t="str">
        <f>VLOOKUP(B250,[1]Sheet5!A:B,2,0)</f>
        <v>OPPO Reno5 K</v>
      </c>
      <c r="D250" s="3"/>
      <c r="E250" s="1">
        <f>VLOOKUP(B250,[1]Sheet1!E:G,3,0)</f>
        <v>206417</v>
      </c>
      <c r="F250" s="1">
        <v>2020</v>
      </c>
      <c r="G250" s="1">
        <v>9</v>
      </c>
      <c r="H250" s="1">
        <f>IF(VLOOKUP(B250,[1]机型数据!$B$2:$AQ$5976,37,FALSE)="","",VLOOKUP(B250,[1]机型数据!$B$2:$AQ$5976,37,FALSE)*E250)</f>
        <v>2220.0938390425804</v>
      </c>
      <c r="I250" s="1" t="str">
        <f>VLOOKUP(B250,[1]机型数据!$B$2:$AQ$5976,2,FALSE)</f>
        <v>OPPO</v>
      </c>
      <c r="J250" s="1" t="str">
        <f>VLOOKUP(B250,[1]机型数据!$B$2:$AQ$5976,38,FALSE)</f>
        <v>6400-10799</v>
      </c>
      <c r="K250" s="1">
        <f>VLOOKUP(B250,[1]机型数据!$B$2:$AQ$5976,7,FALSE)</f>
        <v>4</v>
      </c>
      <c r="L250" s="1" t="str">
        <f>VLOOKUP(B250,[1]机型数据!$B$2:$AQ$5976,39,FALSE)</f>
        <v>4000-</v>
      </c>
      <c r="M250" s="1" t="str">
        <f>VLOOKUP(B250,[1]机型数据!$B$2:$AQ$5976,20,FALSE)</f>
        <v>高通</v>
      </c>
      <c r="N250" s="1" t="str">
        <f>IF(VLOOKUP(B250,[1]机型数据!$B$2:$AQ$5976,29,FALSE)="","",VLOOKUP(B250,[1]机型数据!$B$2:$AQ$5976,29,FALSE))</f>
        <v>屏幕指纹</v>
      </c>
      <c r="O250" s="1">
        <f>VLOOKUP(B250,[1]机型数据!$B$2:$AQ$5976,14,FALSE)</f>
        <v>3200</v>
      </c>
      <c r="P250" s="1">
        <f>VLOOKUP(B250,[1]机型数据!$B$2:$AQ$5976,13,FALSE)</f>
        <v>1</v>
      </c>
      <c r="Q250" s="1">
        <f>VLOOKUP(B250,[1]机型数据!$B$2:$AQ$5976,6,FALSE)</f>
        <v>1</v>
      </c>
      <c r="R250" s="1">
        <f>VLOOKUP(B250,[1]机型数据!$B$2:$AQ$5976,5,FALSE)</f>
        <v>1</v>
      </c>
      <c r="S250" s="1" t="str">
        <f>IF(VLOOKUP(B250,[1]机型数据!$B$2:$AQ$5976,40,FALSE)="","",VLOOKUP(B250,[1]机型数据!$B$2:$AQ$5976,40,FALSE))</f>
        <v>401-500</v>
      </c>
      <c r="T250" s="1">
        <f>VLOOKUP(B250,[1]机型数据!$B$2:$AQ$5976,18,FALSE)</f>
        <v>1</v>
      </c>
      <c r="U250" s="1">
        <f>IF(VLOOKUP(B250,[1]机型数据!$B$2:$AQ$5976,37,FALSE)="","",VLOOKUP(B250,[1]机型数据!$B$2:$AQ$5976,37,FALSE))</f>
        <v>1.0755382740000001E-2</v>
      </c>
      <c r="V250" s="1" t="str">
        <f>IF(VLOOKUP(B250,[1]机型数据!$B$2:$AQ$5976,41,FALSE)="","",VLOOKUP(B250,[1]机型数据!$B$2:$AQ$5976,41,FALSE))</f>
        <v>90%-</v>
      </c>
      <c r="W250" s="1">
        <f>VLOOKUP(B250,[1]机型数据!$B$2:$AQ$5976,28,FALSE)</f>
        <v>0</v>
      </c>
      <c r="X250" s="1">
        <f>VLOOKUP(B250,[1]机型数据!$B$2:$AQ$5976,27,FALSE)</f>
        <v>6</v>
      </c>
      <c r="Y250" s="1" t="str">
        <f>IF(VLOOKUP(B250,[1]机型数据!$B$2:$AQ$5976,23,FALSE)="","",VLOOKUP(B250,[1]机型数据!$B$2:$AQ$5976,23,FALSE))</f>
        <v/>
      </c>
      <c r="Z250" s="1" t="str">
        <f>IF(VLOOKUP(B250,[1]机型数据!$B$2:$AQ$5976,42,FALSE)="","",VLOOKUP(B250,[1]机型数据!$B$2:$AQ$5976,42,FALSE))</f>
        <v>2001-</v>
      </c>
      <c r="AA250" s="1">
        <f>IF(VLOOKUP(B250,[1]机型数据!$B$2:$AQ$5976,34,FALSE)="","",VLOOKUP(B250,[1]机型数据!$B$2:$AQ$5976,34,FALSE))</f>
        <v>1</v>
      </c>
    </row>
    <row r="251" spans="1:27" x14ac:dyDescent="0.25">
      <c r="A251" s="2">
        <v>44075</v>
      </c>
      <c r="B251" s="1">
        <v>1345840</v>
      </c>
      <c r="C251" s="1" t="str">
        <f>VLOOKUP(B251,[1]Sheet5!A:B,2,0)</f>
        <v>OPPO Reno5 Pro+</v>
      </c>
      <c r="D251" s="3"/>
      <c r="E251" s="1">
        <f>VLOOKUP(B251,[1]Sheet1!E:G,3,0)</f>
        <v>80217</v>
      </c>
      <c r="F251" s="1">
        <v>2020</v>
      </c>
      <c r="G251" s="1">
        <v>9</v>
      </c>
      <c r="H251" s="1">
        <f>IF(VLOOKUP(B251,[1]机型数据!$B$2:$AQ$5976,37,FALSE)="","",VLOOKUP(B251,[1]机型数据!$B$2:$AQ$5976,37,FALSE)*E251)</f>
        <v>856.47071223675016</v>
      </c>
      <c r="I251" s="1" t="str">
        <f>VLOOKUP(B251,[1]机型数据!$B$2:$AQ$5976,2,FALSE)</f>
        <v>OPPO</v>
      </c>
      <c r="J251" s="1" t="str">
        <f>VLOOKUP(B251,[1]机型数据!$B$2:$AQ$5976,38,FALSE)</f>
        <v>4800-6399</v>
      </c>
      <c r="K251" s="1">
        <f>VLOOKUP(B251,[1]机型数据!$B$2:$AQ$5976,7,FALSE)</f>
        <v>4</v>
      </c>
      <c r="L251" s="1" t="str">
        <f>VLOOKUP(B251,[1]机型数据!$B$2:$AQ$5976,39,FALSE)</f>
        <v>4000-</v>
      </c>
      <c r="M251" s="1" t="str">
        <f>VLOOKUP(B251,[1]机型数据!$B$2:$AQ$5976,20,FALSE)</f>
        <v>高通</v>
      </c>
      <c r="N251" s="1" t="str">
        <f>IF(VLOOKUP(B251,[1]机型数据!$B$2:$AQ$5976,29,FALSE)="","",VLOOKUP(B251,[1]机型数据!$B$2:$AQ$5976,29,FALSE))</f>
        <v>屏幕指纹</v>
      </c>
      <c r="O251" s="1">
        <f>VLOOKUP(B251,[1]机型数据!$B$2:$AQ$5976,14,FALSE)</f>
        <v>3200</v>
      </c>
      <c r="P251" s="1">
        <f>VLOOKUP(B251,[1]机型数据!$B$2:$AQ$5976,13,FALSE)</f>
        <v>1</v>
      </c>
      <c r="Q251" s="1">
        <f>VLOOKUP(B251,[1]机型数据!$B$2:$AQ$5976,6,FALSE)</f>
        <v>1</v>
      </c>
      <c r="R251" s="1">
        <f>VLOOKUP(B251,[1]机型数据!$B$2:$AQ$5976,5,FALSE)</f>
        <v>1</v>
      </c>
      <c r="S251" s="1" t="str">
        <f>IF(VLOOKUP(B251,[1]机型数据!$B$2:$AQ$5976,40,FALSE)="","",VLOOKUP(B251,[1]机型数据!$B$2:$AQ$5976,40,FALSE))</f>
        <v>401-500</v>
      </c>
      <c r="T251" s="1">
        <f>VLOOKUP(B251,[1]机型数据!$B$2:$AQ$5976,18,FALSE)</f>
        <v>1</v>
      </c>
      <c r="U251" s="1">
        <f>IF(VLOOKUP(B251,[1]机型数据!$B$2:$AQ$5976,37,FALSE)="","",VLOOKUP(B251,[1]机型数据!$B$2:$AQ$5976,37,FALSE))</f>
        <v>1.0676922750000001E-2</v>
      </c>
      <c r="V251" s="1" t="str">
        <f>IF(VLOOKUP(B251,[1]机型数据!$B$2:$AQ$5976,41,FALSE)="","",VLOOKUP(B251,[1]机型数据!$B$2:$AQ$5976,41,FALSE))</f>
        <v>90%-</v>
      </c>
      <c r="W251" s="1">
        <f>VLOOKUP(B251,[1]机型数据!$B$2:$AQ$5976,28,FALSE)</f>
        <v>0</v>
      </c>
      <c r="X251" s="1">
        <f>VLOOKUP(B251,[1]机型数据!$B$2:$AQ$5976,27,FALSE)</f>
        <v>7</v>
      </c>
      <c r="Y251" s="1" t="str">
        <f>IF(VLOOKUP(B251,[1]机型数据!$B$2:$AQ$5976,23,FALSE)="","",VLOOKUP(B251,[1]机型数据!$B$2:$AQ$5976,23,FALSE))</f>
        <v/>
      </c>
      <c r="Z251" s="1" t="str">
        <f>IF(VLOOKUP(B251,[1]机型数据!$B$2:$AQ$5976,42,FALSE)="","",VLOOKUP(B251,[1]机型数据!$B$2:$AQ$5976,42,FALSE))</f>
        <v>2001-</v>
      </c>
      <c r="AA251" s="1">
        <f>IF(VLOOKUP(B251,[1]机型数据!$B$2:$AQ$5976,34,FALSE)="","",VLOOKUP(B251,[1]机型数据!$B$2:$AQ$5976,34,FALSE))</f>
        <v>1</v>
      </c>
    </row>
    <row r="252" spans="1:27" x14ac:dyDescent="0.25">
      <c r="A252" s="2">
        <v>44075</v>
      </c>
      <c r="B252" s="1">
        <v>1353427</v>
      </c>
      <c r="C252" s="1" t="str">
        <f>VLOOKUP(B252,[1]Sheet5!A:B,2,0)</f>
        <v>华为Mate 40E</v>
      </c>
      <c r="D252" s="3"/>
      <c r="E252" s="1">
        <f>VLOOKUP(B252,[1]Sheet1!E:G,3,0)</f>
        <v>128720</v>
      </c>
      <c r="F252" s="1">
        <v>2020</v>
      </c>
      <c r="G252" s="1">
        <v>9</v>
      </c>
      <c r="H252" s="1" t="str">
        <f>IF(VLOOKUP(B252,[1]机型数据!$B$2:$AQ$5976,37,FALSE)="","",VLOOKUP(B252,[1]机型数据!$B$2:$AQ$5976,37,FALSE)*E252)</f>
        <v/>
      </c>
      <c r="I252" s="1" t="str">
        <f>VLOOKUP(B252,[1]机型数据!$B$2:$AQ$5976,2,FALSE)</f>
        <v>华为</v>
      </c>
      <c r="J252" s="1" t="str">
        <f>VLOOKUP(B252,[1]机型数据!$B$2:$AQ$5976,38,FALSE)</f>
        <v>6400-10799</v>
      </c>
      <c r="K252" s="1">
        <f>VLOOKUP(B252,[1]机型数据!$B$2:$AQ$5976,7,FALSE)</f>
        <v>3</v>
      </c>
      <c r="L252" s="1" t="str">
        <f>VLOOKUP(B252,[1]机型数据!$B$2:$AQ$5976,39,FALSE)</f>
        <v>4000-</v>
      </c>
      <c r="M252" s="1" t="str">
        <f>VLOOKUP(B252,[1]机型数据!$B$2:$AQ$5976,20,FALSE)</f>
        <v>海思</v>
      </c>
      <c r="N252" s="1" t="str">
        <f>IF(VLOOKUP(B252,[1]机型数据!$B$2:$AQ$5976,29,FALSE)="","",VLOOKUP(B252,[1]机型数据!$B$2:$AQ$5976,29,FALSE))</f>
        <v>屏幕指纹</v>
      </c>
      <c r="O252" s="1">
        <f>VLOOKUP(B252,[1]机型数据!$B$2:$AQ$5976,14,FALSE)</f>
        <v>1300</v>
      </c>
      <c r="P252" s="1">
        <f>VLOOKUP(B252,[1]机型数据!$B$2:$AQ$5976,13,FALSE)</f>
        <v>1</v>
      </c>
      <c r="Q252" s="1">
        <f>VLOOKUP(B252,[1]机型数据!$B$2:$AQ$5976,6,FALSE)</f>
        <v>1</v>
      </c>
      <c r="R252" s="1">
        <f>VLOOKUP(B252,[1]机型数据!$B$2:$AQ$5976,5,FALSE)</f>
        <v>1</v>
      </c>
      <c r="S252" s="1" t="str">
        <f>IF(VLOOKUP(B252,[1]机型数据!$B$2:$AQ$5976,40,FALSE)="","",VLOOKUP(B252,[1]机型数据!$B$2:$AQ$5976,40,FALSE))</f>
        <v/>
      </c>
      <c r="T252" s="1">
        <f>VLOOKUP(B252,[1]机型数据!$B$2:$AQ$5976,18,FALSE)</f>
        <v>1</v>
      </c>
      <c r="U252" s="1" t="str">
        <f>IF(VLOOKUP(B252,[1]机型数据!$B$2:$AQ$5976,37,FALSE)="","",VLOOKUP(B252,[1]机型数据!$B$2:$AQ$5976,37,FALSE))</f>
        <v/>
      </c>
      <c r="V252" s="1" t="str">
        <f>IF(VLOOKUP(B252,[1]机型数据!$B$2:$AQ$5976,41,FALSE)="","",VLOOKUP(B252,[1]机型数据!$B$2:$AQ$5976,41,FALSE))</f>
        <v/>
      </c>
      <c r="W252" s="1">
        <f>VLOOKUP(B252,[1]机型数据!$B$2:$AQ$5976,28,FALSE)</f>
        <v>1</v>
      </c>
      <c r="X252" s="1">
        <f>VLOOKUP(B252,[1]机型数据!$B$2:$AQ$5976,27,FALSE)</f>
        <v>7</v>
      </c>
      <c r="Y252" s="1" t="str">
        <f>IF(VLOOKUP(B252,[1]机型数据!$B$2:$AQ$5976,23,FALSE)="","",VLOOKUP(B252,[1]机型数据!$B$2:$AQ$5976,23,FALSE))</f>
        <v/>
      </c>
      <c r="Z252" s="1" t="str">
        <f>IF(VLOOKUP(B252,[1]机型数据!$B$2:$AQ$5976,42,FALSE)="","",VLOOKUP(B252,[1]机型数据!$B$2:$AQ$5976,42,FALSE))</f>
        <v>1001-1300</v>
      </c>
      <c r="AA252" s="1">
        <f>IF(VLOOKUP(B252,[1]机型数据!$B$2:$AQ$5976,34,FALSE)="","",VLOOKUP(B252,[1]机型数据!$B$2:$AQ$5976,34,FALSE))</f>
        <v>1</v>
      </c>
    </row>
    <row r="253" spans="1:27" x14ac:dyDescent="0.25">
      <c r="A253" s="2">
        <v>44075</v>
      </c>
      <c r="B253" s="1">
        <v>1336507</v>
      </c>
      <c r="C253" s="1" t="str">
        <f>VLOOKUP(B253,[1]Sheet5!A:B,2,0)</f>
        <v>华为Mate X2</v>
      </c>
      <c r="D253" s="3"/>
      <c r="E253" s="1">
        <f>VLOOKUP(B253,[1]Sheet1!E:G,3,0)</f>
        <v>46026</v>
      </c>
      <c r="F253" s="1">
        <v>2020</v>
      </c>
      <c r="G253" s="1">
        <v>9</v>
      </c>
      <c r="H253" s="1" t="str">
        <f>IF(VLOOKUP(B253,[1]机型数据!$B$2:$AQ$5976,37,FALSE)="","",VLOOKUP(B253,[1]机型数据!$B$2:$AQ$5976,37,FALSE)*E253)</f>
        <v/>
      </c>
      <c r="I253" s="1" t="str">
        <f>VLOOKUP(B253,[1]机型数据!$B$2:$AQ$5976,2,FALSE)</f>
        <v>华为</v>
      </c>
      <c r="J253" s="1" t="str">
        <f>VLOOKUP(B253,[1]机型数据!$B$2:$AQ$5976,38,FALSE)</f>
        <v>4800-6399</v>
      </c>
      <c r="K253" s="1">
        <f>VLOOKUP(B253,[1]机型数据!$B$2:$AQ$5976,7,FALSE)</f>
        <v>4</v>
      </c>
      <c r="L253" s="1" t="str">
        <f>VLOOKUP(B253,[1]机型数据!$B$2:$AQ$5976,39,FALSE)</f>
        <v>4000-</v>
      </c>
      <c r="M253" s="1" t="str">
        <f>VLOOKUP(B253,[1]机型数据!$B$2:$AQ$5976,20,FALSE)</f>
        <v>海思</v>
      </c>
      <c r="N253" s="1" t="str">
        <f>IF(VLOOKUP(B253,[1]机型数据!$B$2:$AQ$5976,29,FALSE)="","",VLOOKUP(B253,[1]机型数据!$B$2:$AQ$5976,29,FALSE))</f>
        <v>侧面指纹</v>
      </c>
      <c r="O253" s="1">
        <f>VLOOKUP(B253,[1]机型数据!$B$2:$AQ$5976,14,FALSE)</f>
        <v>1600</v>
      </c>
      <c r="P253" s="1">
        <f>VLOOKUP(B253,[1]机型数据!$B$2:$AQ$5976,13,FALSE)</f>
        <v>1</v>
      </c>
      <c r="Q253" s="1">
        <f>VLOOKUP(B253,[1]机型数据!$B$2:$AQ$5976,6,FALSE)</f>
        <v>2</v>
      </c>
      <c r="R253" s="1">
        <f>VLOOKUP(B253,[1]机型数据!$B$2:$AQ$5976,5,FALSE)</f>
        <v>1</v>
      </c>
      <c r="S253" s="1" t="str">
        <f>IF(VLOOKUP(B253,[1]机型数据!$B$2:$AQ$5976,40,FALSE)="","",VLOOKUP(B253,[1]机型数据!$B$2:$AQ$5976,40,FALSE))</f>
        <v>401-500</v>
      </c>
      <c r="T253" s="1">
        <f>VLOOKUP(B253,[1]机型数据!$B$2:$AQ$5976,18,FALSE)</f>
        <v>1</v>
      </c>
      <c r="U253" s="1" t="str">
        <f>IF(VLOOKUP(B253,[1]机型数据!$B$2:$AQ$5976,37,FALSE)="","",VLOOKUP(B253,[1]机型数据!$B$2:$AQ$5976,37,FALSE))</f>
        <v/>
      </c>
      <c r="V253" s="1" t="str">
        <f>IF(VLOOKUP(B253,[1]机型数据!$B$2:$AQ$5976,41,FALSE)="","",VLOOKUP(B253,[1]机型数据!$B$2:$AQ$5976,41,FALSE))</f>
        <v/>
      </c>
      <c r="W253" s="1">
        <f>VLOOKUP(B253,[1]机型数据!$B$2:$AQ$5976,28,FALSE)</f>
        <v>0</v>
      </c>
      <c r="X253" s="1">
        <f>VLOOKUP(B253,[1]机型数据!$B$2:$AQ$5976,27,FALSE)</f>
        <v>8</v>
      </c>
      <c r="Y253" s="1" t="str">
        <f>IF(VLOOKUP(B253,[1]机型数据!$B$2:$AQ$5976,23,FALSE)="","",VLOOKUP(B253,[1]机型数据!$B$2:$AQ$5976,23,FALSE))</f>
        <v/>
      </c>
      <c r="Z253" s="1" t="str">
        <f>IF(VLOOKUP(B253,[1]机型数据!$B$2:$AQ$5976,42,FALSE)="","",VLOOKUP(B253,[1]机型数据!$B$2:$AQ$5976,42,FALSE))</f>
        <v>1301-2000</v>
      </c>
      <c r="AA253" s="1">
        <f>IF(VLOOKUP(B253,[1]机型数据!$B$2:$AQ$5976,34,FALSE)="","",VLOOKUP(B253,[1]机型数据!$B$2:$AQ$5976,34,FALSE))</f>
        <v>1</v>
      </c>
    </row>
    <row r="254" spans="1:27" x14ac:dyDescent="0.25">
      <c r="A254" s="2">
        <v>44075</v>
      </c>
      <c r="B254" s="1">
        <v>1364833</v>
      </c>
      <c r="C254" s="1" t="str">
        <f>VLOOKUP(B254,[1]Sheet5!A:B,2,0)</f>
        <v>小米11 Pro</v>
      </c>
      <c r="D254" s="3"/>
      <c r="E254" s="1">
        <f>VLOOKUP(B254,[1]Sheet1!E:G,3,0)</f>
        <v>47787</v>
      </c>
      <c r="F254" s="1">
        <v>2020</v>
      </c>
      <c r="G254" s="1">
        <v>9</v>
      </c>
      <c r="H254" s="1" t="str">
        <f>IF(VLOOKUP(B254,[1]机型数据!$B$2:$AQ$5976,37,FALSE)="","",VLOOKUP(B254,[1]机型数据!$B$2:$AQ$5976,37,FALSE)*E254)</f>
        <v/>
      </c>
      <c r="I254" s="1" t="str">
        <f>VLOOKUP(B254,[1]机型数据!$B$2:$AQ$5976,2,FALSE)</f>
        <v>小米</v>
      </c>
      <c r="J254" s="1" t="str">
        <f>VLOOKUP(B254,[1]机型数据!$B$2:$AQ$5976,38,FALSE)</f>
        <v>4800-6399</v>
      </c>
      <c r="K254" s="1">
        <f>VLOOKUP(B254,[1]机型数据!$B$2:$AQ$5976,7,FALSE)</f>
        <v>3</v>
      </c>
      <c r="L254" s="1" t="str">
        <f>VLOOKUP(B254,[1]机型数据!$B$2:$AQ$5976,39,FALSE)</f>
        <v>4000-</v>
      </c>
      <c r="M254" s="1" t="str">
        <f>VLOOKUP(B254,[1]机型数据!$B$2:$AQ$5976,20,FALSE)</f>
        <v>高通</v>
      </c>
      <c r="N254" s="1" t="str">
        <f>IF(VLOOKUP(B254,[1]机型数据!$B$2:$AQ$5976,29,FALSE)="","",VLOOKUP(B254,[1]机型数据!$B$2:$AQ$5976,29,FALSE))</f>
        <v>屏幕指纹</v>
      </c>
      <c r="O254" s="1">
        <f>VLOOKUP(B254,[1]机型数据!$B$2:$AQ$5976,14,FALSE)</f>
        <v>2000</v>
      </c>
      <c r="P254" s="1">
        <f>VLOOKUP(B254,[1]机型数据!$B$2:$AQ$5976,13,FALSE)</f>
        <v>1</v>
      </c>
      <c r="Q254" s="1">
        <f>VLOOKUP(B254,[1]机型数据!$B$2:$AQ$5976,6,FALSE)</f>
        <v>1</v>
      </c>
      <c r="R254" s="1">
        <f>VLOOKUP(B254,[1]机型数据!$B$2:$AQ$5976,5,FALSE)</f>
        <v>1</v>
      </c>
      <c r="S254" s="1" t="str">
        <f>IF(VLOOKUP(B254,[1]机型数据!$B$2:$AQ$5976,40,FALSE)="","",VLOOKUP(B254,[1]机型数据!$B$2:$AQ$5976,40,FALSE))</f>
        <v>500-</v>
      </c>
      <c r="T254" s="1">
        <f>VLOOKUP(B254,[1]机型数据!$B$2:$AQ$5976,18,FALSE)</f>
        <v>1</v>
      </c>
      <c r="U254" s="1" t="str">
        <f>IF(VLOOKUP(B254,[1]机型数据!$B$2:$AQ$5976,37,FALSE)="","",VLOOKUP(B254,[1]机型数据!$B$2:$AQ$5976,37,FALSE))</f>
        <v/>
      </c>
      <c r="V254" s="1" t="str">
        <f>IF(VLOOKUP(B254,[1]机型数据!$B$2:$AQ$5976,41,FALSE)="","",VLOOKUP(B254,[1]机型数据!$B$2:$AQ$5976,41,FALSE))</f>
        <v/>
      </c>
      <c r="W254" s="1">
        <f>VLOOKUP(B254,[1]机型数据!$B$2:$AQ$5976,28,FALSE)</f>
        <v>1</v>
      </c>
      <c r="X254" s="1">
        <f>VLOOKUP(B254,[1]机型数据!$B$2:$AQ$5976,27,FALSE)</f>
        <v>7</v>
      </c>
      <c r="Y254" s="1" t="str">
        <f>IF(VLOOKUP(B254,[1]机型数据!$B$2:$AQ$5976,23,FALSE)="","",VLOOKUP(B254,[1]机型数据!$B$2:$AQ$5976,23,FALSE))</f>
        <v/>
      </c>
      <c r="Z254" s="1" t="str">
        <f>IF(VLOOKUP(B254,[1]机型数据!$B$2:$AQ$5976,42,FALSE)="","",VLOOKUP(B254,[1]机型数据!$B$2:$AQ$5976,42,FALSE))</f>
        <v>1301-2000</v>
      </c>
      <c r="AA254" s="1">
        <f>IF(VLOOKUP(B254,[1]机型数据!$B$2:$AQ$5976,34,FALSE)="","",VLOOKUP(B254,[1]机型数据!$B$2:$AQ$5976,34,FALSE))</f>
        <v>1</v>
      </c>
    </row>
    <row r="255" spans="1:27" x14ac:dyDescent="0.25">
      <c r="A255" s="2">
        <v>44075</v>
      </c>
      <c r="B255" s="1">
        <v>1364837</v>
      </c>
      <c r="C255" s="1" t="str">
        <f>VLOOKUP(B255,[1]Sheet5!A:B,2,0)</f>
        <v>小米11 Ultra</v>
      </c>
      <c r="D255" s="3"/>
      <c r="E255" s="1">
        <f>VLOOKUP(B255,[1]Sheet1!E:G,3,0)</f>
        <v>48933</v>
      </c>
      <c r="F255" s="1">
        <v>2020</v>
      </c>
      <c r="G255" s="1">
        <v>9</v>
      </c>
      <c r="H255" s="1" t="str">
        <f>IF(VLOOKUP(B255,[1]机型数据!$B$2:$AQ$5976,37,FALSE)="","",VLOOKUP(B255,[1]机型数据!$B$2:$AQ$5976,37,FALSE)*E255)</f>
        <v/>
      </c>
      <c r="I255" s="1" t="str">
        <f>VLOOKUP(B255,[1]机型数据!$B$2:$AQ$5976,2,FALSE)</f>
        <v>小米</v>
      </c>
      <c r="J255" s="1" t="str">
        <f>VLOOKUP(B255,[1]机型数据!$B$2:$AQ$5976,38,FALSE)</f>
        <v>4800-6399</v>
      </c>
      <c r="K255" s="1">
        <f>VLOOKUP(B255,[1]机型数据!$B$2:$AQ$5976,7,FALSE)</f>
        <v>3</v>
      </c>
      <c r="L255" s="1" t="str">
        <f>VLOOKUP(B255,[1]机型数据!$B$2:$AQ$5976,39,FALSE)</f>
        <v>4000-</v>
      </c>
      <c r="M255" s="1" t="str">
        <f>VLOOKUP(B255,[1]机型数据!$B$2:$AQ$5976,20,FALSE)</f>
        <v>高通</v>
      </c>
      <c r="N255" s="1" t="str">
        <f>IF(VLOOKUP(B255,[1]机型数据!$B$2:$AQ$5976,29,FALSE)="","",VLOOKUP(B255,[1]机型数据!$B$2:$AQ$5976,29,FALSE))</f>
        <v>屏幕指纹</v>
      </c>
      <c r="O255" s="1">
        <f>VLOOKUP(B255,[1]机型数据!$B$2:$AQ$5976,14,FALSE)</f>
        <v>2000</v>
      </c>
      <c r="P255" s="1">
        <f>VLOOKUP(B255,[1]机型数据!$B$2:$AQ$5976,13,FALSE)</f>
        <v>1</v>
      </c>
      <c r="Q255" s="1">
        <f>VLOOKUP(B255,[1]机型数据!$B$2:$AQ$5976,6,FALSE)</f>
        <v>1</v>
      </c>
      <c r="R255" s="1">
        <f>VLOOKUP(B255,[1]机型数据!$B$2:$AQ$5976,5,FALSE)</f>
        <v>1</v>
      </c>
      <c r="S255" s="1" t="str">
        <f>IF(VLOOKUP(B255,[1]机型数据!$B$2:$AQ$5976,40,FALSE)="","",VLOOKUP(B255,[1]机型数据!$B$2:$AQ$5976,40,FALSE))</f>
        <v>500-</v>
      </c>
      <c r="T255" s="1">
        <f>VLOOKUP(B255,[1]机型数据!$B$2:$AQ$5976,18,FALSE)</f>
        <v>1</v>
      </c>
      <c r="U255" s="1" t="str">
        <f>IF(VLOOKUP(B255,[1]机型数据!$B$2:$AQ$5976,37,FALSE)="","",VLOOKUP(B255,[1]机型数据!$B$2:$AQ$5976,37,FALSE))</f>
        <v/>
      </c>
      <c r="V255" s="1" t="str">
        <f>IF(VLOOKUP(B255,[1]机型数据!$B$2:$AQ$5976,41,FALSE)="","",VLOOKUP(B255,[1]机型数据!$B$2:$AQ$5976,41,FALSE))</f>
        <v/>
      </c>
      <c r="W255" s="1">
        <f>VLOOKUP(B255,[1]机型数据!$B$2:$AQ$5976,28,FALSE)</f>
        <v>1</v>
      </c>
      <c r="X255" s="1">
        <f>VLOOKUP(B255,[1]机型数据!$B$2:$AQ$5976,27,FALSE)</f>
        <v>7</v>
      </c>
      <c r="Y255" s="1" t="str">
        <f>IF(VLOOKUP(B255,[1]机型数据!$B$2:$AQ$5976,23,FALSE)="","",VLOOKUP(B255,[1]机型数据!$B$2:$AQ$5976,23,FALSE))</f>
        <v/>
      </c>
      <c r="Z255" s="1" t="str">
        <f>IF(VLOOKUP(B255,[1]机型数据!$B$2:$AQ$5976,42,FALSE)="","",VLOOKUP(B255,[1]机型数据!$B$2:$AQ$5976,42,FALSE))</f>
        <v>1301-2000</v>
      </c>
      <c r="AA255" s="1">
        <f>IF(VLOOKUP(B255,[1]机型数据!$B$2:$AQ$5976,34,FALSE)="","",VLOOKUP(B255,[1]机型数据!$B$2:$AQ$5976,34,FALSE))</f>
        <v>1</v>
      </c>
    </row>
    <row r="256" spans="1:27" x14ac:dyDescent="0.25">
      <c r="A256" s="2">
        <v>44075</v>
      </c>
      <c r="B256" s="1">
        <v>1356946</v>
      </c>
      <c r="C256" s="1" t="str">
        <f>VLOOKUP(B256,[1]Sheet5!A:B,2,0)</f>
        <v>小米11 青春版</v>
      </c>
      <c r="D256" s="3"/>
      <c r="E256" s="1">
        <f>VLOOKUP(B256,[1]Sheet1!E:G,3,0)</f>
        <v>45085</v>
      </c>
      <c r="F256" s="1">
        <v>2020</v>
      </c>
      <c r="G256" s="1">
        <v>9</v>
      </c>
      <c r="H256" s="1" t="str">
        <f>IF(VLOOKUP(B256,[1]机型数据!$B$2:$AQ$5976,37,FALSE)="","",VLOOKUP(B256,[1]机型数据!$B$2:$AQ$5976,37,FALSE)*E256)</f>
        <v/>
      </c>
      <c r="I256" s="1" t="str">
        <f>VLOOKUP(B256,[1]机型数据!$B$2:$AQ$5976,2,FALSE)</f>
        <v>小米</v>
      </c>
      <c r="J256" s="1" t="str">
        <f>VLOOKUP(B256,[1]机型数据!$B$2:$AQ$5976,38,FALSE)</f>
        <v>6400-10799</v>
      </c>
      <c r="K256" s="1">
        <f>VLOOKUP(B256,[1]机型数据!$B$2:$AQ$5976,7,FALSE)</f>
        <v>3</v>
      </c>
      <c r="L256" s="1" t="str">
        <f>VLOOKUP(B256,[1]机型数据!$B$2:$AQ$5976,39,FALSE)</f>
        <v>4000-</v>
      </c>
      <c r="M256" s="1" t="str">
        <f>VLOOKUP(B256,[1]机型数据!$B$2:$AQ$5976,20,FALSE)</f>
        <v>高通</v>
      </c>
      <c r="N256" s="1" t="str">
        <f>IF(VLOOKUP(B256,[1]机型数据!$B$2:$AQ$5976,29,FALSE)="","",VLOOKUP(B256,[1]机型数据!$B$2:$AQ$5976,29,FALSE))</f>
        <v>侧面指纹</v>
      </c>
      <c r="O256" s="1">
        <f>VLOOKUP(B256,[1]机型数据!$B$2:$AQ$5976,14,FALSE)</f>
        <v>2000</v>
      </c>
      <c r="P256" s="1">
        <f>VLOOKUP(B256,[1]机型数据!$B$2:$AQ$5976,13,FALSE)</f>
        <v>1</v>
      </c>
      <c r="Q256" s="1">
        <f>VLOOKUP(B256,[1]机型数据!$B$2:$AQ$5976,6,FALSE)</f>
        <v>1</v>
      </c>
      <c r="R256" s="1">
        <f>VLOOKUP(B256,[1]机型数据!$B$2:$AQ$5976,5,FALSE)</f>
        <v>1</v>
      </c>
      <c r="S256" s="1" t="str">
        <f>IF(VLOOKUP(B256,[1]机型数据!$B$2:$AQ$5976,40,FALSE)="","",VLOOKUP(B256,[1]机型数据!$B$2:$AQ$5976,40,FALSE))</f>
        <v>401-500</v>
      </c>
      <c r="T256" s="1">
        <f>VLOOKUP(B256,[1]机型数据!$B$2:$AQ$5976,18,FALSE)</f>
        <v>1</v>
      </c>
      <c r="U256" s="1" t="str">
        <f>IF(VLOOKUP(B256,[1]机型数据!$B$2:$AQ$5976,37,FALSE)="","",VLOOKUP(B256,[1]机型数据!$B$2:$AQ$5976,37,FALSE))</f>
        <v/>
      </c>
      <c r="V256" s="1" t="str">
        <f>IF(VLOOKUP(B256,[1]机型数据!$B$2:$AQ$5976,41,FALSE)="","",VLOOKUP(B256,[1]机型数据!$B$2:$AQ$5976,41,FALSE))</f>
        <v/>
      </c>
      <c r="W256" s="1">
        <f>VLOOKUP(B256,[1]机型数据!$B$2:$AQ$5976,28,FALSE)</f>
        <v>0</v>
      </c>
      <c r="X256" s="1">
        <f>VLOOKUP(B256,[1]机型数据!$B$2:$AQ$5976,27,FALSE)</f>
        <v>7</v>
      </c>
      <c r="Y256" s="1" t="str">
        <f>IF(VLOOKUP(B256,[1]机型数据!$B$2:$AQ$5976,23,FALSE)="","",VLOOKUP(B256,[1]机型数据!$B$2:$AQ$5976,23,FALSE))</f>
        <v/>
      </c>
      <c r="Z256" s="1" t="str">
        <f>IF(VLOOKUP(B256,[1]机型数据!$B$2:$AQ$5976,42,FALSE)="","",VLOOKUP(B256,[1]机型数据!$B$2:$AQ$5976,42,FALSE))</f>
        <v>1301-2000</v>
      </c>
      <c r="AA256" s="1">
        <f>IF(VLOOKUP(B256,[1]机型数据!$B$2:$AQ$5976,34,FALSE)="","",VLOOKUP(B256,[1]机型数据!$B$2:$AQ$5976,34,FALSE))</f>
        <v>1</v>
      </c>
    </row>
    <row r="257" spans="1:27" x14ac:dyDescent="0.25">
      <c r="A257" s="2">
        <v>44075</v>
      </c>
      <c r="B257" s="1">
        <v>1364994</v>
      </c>
      <c r="C257" s="1" t="str">
        <f>VLOOKUP(B257,[1]Sheet5!A:B,2,0)</f>
        <v>小米MIX FOLD</v>
      </c>
      <c r="D257" s="3"/>
      <c r="E257" s="1">
        <f>VLOOKUP(B257,[1]Sheet1!E:G,3,0)</f>
        <v>3086</v>
      </c>
      <c r="F257" s="1">
        <v>2020</v>
      </c>
      <c r="G257" s="1">
        <v>9</v>
      </c>
      <c r="H257" s="1" t="str">
        <f>IF(VLOOKUP(B257,[1]机型数据!$B$2:$AQ$5976,37,FALSE)="","",VLOOKUP(B257,[1]机型数据!$B$2:$AQ$5976,37,FALSE)*E257)</f>
        <v/>
      </c>
      <c r="I257" s="1" t="str">
        <f>VLOOKUP(B257,[1]机型数据!$B$2:$AQ$5976,2,FALSE)</f>
        <v>小米</v>
      </c>
      <c r="J257" s="1" t="str">
        <f>VLOOKUP(B257,[1]机型数据!$B$2:$AQ$5976,38,FALSE)</f>
        <v>6400-10799</v>
      </c>
      <c r="K257" s="1">
        <f>VLOOKUP(B257,[1]机型数据!$B$2:$AQ$5976,7,FALSE)</f>
        <v>3</v>
      </c>
      <c r="L257" s="1" t="str">
        <f>VLOOKUP(B257,[1]机型数据!$B$2:$AQ$5976,39,FALSE)</f>
        <v>4000-</v>
      </c>
      <c r="M257" s="1" t="str">
        <f>VLOOKUP(B257,[1]机型数据!$B$2:$AQ$5976,20,FALSE)</f>
        <v>高通</v>
      </c>
      <c r="N257" s="1" t="str">
        <f>IF(VLOOKUP(B257,[1]机型数据!$B$2:$AQ$5976,29,FALSE)="","",VLOOKUP(B257,[1]机型数据!$B$2:$AQ$5976,29,FALSE))</f>
        <v/>
      </c>
      <c r="O257" s="1">
        <f>VLOOKUP(B257,[1]机型数据!$B$2:$AQ$5976,14,FALSE)</f>
        <v>2000</v>
      </c>
      <c r="P257" s="1">
        <f>VLOOKUP(B257,[1]机型数据!$B$2:$AQ$5976,13,FALSE)</f>
        <v>1</v>
      </c>
      <c r="Q257" s="1">
        <f>VLOOKUP(B257,[1]机型数据!$B$2:$AQ$5976,6,FALSE)</f>
        <v>2</v>
      </c>
      <c r="R257" s="1">
        <f>VLOOKUP(B257,[1]机型数据!$B$2:$AQ$5976,5,FALSE)</f>
        <v>1</v>
      </c>
      <c r="S257" s="1" t="str">
        <f>IF(VLOOKUP(B257,[1]机型数据!$B$2:$AQ$5976,40,FALSE)="","",VLOOKUP(B257,[1]机型数据!$B$2:$AQ$5976,40,FALSE))</f>
        <v>301-400</v>
      </c>
      <c r="T257" s="1">
        <f>VLOOKUP(B257,[1]机型数据!$B$2:$AQ$5976,18,FALSE)</f>
        <v>1</v>
      </c>
      <c r="U257" s="1" t="str">
        <f>IF(VLOOKUP(B257,[1]机型数据!$B$2:$AQ$5976,37,FALSE)="","",VLOOKUP(B257,[1]机型数据!$B$2:$AQ$5976,37,FALSE))</f>
        <v/>
      </c>
      <c r="V257" s="1" t="str">
        <f>IF(VLOOKUP(B257,[1]机型数据!$B$2:$AQ$5976,41,FALSE)="","",VLOOKUP(B257,[1]机型数据!$B$2:$AQ$5976,41,FALSE))</f>
        <v/>
      </c>
      <c r="W257" s="1">
        <f>VLOOKUP(B257,[1]机型数据!$B$2:$AQ$5976,28,FALSE)</f>
        <v>0</v>
      </c>
      <c r="X257" s="1">
        <f>VLOOKUP(B257,[1]机型数据!$B$2:$AQ$5976,27,FALSE)</f>
        <v>8</v>
      </c>
      <c r="Y257" s="1" t="str">
        <f>IF(VLOOKUP(B257,[1]机型数据!$B$2:$AQ$5976,23,FALSE)="","",VLOOKUP(B257,[1]机型数据!$B$2:$AQ$5976,23,FALSE))</f>
        <v/>
      </c>
      <c r="Z257" s="1" t="str">
        <f>IF(VLOOKUP(B257,[1]机型数据!$B$2:$AQ$5976,42,FALSE)="","",VLOOKUP(B257,[1]机型数据!$B$2:$AQ$5976,42,FALSE))</f>
        <v>1301-2000</v>
      </c>
      <c r="AA257" s="1">
        <f>IF(VLOOKUP(B257,[1]机型数据!$B$2:$AQ$5976,34,FALSE)="","",VLOOKUP(B257,[1]机型数据!$B$2:$AQ$5976,34,FALSE))</f>
        <v>1</v>
      </c>
    </row>
    <row r="258" spans="1:27" x14ac:dyDescent="0.25">
      <c r="A258" s="2">
        <v>44075</v>
      </c>
      <c r="B258" s="1">
        <v>1288744</v>
      </c>
      <c r="C258" s="1" t="str">
        <f>VLOOKUP(B258,[1]Sheet5!A:B,2,0)</f>
        <v>真我5 Pro</v>
      </c>
      <c r="D258" s="3"/>
      <c r="E258" s="1">
        <f>VLOOKUP(B258,[1]Sheet1!E:G,3,0)</f>
        <v>4004</v>
      </c>
      <c r="F258" s="1">
        <v>2020</v>
      </c>
      <c r="G258" s="1">
        <v>9</v>
      </c>
      <c r="H258" s="1" t="str">
        <f>IF(VLOOKUP(B258,[1]机型数据!$B$2:$AQ$5976,37,FALSE)="","",VLOOKUP(B258,[1]机型数据!$B$2:$AQ$5976,37,FALSE)*E258)</f>
        <v/>
      </c>
      <c r="I258" s="1" t="str">
        <f>VLOOKUP(B258,[1]机型数据!$B$2:$AQ$5976,2,FALSE)</f>
        <v>realme</v>
      </c>
      <c r="J258" s="1" t="str">
        <f>VLOOKUP(B258,[1]机型数据!$B$2:$AQ$5976,38,FALSE)</f>
        <v>4800-6399</v>
      </c>
      <c r="K258" s="1">
        <f>VLOOKUP(B258,[1]机型数据!$B$2:$AQ$5976,7,FALSE)</f>
        <v>4</v>
      </c>
      <c r="L258" s="1" t="str">
        <f>VLOOKUP(B258,[1]机型数据!$B$2:$AQ$5976,39,FALSE)</f>
        <v>4000-</v>
      </c>
      <c r="M258" s="1" t="str">
        <f>VLOOKUP(B258,[1]机型数据!$B$2:$AQ$5976,20,FALSE)</f>
        <v>高通</v>
      </c>
      <c r="N258" s="1" t="str">
        <f>IF(VLOOKUP(B258,[1]机型数据!$B$2:$AQ$5976,29,FALSE)="","",VLOOKUP(B258,[1]机型数据!$B$2:$AQ$5976,29,FALSE))</f>
        <v>屏幕指纹</v>
      </c>
      <c r="O258" s="1">
        <f>VLOOKUP(B258,[1]机型数据!$B$2:$AQ$5976,14,FALSE)</f>
        <v>1600</v>
      </c>
      <c r="P258" s="1">
        <f>VLOOKUP(B258,[1]机型数据!$B$2:$AQ$5976,13,FALSE)</f>
        <v>1</v>
      </c>
      <c r="Q258" s="1">
        <f>VLOOKUP(B258,[1]机型数据!$B$2:$AQ$5976,6,FALSE)</f>
        <v>1</v>
      </c>
      <c r="R258" s="1">
        <f>VLOOKUP(B258,[1]机型数据!$B$2:$AQ$5976,5,FALSE)</f>
        <v>1</v>
      </c>
      <c r="S258" s="1" t="str">
        <f>IF(VLOOKUP(B258,[1]机型数据!$B$2:$AQ$5976,40,FALSE)="","",VLOOKUP(B258,[1]机型数据!$B$2:$AQ$5976,40,FALSE))</f>
        <v>401-500</v>
      </c>
      <c r="T258" s="1">
        <f>VLOOKUP(B258,[1]机型数据!$B$2:$AQ$5976,18,FALSE)</f>
        <v>1</v>
      </c>
      <c r="U258" s="1" t="str">
        <f>IF(VLOOKUP(B258,[1]机型数据!$B$2:$AQ$5976,37,FALSE)="","",VLOOKUP(B258,[1]机型数据!$B$2:$AQ$5976,37,FALSE))</f>
        <v/>
      </c>
      <c r="V258" s="1" t="str">
        <f>IF(VLOOKUP(B258,[1]机型数据!$B$2:$AQ$5976,41,FALSE)="","",VLOOKUP(B258,[1]机型数据!$B$2:$AQ$5976,41,FALSE))</f>
        <v/>
      </c>
      <c r="W258" s="1">
        <f>VLOOKUP(B258,[1]机型数据!$B$2:$AQ$5976,28,FALSE)</f>
        <v>1</v>
      </c>
      <c r="X258" s="1">
        <f>VLOOKUP(B258,[1]机型数据!$B$2:$AQ$5976,27,FALSE)</f>
        <v>7</v>
      </c>
      <c r="Y258" s="1" t="str">
        <f>IF(VLOOKUP(B258,[1]机型数据!$B$2:$AQ$5976,23,FALSE)="","",VLOOKUP(B258,[1]机型数据!$B$2:$AQ$5976,23,FALSE))</f>
        <v/>
      </c>
      <c r="Z258" s="1" t="str">
        <f>IF(VLOOKUP(B258,[1]机型数据!$B$2:$AQ$5976,42,FALSE)="","",VLOOKUP(B258,[1]机型数据!$B$2:$AQ$5976,42,FALSE))</f>
        <v>1301-2000</v>
      </c>
      <c r="AA258" s="1">
        <f>IF(VLOOKUP(B258,[1]机型数据!$B$2:$AQ$5976,34,FALSE)="","",VLOOKUP(B258,[1]机型数据!$B$2:$AQ$5976,34,FALSE))</f>
        <v>0</v>
      </c>
    </row>
    <row r="259" spans="1:27" x14ac:dyDescent="0.25">
      <c r="A259" s="2">
        <v>44075</v>
      </c>
      <c r="B259" s="1">
        <v>1338635</v>
      </c>
      <c r="C259" s="1" t="str">
        <f>VLOOKUP(B259,[1]Sheet5!A:B,2,0)</f>
        <v>真我7 5G</v>
      </c>
      <c r="D259" s="3"/>
      <c r="E259" s="1">
        <f>VLOOKUP(B259,[1]Sheet1!E:G,3,0)</f>
        <v>5389</v>
      </c>
      <c r="F259" s="1">
        <v>2020</v>
      </c>
      <c r="G259" s="1">
        <v>9</v>
      </c>
      <c r="H259" s="1">
        <f>IF(VLOOKUP(B259,[1]机型数据!$B$2:$AQ$5976,37,FALSE)="","",VLOOKUP(B259,[1]机型数据!$B$2:$AQ$5976,37,FALSE)*E259)</f>
        <v>59.682448023900015</v>
      </c>
      <c r="I259" s="1" t="str">
        <f>VLOOKUP(B259,[1]机型数据!$B$2:$AQ$5976,2,FALSE)</f>
        <v>realme</v>
      </c>
      <c r="J259" s="1" t="str">
        <f>VLOOKUP(B259,[1]机型数据!$B$2:$AQ$5976,38,FALSE)</f>
        <v>6400-10799</v>
      </c>
      <c r="K259" s="1">
        <f>VLOOKUP(B259,[1]机型数据!$B$2:$AQ$5976,7,FALSE)</f>
        <v>4</v>
      </c>
      <c r="L259" s="1" t="str">
        <f>VLOOKUP(B259,[1]机型数据!$B$2:$AQ$5976,39,FALSE)</f>
        <v>4000-</v>
      </c>
      <c r="M259" s="1" t="str">
        <f>VLOOKUP(B259,[1]机型数据!$B$2:$AQ$5976,20,FALSE)</f>
        <v>联发科</v>
      </c>
      <c r="N259" s="1" t="str">
        <f>IF(VLOOKUP(B259,[1]机型数据!$B$2:$AQ$5976,29,FALSE)="","",VLOOKUP(B259,[1]机型数据!$B$2:$AQ$5976,29,FALSE))</f>
        <v>侧面指纹</v>
      </c>
      <c r="O259" s="1">
        <f>VLOOKUP(B259,[1]机型数据!$B$2:$AQ$5976,14,FALSE)</f>
        <v>1600</v>
      </c>
      <c r="P259" s="1">
        <f>VLOOKUP(B259,[1]机型数据!$B$2:$AQ$5976,13,FALSE)</f>
        <v>1</v>
      </c>
      <c r="Q259" s="1">
        <f>VLOOKUP(B259,[1]机型数据!$B$2:$AQ$5976,6,FALSE)</f>
        <v>1</v>
      </c>
      <c r="R259" s="1">
        <f>VLOOKUP(B259,[1]机型数据!$B$2:$AQ$5976,5,FALSE)</f>
        <v>1</v>
      </c>
      <c r="S259" s="1" t="str">
        <f>IF(VLOOKUP(B259,[1]机型数据!$B$2:$AQ$5976,40,FALSE)="","",VLOOKUP(B259,[1]机型数据!$B$2:$AQ$5976,40,FALSE))</f>
        <v>401-500</v>
      </c>
      <c r="T259" s="1">
        <f>VLOOKUP(B259,[1]机型数据!$B$2:$AQ$5976,18,FALSE)</f>
        <v>1</v>
      </c>
      <c r="U259" s="1">
        <f>IF(VLOOKUP(B259,[1]机型数据!$B$2:$AQ$5976,37,FALSE)="","",VLOOKUP(B259,[1]机型数据!$B$2:$AQ$5976,37,FALSE))</f>
        <v>1.1074865100000003E-2</v>
      </c>
      <c r="V259" s="1" t="str">
        <f>IF(VLOOKUP(B259,[1]机型数据!$B$2:$AQ$5976,41,FALSE)="","",VLOOKUP(B259,[1]机型数据!$B$2:$AQ$5976,41,FALSE))</f>
        <v>90%-</v>
      </c>
      <c r="W259" s="1">
        <f>VLOOKUP(B259,[1]机型数据!$B$2:$AQ$5976,28,FALSE)</f>
        <v>0</v>
      </c>
      <c r="X259" s="1">
        <f>VLOOKUP(B259,[1]机型数据!$B$2:$AQ$5976,27,FALSE)</f>
        <v>7</v>
      </c>
      <c r="Y259" s="1" t="str">
        <f>IF(VLOOKUP(B259,[1]机型数据!$B$2:$AQ$5976,23,FALSE)="","",VLOOKUP(B259,[1]机型数据!$B$2:$AQ$5976,23,FALSE))</f>
        <v/>
      </c>
      <c r="Z259" s="1" t="str">
        <f>IF(VLOOKUP(B259,[1]机型数据!$B$2:$AQ$5976,42,FALSE)="","",VLOOKUP(B259,[1]机型数据!$B$2:$AQ$5976,42,FALSE))</f>
        <v>1301-2000</v>
      </c>
      <c r="AA259" s="1">
        <f>IF(VLOOKUP(B259,[1]机型数据!$B$2:$AQ$5976,34,FALSE)="","",VLOOKUP(B259,[1]机型数据!$B$2:$AQ$5976,34,FALSE))</f>
        <v>1</v>
      </c>
    </row>
    <row r="260" spans="1:27" x14ac:dyDescent="0.25">
      <c r="A260" s="2">
        <v>44075</v>
      </c>
      <c r="B260" s="1">
        <v>1361708</v>
      </c>
      <c r="C260" s="1" t="str">
        <f>VLOOKUP(B260,[1]Sheet5!A:B,2,0)</f>
        <v>真我GT 5G</v>
      </c>
      <c r="D260" s="3"/>
      <c r="E260" s="1">
        <f>VLOOKUP(B260,[1]Sheet1!E:G,3,0)</f>
        <v>50618</v>
      </c>
      <c r="F260" s="1">
        <v>2020</v>
      </c>
      <c r="G260" s="1">
        <v>9</v>
      </c>
      <c r="H260" s="1">
        <f>IF(VLOOKUP(B260,[1]机型数据!$B$2:$AQ$5976,37,FALSE)="","",VLOOKUP(B260,[1]机型数据!$B$2:$AQ$5976,37,FALSE)*E260)</f>
        <v>538.91876167035991</v>
      </c>
      <c r="I260" s="1" t="str">
        <f>VLOOKUP(B260,[1]机型数据!$B$2:$AQ$5976,2,FALSE)</f>
        <v>realme</v>
      </c>
      <c r="J260" s="1" t="str">
        <f>VLOOKUP(B260,[1]机型数据!$B$2:$AQ$5976,38,FALSE)</f>
        <v>6400-10799</v>
      </c>
      <c r="K260" s="1">
        <f>VLOOKUP(B260,[1]机型数据!$B$2:$AQ$5976,7,FALSE)</f>
        <v>3</v>
      </c>
      <c r="L260" s="1" t="str">
        <f>VLOOKUP(B260,[1]机型数据!$B$2:$AQ$5976,39,FALSE)</f>
        <v>4000-</v>
      </c>
      <c r="M260" s="1" t="str">
        <f>VLOOKUP(B260,[1]机型数据!$B$2:$AQ$5976,20,FALSE)</f>
        <v>高通</v>
      </c>
      <c r="N260" s="1" t="str">
        <f>IF(VLOOKUP(B260,[1]机型数据!$B$2:$AQ$5976,29,FALSE)="","",VLOOKUP(B260,[1]机型数据!$B$2:$AQ$5976,29,FALSE))</f>
        <v>屏幕指纹</v>
      </c>
      <c r="O260" s="1">
        <f>VLOOKUP(B260,[1]机型数据!$B$2:$AQ$5976,14,FALSE)</f>
        <v>1600</v>
      </c>
      <c r="P260" s="1">
        <f>VLOOKUP(B260,[1]机型数据!$B$2:$AQ$5976,13,FALSE)</f>
        <v>1</v>
      </c>
      <c r="Q260" s="1">
        <f>VLOOKUP(B260,[1]机型数据!$B$2:$AQ$5976,6,FALSE)</f>
        <v>1</v>
      </c>
      <c r="R260" s="1">
        <f>VLOOKUP(B260,[1]机型数据!$B$2:$AQ$5976,5,FALSE)</f>
        <v>1</v>
      </c>
      <c r="S260" s="1" t="str">
        <f>IF(VLOOKUP(B260,[1]机型数据!$B$2:$AQ$5976,40,FALSE)="","",VLOOKUP(B260,[1]机型数据!$B$2:$AQ$5976,40,FALSE))</f>
        <v>401-500</v>
      </c>
      <c r="T260" s="1">
        <f>VLOOKUP(B260,[1]机型数据!$B$2:$AQ$5976,18,FALSE)</f>
        <v>1</v>
      </c>
      <c r="U260" s="1">
        <f>IF(VLOOKUP(B260,[1]机型数据!$B$2:$AQ$5976,37,FALSE)="","",VLOOKUP(B260,[1]机型数据!$B$2:$AQ$5976,37,FALSE))</f>
        <v>1.0646781019999999E-2</v>
      </c>
      <c r="V260" s="1" t="str">
        <f>IF(VLOOKUP(B260,[1]机型数据!$B$2:$AQ$5976,41,FALSE)="","",VLOOKUP(B260,[1]机型数据!$B$2:$AQ$5976,41,FALSE))</f>
        <v>90%-</v>
      </c>
      <c r="W260" s="1">
        <f>VLOOKUP(B260,[1]机型数据!$B$2:$AQ$5976,28,FALSE)</f>
        <v>0</v>
      </c>
      <c r="X260" s="1">
        <f>VLOOKUP(B260,[1]机型数据!$B$2:$AQ$5976,27,FALSE)</f>
        <v>6</v>
      </c>
      <c r="Y260" s="1" t="str">
        <f>IF(VLOOKUP(B260,[1]机型数据!$B$2:$AQ$5976,23,FALSE)="","",VLOOKUP(B260,[1]机型数据!$B$2:$AQ$5976,23,FALSE))</f>
        <v/>
      </c>
      <c r="Z260" s="1" t="str">
        <f>IF(VLOOKUP(B260,[1]机型数据!$B$2:$AQ$5976,42,FALSE)="","",VLOOKUP(B260,[1]机型数据!$B$2:$AQ$5976,42,FALSE))</f>
        <v>1301-2000</v>
      </c>
      <c r="AA260" s="1">
        <f>IF(VLOOKUP(B260,[1]机型数据!$B$2:$AQ$5976,34,FALSE)="","",VLOOKUP(B260,[1]机型数据!$B$2:$AQ$5976,34,FALSE))</f>
        <v>1</v>
      </c>
    </row>
    <row r="261" spans="1:27" x14ac:dyDescent="0.25">
      <c r="A261" s="2">
        <v>44075</v>
      </c>
      <c r="B261" s="1">
        <v>1341546</v>
      </c>
      <c r="C261" s="1" t="str">
        <f>VLOOKUP(B261,[1]Sheet5!A:B,2,0)</f>
        <v>真我Q2 5G</v>
      </c>
      <c r="D261" s="3"/>
      <c r="E261" s="1">
        <f>VLOOKUP(B261,[1]Sheet1!E:G,3,0)</f>
        <v>7960</v>
      </c>
      <c r="F261" s="1">
        <v>2020</v>
      </c>
      <c r="G261" s="1">
        <v>9</v>
      </c>
      <c r="H261" s="1">
        <f>IF(VLOOKUP(B261,[1]机型数据!$B$2:$AQ$5976,37,FALSE)="","",VLOOKUP(B261,[1]机型数据!$B$2:$AQ$5976,37,FALSE)*E261)</f>
        <v>87.944997658399984</v>
      </c>
      <c r="I261" s="1" t="str">
        <f>VLOOKUP(B261,[1]机型数据!$B$2:$AQ$5976,2,FALSE)</f>
        <v>realme</v>
      </c>
      <c r="J261" s="1" t="str">
        <f>VLOOKUP(B261,[1]机型数据!$B$2:$AQ$5976,38,FALSE)</f>
        <v>4800-6399</v>
      </c>
      <c r="K261" s="1">
        <f>VLOOKUP(B261,[1]机型数据!$B$2:$AQ$5976,7,FALSE)</f>
        <v>3</v>
      </c>
      <c r="L261" s="1" t="str">
        <f>VLOOKUP(B261,[1]机型数据!$B$2:$AQ$5976,39,FALSE)</f>
        <v>4000-</v>
      </c>
      <c r="M261" s="1" t="str">
        <f>VLOOKUP(B261,[1]机型数据!$B$2:$AQ$5976,20,FALSE)</f>
        <v>联发科</v>
      </c>
      <c r="N261" s="1" t="str">
        <f>IF(VLOOKUP(B261,[1]机型数据!$B$2:$AQ$5976,29,FALSE)="","",VLOOKUP(B261,[1]机型数据!$B$2:$AQ$5976,29,FALSE))</f>
        <v>侧面指纹</v>
      </c>
      <c r="O261" s="1">
        <f>VLOOKUP(B261,[1]机型数据!$B$2:$AQ$5976,14,FALSE)</f>
        <v>1600</v>
      </c>
      <c r="P261" s="1">
        <f>VLOOKUP(B261,[1]机型数据!$B$2:$AQ$5976,13,FALSE)</f>
        <v>1</v>
      </c>
      <c r="Q261" s="1">
        <f>VLOOKUP(B261,[1]机型数据!$B$2:$AQ$5976,6,FALSE)</f>
        <v>1</v>
      </c>
      <c r="R261" s="1">
        <f>VLOOKUP(B261,[1]机型数据!$B$2:$AQ$5976,5,FALSE)</f>
        <v>1</v>
      </c>
      <c r="S261" s="1" t="str">
        <f>IF(VLOOKUP(B261,[1]机型数据!$B$2:$AQ$5976,40,FALSE)="","",VLOOKUP(B261,[1]机型数据!$B$2:$AQ$5976,40,FALSE))</f>
        <v/>
      </c>
      <c r="T261" s="1">
        <f>VLOOKUP(B261,[1]机型数据!$B$2:$AQ$5976,18,FALSE)</f>
        <v>1</v>
      </c>
      <c r="U261" s="1">
        <f>IF(VLOOKUP(B261,[1]机型数据!$B$2:$AQ$5976,37,FALSE)="","",VLOOKUP(B261,[1]机型数据!$B$2:$AQ$5976,37,FALSE))</f>
        <v>1.1048366539999998E-2</v>
      </c>
      <c r="V261" s="1" t="str">
        <f>IF(VLOOKUP(B261,[1]机型数据!$B$2:$AQ$5976,41,FALSE)="","",VLOOKUP(B261,[1]机型数据!$B$2:$AQ$5976,41,FALSE))</f>
        <v>90%-</v>
      </c>
      <c r="W261" s="1">
        <f>VLOOKUP(B261,[1]机型数据!$B$2:$AQ$5976,28,FALSE)</f>
        <v>0</v>
      </c>
      <c r="X261" s="1">
        <f>VLOOKUP(B261,[1]机型数据!$B$2:$AQ$5976,27,FALSE)</f>
        <v>7</v>
      </c>
      <c r="Y261" s="1" t="str">
        <f>IF(VLOOKUP(B261,[1]机型数据!$B$2:$AQ$5976,23,FALSE)="","",VLOOKUP(B261,[1]机型数据!$B$2:$AQ$5976,23,FALSE))</f>
        <v/>
      </c>
      <c r="Z261" s="1" t="str">
        <f>IF(VLOOKUP(B261,[1]机型数据!$B$2:$AQ$5976,42,FALSE)="","",VLOOKUP(B261,[1]机型数据!$B$2:$AQ$5976,42,FALSE))</f>
        <v>1301-2000</v>
      </c>
      <c r="AA261" s="1">
        <f>IF(VLOOKUP(B261,[1]机型数据!$B$2:$AQ$5976,34,FALSE)="","",VLOOKUP(B261,[1]机型数据!$B$2:$AQ$5976,34,FALSE))</f>
        <v>1</v>
      </c>
    </row>
    <row r="262" spans="1:27" x14ac:dyDescent="0.25">
      <c r="A262" s="2">
        <v>44075</v>
      </c>
      <c r="B262" s="1">
        <v>1342329</v>
      </c>
      <c r="C262" s="1" t="str">
        <f>VLOOKUP(B262,[1]Sheet5!A:B,2,0)</f>
        <v>真我Q2 PRO</v>
      </c>
      <c r="D262" s="3"/>
      <c r="E262" s="1">
        <f>VLOOKUP(B262,[1]Sheet1!E:G,3,0)</f>
        <v>6511</v>
      </c>
      <c r="F262" s="1">
        <v>2020</v>
      </c>
      <c r="G262" s="1">
        <v>9</v>
      </c>
      <c r="H262" s="1">
        <f>IF(VLOOKUP(B262,[1]机型数据!$B$2:$AQ$5976,37,FALSE)="","",VLOOKUP(B262,[1]机型数据!$B$2:$AQ$5976,37,FALSE)*E262)</f>
        <v>70.772171868480015</v>
      </c>
      <c r="I262" s="1" t="str">
        <f>VLOOKUP(B262,[1]机型数据!$B$2:$AQ$5976,2,FALSE)</f>
        <v>realme</v>
      </c>
      <c r="J262" s="1" t="str">
        <f>VLOOKUP(B262,[1]机型数据!$B$2:$AQ$5976,38,FALSE)</f>
        <v>4800-6399</v>
      </c>
      <c r="K262" s="1">
        <f>VLOOKUP(B262,[1]机型数据!$B$2:$AQ$5976,7,FALSE)</f>
        <v>4</v>
      </c>
      <c r="L262" s="1" t="str">
        <f>VLOOKUP(B262,[1]机型数据!$B$2:$AQ$5976,39,FALSE)</f>
        <v>4000-</v>
      </c>
      <c r="M262" s="1" t="str">
        <f>VLOOKUP(B262,[1]机型数据!$B$2:$AQ$5976,20,FALSE)</f>
        <v>联发科</v>
      </c>
      <c r="N262" s="1" t="str">
        <f>IF(VLOOKUP(B262,[1]机型数据!$B$2:$AQ$5976,29,FALSE)="","",VLOOKUP(B262,[1]机型数据!$B$2:$AQ$5976,29,FALSE))</f>
        <v>屏幕指纹</v>
      </c>
      <c r="O262" s="1">
        <f>VLOOKUP(B262,[1]机型数据!$B$2:$AQ$5976,14,FALSE)</f>
        <v>1600</v>
      </c>
      <c r="P262" s="1">
        <f>VLOOKUP(B262,[1]机型数据!$B$2:$AQ$5976,13,FALSE)</f>
        <v>1</v>
      </c>
      <c r="Q262" s="1">
        <f>VLOOKUP(B262,[1]机型数据!$B$2:$AQ$5976,6,FALSE)</f>
        <v>1</v>
      </c>
      <c r="R262" s="1">
        <f>VLOOKUP(B262,[1]机型数据!$B$2:$AQ$5976,5,FALSE)</f>
        <v>1</v>
      </c>
      <c r="S262" s="1" t="str">
        <f>IF(VLOOKUP(B262,[1]机型数据!$B$2:$AQ$5976,40,FALSE)="","",VLOOKUP(B262,[1]机型数据!$B$2:$AQ$5976,40,FALSE))</f>
        <v/>
      </c>
      <c r="T262" s="1">
        <f>VLOOKUP(B262,[1]机型数据!$B$2:$AQ$5976,18,FALSE)</f>
        <v>1</v>
      </c>
      <c r="U262" s="1">
        <f>IF(VLOOKUP(B262,[1]机型数据!$B$2:$AQ$5976,37,FALSE)="","",VLOOKUP(B262,[1]机型数据!$B$2:$AQ$5976,37,FALSE))</f>
        <v>1.0869631680000002E-2</v>
      </c>
      <c r="V262" s="1" t="str">
        <f>IF(VLOOKUP(B262,[1]机型数据!$B$2:$AQ$5976,41,FALSE)="","",VLOOKUP(B262,[1]机型数据!$B$2:$AQ$5976,41,FALSE))</f>
        <v>90%-</v>
      </c>
      <c r="W262" s="1">
        <f>VLOOKUP(B262,[1]机型数据!$B$2:$AQ$5976,28,FALSE)</f>
        <v>0</v>
      </c>
      <c r="X262" s="1">
        <f>VLOOKUP(B262,[1]机型数据!$B$2:$AQ$5976,27,FALSE)</f>
        <v>6</v>
      </c>
      <c r="Y262" s="1" t="str">
        <f>IF(VLOOKUP(B262,[1]机型数据!$B$2:$AQ$5976,23,FALSE)="","",VLOOKUP(B262,[1]机型数据!$B$2:$AQ$5976,23,FALSE))</f>
        <v/>
      </c>
      <c r="Z262" s="1" t="str">
        <f>IF(VLOOKUP(B262,[1]机型数据!$B$2:$AQ$5976,42,FALSE)="","",VLOOKUP(B262,[1]机型数据!$B$2:$AQ$5976,42,FALSE))</f>
        <v>1301-2000</v>
      </c>
      <c r="AA262" s="1">
        <f>IF(VLOOKUP(B262,[1]机型数据!$B$2:$AQ$5976,34,FALSE)="","",VLOOKUP(B262,[1]机型数据!$B$2:$AQ$5976,34,FALSE))</f>
        <v>1</v>
      </c>
    </row>
    <row r="263" spans="1:27" x14ac:dyDescent="0.25">
      <c r="A263" s="2">
        <v>44075</v>
      </c>
      <c r="B263" s="1">
        <v>1342963</v>
      </c>
      <c r="C263" s="1" t="str">
        <f>VLOOKUP(B263,[1]Sheet5!A:B,2,0)</f>
        <v>真我Q2i 5G</v>
      </c>
      <c r="D263" s="3"/>
      <c r="E263" s="1">
        <f>VLOOKUP(B263,[1]Sheet1!E:G,3,0)</f>
        <v>13112</v>
      </c>
      <c r="F263" s="1">
        <v>2020</v>
      </c>
      <c r="G263" s="1">
        <v>9</v>
      </c>
      <c r="H263" s="1">
        <f>IF(VLOOKUP(B263,[1]机型数据!$B$2:$AQ$5976,37,FALSE)="","",VLOOKUP(B263,[1]机型数据!$B$2:$AQ$5976,37,FALSE)*E263)</f>
        <v>145.3141700736</v>
      </c>
      <c r="I263" s="1" t="str">
        <f>VLOOKUP(B263,[1]机型数据!$B$2:$AQ$5976,2,FALSE)</f>
        <v>realme</v>
      </c>
      <c r="J263" s="1" t="str">
        <f>VLOOKUP(B263,[1]机型数据!$B$2:$AQ$5976,38,FALSE)</f>
        <v>1001-1300</v>
      </c>
      <c r="K263" s="1">
        <f>VLOOKUP(B263,[1]机型数据!$B$2:$AQ$5976,7,FALSE)</f>
        <v>3</v>
      </c>
      <c r="L263" s="1" t="str">
        <f>VLOOKUP(B263,[1]机型数据!$B$2:$AQ$5976,39,FALSE)</f>
        <v>4000-</v>
      </c>
      <c r="M263" s="1" t="str">
        <f>VLOOKUP(B263,[1]机型数据!$B$2:$AQ$5976,20,FALSE)</f>
        <v>联发科</v>
      </c>
      <c r="N263" s="1" t="str">
        <f>IF(VLOOKUP(B263,[1]机型数据!$B$2:$AQ$5976,29,FALSE)="","",VLOOKUP(B263,[1]机型数据!$B$2:$AQ$5976,29,FALSE))</f>
        <v>后置指纹</v>
      </c>
      <c r="O263" s="1">
        <f>VLOOKUP(B263,[1]机型数据!$B$2:$AQ$5976,14,FALSE)</f>
        <v>800</v>
      </c>
      <c r="P263" s="1">
        <f>VLOOKUP(B263,[1]机型数据!$B$2:$AQ$5976,13,FALSE)</f>
        <v>1</v>
      </c>
      <c r="Q263" s="1">
        <f>VLOOKUP(B263,[1]机型数据!$B$2:$AQ$5976,6,FALSE)</f>
        <v>1</v>
      </c>
      <c r="R263" s="1">
        <f>VLOOKUP(B263,[1]机型数据!$B$2:$AQ$5976,5,FALSE)</f>
        <v>0</v>
      </c>
      <c r="S263" s="1" t="str">
        <f>IF(VLOOKUP(B263,[1]机型数据!$B$2:$AQ$5976,40,FALSE)="","",VLOOKUP(B263,[1]机型数据!$B$2:$AQ$5976,40,FALSE))</f>
        <v/>
      </c>
      <c r="T263" s="1">
        <f>VLOOKUP(B263,[1]机型数据!$B$2:$AQ$5976,18,FALSE)</f>
        <v>1</v>
      </c>
      <c r="U263" s="1">
        <f>IF(VLOOKUP(B263,[1]机型数据!$B$2:$AQ$5976,37,FALSE)="","",VLOOKUP(B263,[1]机型数据!$B$2:$AQ$5976,37,FALSE))</f>
        <v>1.1082532799999999E-2</v>
      </c>
      <c r="V263" s="1" t="str">
        <f>IF(VLOOKUP(B263,[1]机型数据!$B$2:$AQ$5976,41,FALSE)="","",VLOOKUP(B263,[1]机型数据!$B$2:$AQ$5976,41,FALSE))</f>
        <v>80-90%</v>
      </c>
      <c r="W263" s="1">
        <f>VLOOKUP(B263,[1]机型数据!$B$2:$AQ$5976,28,FALSE)</f>
        <v>0</v>
      </c>
      <c r="X263" s="1">
        <f>VLOOKUP(B263,[1]机型数据!$B$2:$AQ$5976,27,FALSE)</f>
        <v>7</v>
      </c>
      <c r="Y263" s="1" t="str">
        <f>IF(VLOOKUP(B263,[1]机型数据!$B$2:$AQ$5976,23,FALSE)="","",VLOOKUP(B263,[1]机型数据!$B$2:$AQ$5976,23,FALSE))</f>
        <v/>
      </c>
      <c r="Z263" s="1" t="str">
        <f>IF(VLOOKUP(B263,[1]机型数据!$B$2:$AQ$5976,42,FALSE)="","",VLOOKUP(B263,[1]机型数据!$B$2:$AQ$5976,42,FALSE))</f>
        <v>501-1000</v>
      </c>
      <c r="AA263" s="1">
        <f>IF(VLOOKUP(B263,[1]机型数据!$B$2:$AQ$5976,34,FALSE)="","",VLOOKUP(B263,[1]机型数据!$B$2:$AQ$5976,34,FALSE))</f>
        <v>1</v>
      </c>
    </row>
    <row r="264" spans="1:27" x14ac:dyDescent="0.25">
      <c r="A264" s="2">
        <v>44075</v>
      </c>
      <c r="B264" s="1">
        <v>1354524</v>
      </c>
      <c r="C264" s="1" t="str">
        <f>VLOOKUP(B264,[1]Sheet5!A:B,2,0)</f>
        <v>真我V15</v>
      </c>
      <c r="D264" s="3"/>
      <c r="E264" s="1">
        <f>VLOOKUP(B264,[1]Sheet1!E:G,3,0)</f>
        <v>1913</v>
      </c>
      <c r="F264" s="1">
        <v>2020</v>
      </c>
      <c r="G264" s="1">
        <v>9</v>
      </c>
      <c r="H264" s="1">
        <f>IF(VLOOKUP(B264,[1]机型数据!$B$2:$AQ$5976,37,FALSE)="","",VLOOKUP(B264,[1]机型数据!$B$2:$AQ$5976,37,FALSE)*E264)</f>
        <v>20.793605403840004</v>
      </c>
      <c r="I264" s="1" t="str">
        <f>VLOOKUP(B264,[1]机型数据!$B$2:$AQ$5976,2,FALSE)</f>
        <v>realme</v>
      </c>
      <c r="J264" s="1" t="str">
        <f>VLOOKUP(B264,[1]机型数据!$B$2:$AQ$5976,38,FALSE)</f>
        <v>6400-10799</v>
      </c>
      <c r="K264" s="1">
        <f>VLOOKUP(B264,[1]机型数据!$B$2:$AQ$5976,7,FALSE)</f>
        <v>3</v>
      </c>
      <c r="L264" s="1" t="str">
        <f>VLOOKUP(B264,[1]机型数据!$B$2:$AQ$5976,39,FALSE)</f>
        <v>4000-</v>
      </c>
      <c r="M264" s="1" t="str">
        <f>VLOOKUP(B264,[1]机型数据!$B$2:$AQ$5976,20,FALSE)</f>
        <v>联发科</v>
      </c>
      <c r="N264" s="1" t="str">
        <f>IF(VLOOKUP(B264,[1]机型数据!$B$2:$AQ$5976,29,FALSE)="","",VLOOKUP(B264,[1]机型数据!$B$2:$AQ$5976,29,FALSE))</f>
        <v>屏幕指纹</v>
      </c>
      <c r="O264" s="1">
        <f>VLOOKUP(B264,[1]机型数据!$B$2:$AQ$5976,14,FALSE)</f>
        <v>1600</v>
      </c>
      <c r="P264" s="1">
        <f>VLOOKUP(B264,[1]机型数据!$B$2:$AQ$5976,13,FALSE)</f>
        <v>1</v>
      </c>
      <c r="Q264" s="1">
        <f>VLOOKUP(B264,[1]机型数据!$B$2:$AQ$5976,6,FALSE)</f>
        <v>1</v>
      </c>
      <c r="R264" s="1">
        <f>VLOOKUP(B264,[1]机型数据!$B$2:$AQ$5976,5,FALSE)</f>
        <v>1</v>
      </c>
      <c r="S264" s="1" t="str">
        <f>IF(VLOOKUP(B264,[1]机型数据!$B$2:$AQ$5976,40,FALSE)="","",VLOOKUP(B264,[1]机型数据!$B$2:$AQ$5976,40,FALSE))</f>
        <v/>
      </c>
      <c r="T264" s="1">
        <f>VLOOKUP(B264,[1]机型数据!$B$2:$AQ$5976,18,FALSE)</f>
        <v>1</v>
      </c>
      <c r="U264" s="1">
        <f>IF(VLOOKUP(B264,[1]机型数据!$B$2:$AQ$5976,37,FALSE)="","",VLOOKUP(B264,[1]机型数据!$B$2:$AQ$5976,37,FALSE))</f>
        <v>1.0869631680000002E-2</v>
      </c>
      <c r="V264" s="1" t="str">
        <f>IF(VLOOKUP(B264,[1]机型数据!$B$2:$AQ$5976,41,FALSE)="","",VLOOKUP(B264,[1]机型数据!$B$2:$AQ$5976,41,FALSE))</f>
        <v>90%-</v>
      </c>
      <c r="W264" s="1">
        <f>VLOOKUP(B264,[1]机型数据!$B$2:$AQ$5976,28,FALSE)</f>
        <v>0</v>
      </c>
      <c r="X264" s="1">
        <f>VLOOKUP(B264,[1]机型数据!$B$2:$AQ$5976,27,FALSE)</f>
        <v>6</v>
      </c>
      <c r="Y264" s="1" t="str">
        <f>IF(VLOOKUP(B264,[1]机型数据!$B$2:$AQ$5976,23,FALSE)="","",VLOOKUP(B264,[1]机型数据!$B$2:$AQ$5976,23,FALSE))</f>
        <v/>
      </c>
      <c r="Z264" s="1" t="str">
        <f>IF(VLOOKUP(B264,[1]机型数据!$B$2:$AQ$5976,42,FALSE)="","",VLOOKUP(B264,[1]机型数据!$B$2:$AQ$5976,42,FALSE))</f>
        <v>1301-2000</v>
      </c>
      <c r="AA264" s="1">
        <f>IF(VLOOKUP(B264,[1]机型数据!$B$2:$AQ$5976,34,FALSE)="","",VLOOKUP(B264,[1]机型数据!$B$2:$AQ$5976,34,FALSE))</f>
        <v>1</v>
      </c>
    </row>
    <row r="265" spans="1:27" x14ac:dyDescent="0.25">
      <c r="A265" s="2">
        <v>44075</v>
      </c>
      <c r="B265" s="1">
        <v>1355063</v>
      </c>
      <c r="C265" s="1" t="str">
        <f>VLOOKUP(B265,[1]Sheet5!A:B,2,0)</f>
        <v>真我V15 5G</v>
      </c>
      <c r="D265" s="3"/>
      <c r="E265" s="1">
        <f>VLOOKUP(B265,[1]Sheet1!E:G,3,0)</f>
        <v>8638</v>
      </c>
      <c r="F265" s="1">
        <v>2020</v>
      </c>
      <c r="G265" s="1">
        <v>9</v>
      </c>
      <c r="H265" s="1">
        <f>IF(VLOOKUP(B265,[1]机型数据!$B$2:$AQ$5976,37,FALSE)="","",VLOOKUP(B265,[1]机型数据!$B$2:$AQ$5976,37,FALSE)*E265)</f>
        <v>93.891878451840014</v>
      </c>
      <c r="I265" s="1" t="str">
        <f>VLOOKUP(B265,[1]机型数据!$B$2:$AQ$5976,2,FALSE)</f>
        <v>realme</v>
      </c>
      <c r="J265" s="1" t="str">
        <f>VLOOKUP(B265,[1]机型数据!$B$2:$AQ$5976,38,FALSE)</f>
        <v>6400-10799</v>
      </c>
      <c r="K265" s="1">
        <f>VLOOKUP(B265,[1]机型数据!$B$2:$AQ$5976,7,FALSE)</f>
        <v>3</v>
      </c>
      <c r="L265" s="1" t="str">
        <f>VLOOKUP(B265,[1]机型数据!$B$2:$AQ$5976,39,FALSE)</f>
        <v>4000-</v>
      </c>
      <c r="M265" s="1" t="str">
        <f>VLOOKUP(B265,[1]机型数据!$B$2:$AQ$5976,20,FALSE)</f>
        <v>联发科</v>
      </c>
      <c r="N265" s="1" t="str">
        <f>IF(VLOOKUP(B265,[1]机型数据!$B$2:$AQ$5976,29,FALSE)="","",VLOOKUP(B265,[1]机型数据!$B$2:$AQ$5976,29,FALSE))</f>
        <v>屏幕指纹</v>
      </c>
      <c r="O265" s="1">
        <f>VLOOKUP(B265,[1]机型数据!$B$2:$AQ$5976,14,FALSE)</f>
        <v>1600</v>
      </c>
      <c r="P265" s="1">
        <f>VLOOKUP(B265,[1]机型数据!$B$2:$AQ$5976,13,FALSE)</f>
        <v>1</v>
      </c>
      <c r="Q265" s="1">
        <f>VLOOKUP(B265,[1]机型数据!$B$2:$AQ$5976,6,FALSE)</f>
        <v>1</v>
      </c>
      <c r="R265" s="1">
        <f>VLOOKUP(B265,[1]机型数据!$B$2:$AQ$5976,5,FALSE)</f>
        <v>1</v>
      </c>
      <c r="S265" s="1" t="str">
        <f>IF(VLOOKUP(B265,[1]机型数据!$B$2:$AQ$5976,40,FALSE)="","",VLOOKUP(B265,[1]机型数据!$B$2:$AQ$5976,40,FALSE))</f>
        <v/>
      </c>
      <c r="T265" s="1">
        <f>VLOOKUP(B265,[1]机型数据!$B$2:$AQ$5976,18,FALSE)</f>
        <v>1</v>
      </c>
      <c r="U265" s="1">
        <f>IF(VLOOKUP(B265,[1]机型数据!$B$2:$AQ$5976,37,FALSE)="","",VLOOKUP(B265,[1]机型数据!$B$2:$AQ$5976,37,FALSE))</f>
        <v>1.0869631680000002E-2</v>
      </c>
      <c r="V265" s="1" t="str">
        <f>IF(VLOOKUP(B265,[1]机型数据!$B$2:$AQ$5976,41,FALSE)="","",VLOOKUP(B265,[1]机型数据!$B$2:$AQ$5976,41,FALSE))</f>
        <v>90%-</v>
      </c>
      <c r="W265" s="1">
        <f>VLOOKUP(B265,[1]机型数据!$B$2:$AQ$5976,28,FALSE)</f>
        <v>0</v>
      </c>
      <c r="X265" s="1">
        <f>VLOOKUP(B265,[1]机型数据!$B$2:$AQ$5976,27,FALSE)</f>
        <v>6</v>
      </c>
      <c r="Y265" s="1" t="str">
        <f>IF(VLOOKUP(B265,[1]机型数据!$B$2:$AQ$5976,23,FALSE)="","",VLOOKUP(B265,[1]机型数据!$B$2:$AQ$5976,23,FALSE))</f>
        <v/>
      </c>
      <c r="Z265" s="1" t="str">
        <f>IF(VLOOKUP(B265,[1]机型数据!$B$2:$AQ$5976,42,FALSE)="","",VLOOKUP(B265,[1]机型数据!$B$2:$AQ$5976,42,FALSE))</f>
        <v>1301-2000</v>
      </c>
      <c r="AA265" s="1">
        <f>IF(VLOOKUP(B265,[1]机型数据!$B$2:$AQ$5976,34,FALSE)="","",VLOOKUP(B265,[1]机型数据!$B$2:$AQ$5976,34,FALSE))</f>
        <v>1</v>
      </c>
    </row>
    <row r="266" spans="1:27" x14ac:dyDescent="0.25">
      <c r="A266" s="2">
        <v>44075</v>
      </c>
      <c r="B266" s="1">
        <v>1338031</v>
      </c>
      <c r="C266" s="1" t="str">
        <f>VLOOKUP(B266,[1]Sheet5!A:B,2,0)</f>
        <v>真我V3 5G</v>
      </c>
      <c r="D266" s="3"/>
      <c r="E266" s="1">
        <f>VLOOKUP(B266,[1]Sheet1!E:G,3,0)</f>
        <v>3591</v>
      </c>
      <c r="F266" s="1">
        <v>2020</v>
      </c>
      <c r="G266" s="1">
        <v>9</v>
      </c>
      <c r="H266" s="1">
        <f>IF(VLOOKUP(B266,[1]机型数据!$B$2:$AQ$5976,37,FALSE)="","",VLOOKUP(B266,[1]机型数据!$B$2:$AQ$5976,37,FALSE)*E266)</f>
        <v>39.797375284799998</v>
      </c>
      <c r="I266" s="1" t="str">
        <f>VLOOKUP(B266,[1]机型数据!$B$2:$AQ$5976,2,FALSE)</f>
        <v>realme</v>
      </c>
      <c r="J266" s="1" t="str">
        <f>VLOOKUP(B266,[1]机型数据!$B$2:$AQ$5976,38,FALSE)</f>
        <v>1001-1300</v>
      </c>
      <c r="K266" s="1">
        <f>VLOOKUP(B266,[1]机型数据!$B$2:$AQ$5976,7,FALSE)</f>
        <v>3</v>
      </c>
      <c r="L266" s="1" t="str">
        <f>VLOOKUP(B266,[1]机型数据!$B$2:$AQ$5976,39,FALSE)</f>
        <v>4000-</v>
      </c>
      <c r="M266" s="1" t="str">
        <f>VLOOKUP(B266,[1]机型数据!$B$2:$AQ$5976,20,FALSE)</f>
        <v>联发科</v>
      </c>
      <c r="N266" s="1" t="str">
        <f>IF(VLOOKUP(B266,[1]机型数据!$B$2:$AQ$5976,29,FALSE)="","",VLOOKUP(B266,[1]机型数据!$B$2:$AQ$5976,29,FALSE))</f>
        <v>后置指纹</v>
      </c>
      <c r="O266" s="1">
        <f>VLOOKUP(B266,[1]机型数据!$B$2:$AQ$5976,14,FALSE)</f>
        <v>800</v>
      </c>
      <c r="P266" s="1">
        <f>VLOOKUP(B266,[1]机型数据!$B$2:$AQ$5976,13,FALSE)</f>
        <v>1</v>
      </c>
      <c r="Q266" s="1">
        <f>VLOOKUP(B266,[1]机型数据!$B$2:$AQ$5976,6,FALSE)</f>
        <v>1</v>
      </c>
      <c r="R266" s="1">
        <f>VLOOKUP(B266,[1]机型数据!$B$2:$AQ$5976,5,FALSE)</f>
        <v>0</v>
      </c>
      <c r="S266" s="1" t="str">
        <f>IF(VLOOKUP(B266,[1]机型数据!$B$2:$AQ$5976,40,FALSE)="","",VLOOKUP(B266,[1]机型数据!$B$2:$AQ$5976,40,FALSE))</f>
        <v/>
      </c>
      <c r="T266" s="1">
        <f>VLOOKUP(B266,[1]机型数据!$B$2:$AQ$5976,18,FALSE)</f>
        <v>1</v>
      </c>
      <c r="U266" s="1">
        <f>IF(VLOOKUP(B266,[1]机型数据!$B$2:$AQ$5976,37,FALSE)="","",VLOOKUP(B266,[1]机型数据!$B$2:$AQ$5976,37,FALSE))</f>
        <v>1.1082532799999999E-2</v>
      </c>
      <c r="V266" s="1" t="str">
        <f>IF(VLOOKUP(B266,[1]机型数据!$B$2:$AQ$5976,41,FALSE)="","",VLOOKUP(B266,[1]机型数据!$B$2:$AQ$5976,41,FALSE))</f>
        <v>80-90%</v>
      </c>
      <c r="W266" s="1">
        <f>VLOOKUP(B266,[1]机型数据!$B$2:$AQ$5976,28,FALSE)</f>
        <v>0</v>
      </c>
      <c r="X266" s="1">
        <f>VLOOKUP(B266,[1]机型数据!$B$2:$AQ$5976,27,FALSE)</f>
        <v>7</v>
      </c>
      <c r="Y266" s="1" t="str">
        <f>IF(VLOOKUP(B266,[1]机型数据!$B$2:$AQ$5976,23,FALSE)="","",VLOOKUP(B266,[1]机型数据!$B$2:$AQ$5976,23,FALSE))</f>
        <v/>
      </c>
      <c r="Z266" s="1" t="str">
        <f>IF(VLOOKUP(B266,[1]机型数据!$B$2:$AQ$5976,42,FALSE)="","",VLOOKUP(B266,[1]机型数据!$B$2:$AQ$5976,42,FALSE))</f>
        <v>501-1000</v>
      </c>
      <c r="AA266" s="1">
        <f>IF(VLOOKUP(B266,[1]机型数据!$B$2:$AQ$5976,34,FALSE)="","",VLOOKUP(B266,[1]机型数据!$B$2:$AQ$5976,34,FALSE))</f>
        <v>1</v>
      </c>
    </row>
    <row r="267" spans="1:27" x14ac:dyDescent="0.25">
      <c r="A267" s="2">
        <v>44075</v>
      </c>
      <c r="B267" s="1">
        <v>1332975</v>
      </c>
      <c r="C267" s="1" t="str">
        <f>VLOOKUP(B267,[1]Sheet5!A:B,2,0)</f>
        <v>真我V5</v>
      </c>
      <c r="D267" s="3"/>
      <c r="E267" s="1">
        <f>VLOOKUP(B267,[1]Sheet1!E:G,3,0)</f>
        <v>200</v>
      </c>
      <c r="F267" s="1">
        <v>2020</v>
      </c>
      <c r="G267" s="1">
        <v>9</v>
      </c>
      <c r="H267" s="1">
        <f>IF(VLOOKUP(B267,[1]机型数据!$B$2:$AQ$5976,37,FALSE)="","",VLOOKUP(B267,[1]机型数据!$B$2:$AQ$5976,37,FALSE)*E267)</f>
        <v>2.2063668576400004</v>
      </c>
      <c r="I267" s="1" t="str">
        <f>VLOOKUP(B267,[1]机型数据!$B$2:$AQ$5976,2,FALSE)</f>
        <v>realme</v>
      </c>
      <c r="J267" s="1" t="str">
        <f>VLOOKUP(B267,[1]机型数据!$B$2:$AQ$5976,38,FALSE)</f>
        <v>4800-6399</v>
      </c>
      <c r="K267" s="1">
        <f>VLOOKUP(B267,[1]机型数据!$B$2:$AQ$5976,7,FALSE)</f>
        <v>4</v>
      </c>
      <c r="L267" s="1" t="str">
        <f>VLOOKUP(B267,[1]机型数据!$B$2:$AQ$5976,39,FALSE)</f>
        <v>4000-</v>
      </c>
      <c r="M267" s="1" t="str">
        <f>VLOOKUP(B267,[1]机型数据!$B$2:$AQ$5976,20,FALSE)</f>
        <v>联发科</v>
      </c>
      <c r="N267" s="1" t="str">
        <f>IF(VLOOKUP(B267,[1]机型数据!$B$2:$AQ$5976,29,FALSE)="","",VLOOKUP(B267,[1]机型数据!$B$2:$AQ$5976,29,FALSE))</f>
        <v>侧面指纹</v>
      </c>
      <c r="O267" s="1">
        <f>VLOOKUP(B267,[1]机型数据!$B$2:$AQ$5976,14,FALSE)</f>
        <v>1600</v>
      </c>
      <c r="P267" s="1">
        <f>VLOOKUP(B267,[1]机型数据!$B$2:$AQ$5976,13,FALSE)</f>
        <v>1</v>
      </c>
      <c r="Q267" s="1">
        <f>VLOOKUP(B267,[1]机型数据!$B$2:$AQ$5976,6,FALSE)</f>
        <v>1</v>
      </c>
      <c r="R267" s="1">
        <f>VLOOKUP(B267,[1]机型数据!$B$2:$AQ$5976,5,FALSE)</f>
        <v>0</v>
      </c>
      <c r="S267" s="1" t="str">
        <f>IF(VLOOKUP(B267,[1]机型数据!$B$2:$AQ$5976,40,FALSE)="","",VLOOKUP(B267,[1]机型数据!$B$2:$AQ$5976,40,FALSE))</f>
        <v/>
      </c>
      <c r="T267" s="1">
        <f>VLOOKUP(B267,[1]机型数据!$B$2:$AQ$5976,18,FALSE)</f>
        <v>1</v>
      </c>
      <c r="U267" s="1">
        <f>IF(VLOOKUP(B267,[1]机型数据!$B$2:$AQ$5976,37,FALSE)="","",VLOOKUP(B267,[1]机型数据!$B$2:$AQ$5976,37,FALSE))</f>
        <v>1.1031834288200001E-2</v>
      </c>
      <c r="V267" s="1" t="str">
        <f>IF(VLOOKUP(B267,[1]机型数据!$B$2:$AQ$5976,41,FALSE)="","",VLOOKUP(B267,[1]机型数据!$B$2:$AQ$5976,41,FALSE))</f>
        <v>90%-</v>
      </c>
      <c r="W267" s="1">
        <f>VLOOKUP(B267,[1]机型数据!$B$2:$AQ$5976,28,FALSE)</f>
        <v>0</v>
      </c>
      <c r="X267" s="1">
        <f>VLOOKUP(B267,[1]机型数据!$B$2:$AQ$5976,27,FALSE)</f>
        <v>7</v>
      </c>
      <c r="Y267" s="1" t="str">
        <f>IF(VLOOKUP(B267,[1]机型数据!$B$2:$AQ$5976,23,FALSE)="","",VLOOKUP(B267,[1]机型数据!$B$2:$AQ$5976,23,FALSE))</f>
        <v/>
      </c>
      <c r="Z267" s="1" t="str">
        <f>IF(VLOOKUP(B267,[1]机型数据!$B$2:$AQ$5976,42,FALSE)="","",VLOOKUP(B267,[1]机型数据!$B$2:$AQ$5976,42,FALSE))</f>
        <v>1301-2000</v>
      </c>
      <c r="AA267" s="1">
        <f>IF(VLOOKUP(B267,[1]机型数据!$B$2:$AQ$5976,34,FALSE)="","",VLOOKUP(B267,[1]机型数据!$B$2:$AQ$5976,34,FALSE))</f>
        <v>1</v>
      </c>
    </row>
    <row r="268" spans="1:27" x14ac:dyDescent="0.25">
      <c r="A268" s="2">
        <v>44075</v>
      </c>
      <c r="B268" s="1">
        <v>1271698</v>
      </c>
      <c r="C268" s="1" t="str">
        <f>VLOOKUP(B268,[1]Sheet5!A:B,2,0)</f>
        <v>真我X</v>
      </c>
      <c r="D268" s="3"/>
      <c r="E268" s="1">
        <f>VLOOKUP(B268,[1]Sheet1!E:G,3,0)</f>
        <v>5818</v>
      </c>
      <c r="F268" s="1">
        <v>2020</v>
      </c>
      <c r="G268" s="1">
        <v>9</v>
      </c>
      <c r="H268" s="1">
        <f>IF(VLOOKUP(B268,[1]机型数据!$B$2:$AQ$5976,37,FALSE)="","",VLOOKUP(B268,[1]机型数据!$B$2:$AQ$5976,37,FALSE)*E268)</f>
        <v>65.005063219199997</v>
      </c>
      <c r="I268" s="1" t="str">
        <f>VLOOKUP(B268,[1]机型数据!$B$2:$AQ$5976,2,FALSE)</f>
        <v>realme</v>
      </c>
      <c r="J268" s="1" t="str">
        <f>VLOOKUP(B268,[1]机型数据!$B$2:$AQ$5976,38,FALSE)</f>
        <v>4800-6399</v>
      </c>
      <c r="K268" s="1">
        <f>VLOOKUP(B268,[1]机型数据!$B$2:$AQ$5976,7,FALSE)</f>
        <v>2</v>
      </c>
      <c r="L268" s="1" t="str">
        <f>VLOOKUP(B268,[1]机型数据!$B$2:$AQ$5976,39,FALSE)</f>
        <v>3001-4000</v>
      </c>
      <c r="M268" s="1" t="str">
        <f>VLOOKUP(B268,[1]机型数据!$B$2:$AQ$5976,20,FALSE)</f>
        <v>高通</v>
      </c>
      <c r="N268" s="1" t="str">
        <f>IF(VLOOKUP(B268,[1]机型数据!$B$2:$AQ$5976,29,FALSE)="","",VLOOKUP(B268,[1]机型数据!$B$2:$AQ$5976,29,FALSE))</f>
        <v>屏幕指纹</v>
      </c>
      <c r="O268" s="1">
        <f>VLOOKUP(B268,[1]机型数据!$B$2:$AQ$5976,14,FALSE)</f>
        <v>1600</v>
      </c>
      <c r="P268" s="1">
        <f>VLOOKUP(B268,[1]机型数据!$B$2:$AQ$5976,13,FALSE)</f>
        <v>1</v>
      </c>
      <c r="Q268" s="1">
        <f>VLOOKUP(B268,[1]机型数据!$B$2:$AQ$5976,6,FALSE)</f>
        <v>1</v>
      </c>
      <c r="R268" s="1">
        <f>VLOOKUP(B268,[1]机型数据!$B$2:$AQ$5976,5,FALSE)</f>
        <v>1</v>
      </c>
      <c r="S268" s="1" t="str">
        <f>IF(VLOOKUP(B268,[1]机型数据!$B$2:$AQ$5976,40,FALSE)="","",VLOOKUP(B268,[1]机型数据!$B$2:$AQ$5976,40,FALSE))</f>
        <v>301-400</v>
      </c>
      <c r="T268" s="1">
        <f>VLOOKUP(B268,[1]机型数据!$B$2:$AQ$5976,18,FALSE)</f>
        <v>1</v>
      </c>
      <c r="U268" s="1">
        <f>IF(VLOOKUP(B268,[1]机型数据!$B$2:$AQ$5976,37,FALSE)="","",VLOOKUP(B268,[1]机型数据!$B$2:$AQ$5976,37,FALSE))</f>
        <v>1.11730944E-2</v>
      </c>
      <c r="V268" s="1" t="str">
        <f>IF(VLOOKUP(B268,[1]机型数据!$B$2:$AQ$5976,41,FALSE)="","",VLOOKUP(B268,[1]机型数据!$B$2:$AQ$5976,41,FALSE))</f>
        <v>90%-</v>
      </c>
      <c r="W268" s="1">
        <f>VLOOKUP(B268,[1]机型数据!$B$2:$AQ$5976,28,FALSE)</f>
        <v>0</v>
      </c>
      <c r="X268" s="1">
        <f>VLOOKUP(B268,[1]机型数据!$B$2:$AQ$5976,27,FALSE)</f>
        <v>6</v>
      </c>
      <c r="Y268" s="1" t="str">
        <f>IF(VLOOKUP(B268,[1]机型数据!$B$2:$AQ$5976,23,FALSE)="","",VLOOKUP(B268,[1]机型数据!$B$2:$AQ$5976,23,FALSE))</f>
        <v/>
      </c>
      <c r="Z268" s="1" t="str">
        <f>IF(VLOOKUP(B268,[1]机型数据!$B$2:$AQ$5976,42,FALSE)="","",VLOOKUP(B268,[1]机型数据!$B$2:$AQ$5976,42,FALSE))</f>
        <v>1301-2000</v>
      </c>
      <c r="AA268" s="1" t="str">
        <f>IF(VLOOKUP(B268,[1]机型数据!$B$2:$AQ$5976,34,FALSE)="","",VLOOKUP(B268,[1]机型数据!$B$2:$AQ$5976,34,FALSE))</f>
        <v/>
      </c>
    </row>
    <row r="269" spans="1:27" x14ac:dyDescent="0.25">
      <c r="A269" s="2">
        <v>44075</v>
      </c>
      <c r="B269" s="1">
        <v>1274222</v>
      </c>
      <c r="C269" s="1" t="str">
        <f>VLOOKUP(B269,[1]Sheet5!A:B,2,0)</f>
        <v>真我X 青春版</v>
      </c>
      <c r="D269" s="3"/>
      <c r="E269" s="1">
        <f>VLOOKUP(B269,[1]Sheet1!E:G,3,0)</f>
        <v>1716</v>
      </c>
      <c r="F269" s="1">
        <v>2020</v>
      </c>
      <c r="G269" s="1">
        <v>9</v>
      </c>
      <c r="H269" s="1">
        <f>IF(VLOOKUP(B269,[1]机型数据!$B$2:$AQ$5976,37,FALSE)="","",VLOOKUP(B269,[1]机型数据!$B$2:$AQ$5976,37,FALSE)*E269)</f>
        <v>18.128133703680003</v>
      </c>
      <c r="I269" s="1" t="str">
        <f>VLOOKUP(B269,[1]机型数据!$B$2:$AQ$5976,2,FALSE)</f>
        <v>realme</v>
      </c>
      <c r="J269" s="1" t="str">
        <f>VLOOKUP(B269,[1]机型数据!$B$2:$AQ$5976,38,FALSE)</f>
        <v>1301-2000</v>
      </c>
      <c r="K269" s="1">
        <f>VLOOKUP(B269,[1]机型数据!$B$2:$AQ$5976,7,FALSE)</f>
        <v>2</v>
      </c>
      <c r="L269" s="1" t="str">
        <f>VLOOKUP(B269,[1]机型数据!$B$2:$AQ$5976,39,FALSE)</f>
        <v>4000-</v>
      </c>
      <c r="M269" s="1" t="str">
        <f>VLOOKUP(B269,[1]机型数据!$B$2:$AQ$5976,20,FALSE)</f>
        <v>高通</v>
      </c>
      <c r="N269" s="1" t="str">
        <f>IF(VLOOKUP(B269,[1]机型数据!$B$2:$AQ$5976,29,FALSE)="","",VLOOKUP(B269,[1]机型数据!$B$2:$AQ$5976,29,FALSE))</f>
        <v>后置指纹</v>
      </c>
      <c r="O269" s="1">
        <f>VLOOKUP(B269,[1]机型数据!$B$2:$AQ$5976,14,FALSE)</f>
        <v>2500</v>
      </c>
      <c r="P269" s="1">
        <f>VLOOKUP(B269,[1]机型数据!$B$2:$AQ$5976,13,FALSE)</f>
        <v>1</v>
      </c>
      <c r="Q269" s="1">
        <f>VLOOKUP(B269,[1]机型数据!$B$2:$AQ$5976,6,FALSE)</f>
        <v>0</v>
      </c>
      <c r="R269" s="1">
        <f>VLOOKUP(B269,[1]机型数据!$B$2:$AQ$5976,5,FALSE)</f>
        <v>0</v>
      </c>
      <c r="S269" s="1" t="str">
        <f>IF(VLOOKUP(B269,[1]机型数据!$B$2:$AQ$5976,40,FALSE)="","",VLOOKUP(B269,[1]机型数据!$B$2:$AQ$5976,40,FALSE))</f>
        <v/>
      </c>
      <c r="T269" s="1">
        <f>VLOOKUP(B269,[1]机型数据!$B$2:$AQ$5976,18,FALSE)</f>
        <v>1</v>
      </c>
      <c r="U269" s="1">
        <f>IF(VLOOKUP(B269,[1]机型数据!$B$2:$AQ$5976,37,FALSE)="","",VLOOKUP(B269,[1]机型数据!$B$2:$AQ$5976,37,FALSE))</f>
        <v>1.0564180480000003E-2</v>
      </c>
      <c r="V269" s="1" t="str">
        <f>IF(VLOOKUP(B269,[1]机型数据!$B$2:$AQ$5976,41,FALSE)="","",VLOOKUP(B269,[1]机型数据!$B$2:$AQ$5976,41,FALSE))</f>
        <v>90%-</v>
      </c>
      <c r="W269" s="1">
        <f>VLOOKUP(B269,[1]机型数据!$B$2:$AQ$5976,28,FALSE)</f>
        <v>0</v>
      </c>
      <c r="X269" s="1">
        <f>VLOOKUP(B269,[1]机型数据!$B$2:$AQ$5976,27,FALSE)</f>
        <v>6</v>
      </c>
      <c r="Y269" s="1" t="str">
        <f>IF(VLOOKUP(B269,[1]机型数据!$B$2:$AQ$5976,23,FALSE)="","",VLOOKUP(B269,[1]机型数据!$B$2:$AQ$5976,23,FALSE))</f>
        <v/>
      </c>
      <c r="Z269" s="1" t="str">
        <f>IF(VLOOKUP(B269,[1]机型数据!$B$2:$AQ$5976,42,FALSE)="","",VLOOKUP(B269,[1]机型数据!$B$2:$AQ$5976,42,FALSE))</f>
        <v>2001-</v>
      </c>
      <c r="AA269" s="1" t="str">
        <f>IF(VLOOKUP(B269,[1]机型数据!$B$2:$AQ$5976,34,FALSE)="","",VLOOKUP(B269,[1]机型数据!$B$2:$AQ$5976,34,FALSE))</f>
        <v/>
      </c>
    </row>
    <row r="270" spans="1:27" x14ac:dyDescent="0.25">
      <c r="A270" s="2">
        <v>44075</v>
      </c>
      <c r="B270" s="1">
        <v>1290286</v>
      </c>
      <c r="C270" s="1" t="str">
        <f>VLOOKUP(B270,[1]Sheet5!A:B,2,0)</f>
        <v>真我X2</v>
      </c>
      <c r="D270" s="3"/>
      <c r="E270" s="1">
        <f>VLOOKUP(B270,[1]Sheet1!E:G,3,0)</f>
        <v>4356</v>
      </c>
      <c r="F270" s="1">
        <v>2020</v>
      </c>
      <c r="G270" s="1">
        <v>9</v>
      </c>
      <c r="H270" s="1">
        <f>IF(VLOOKUP(B270,[1]机型数据!$B$2:$AQ$5976,37,FALSE)="","",VLOOKUP(B270,[1]机型数据!$B$2:$AQ$5976,37,FALSE)*E270)</f>
        <v>47.774719935360004</v>
      </c>
      <c r="I270" s="1" t="str">
        <f>VLOOKUP(B270,[1]机型数据!$B$2:$AQ$5976,2,FALSE)</f>
        <v>realme</v>
      </c>
      <c r="J270" s="1" t="str">
        <f>VLOOKUP(B270,[1]机型数据!$B$2:$AQ$5976,38,FALSE)</f>
        <v>6400-10799</v>
      </c>
      <c r="K270" s="1">
        <f>VLOOKUP(B270,[1]机型数据!$B$2:$AQ$5976,7,FALSE)</f>
        <v>4</v>
      </c>
      <c r="L270" s="1" t="str">
        <f>VLOOKUP(B270,[1]机型数据!$B$2:$AQ$5976,39,FALSE)</f>
        <v>3001-4000</v>
      </c>
      <c r="M270" s="1" t="str">
        <f>VLOOKUP(B270,[1]机型数据!$B$2:$AQ$5976,20,FALSE)</f>
        <v>高通</v>
      </c>
      <c r="N270" s="1" t="str">
        <f>IF(VLOOKUP(B270,[1]机型数据!$B$2:$AQ$5976,29,FALSE)="","",VLOOKUP(B270,[1]机型数据!$B$2:$AQ$5976,29,FALSE))</f>
        <v>屏幕指纹</v>
      </c>
      <c r="O270" s="1">
        <f>VLOOKUP(B270,[1]机型数据!$B$2:$AQ$5976,14,FALSE)</f>
        <v>3200</v>
      </c>
      <c r="P270" s="1">
        <f>VLOOKUP(B270,[1]机型数据!$B$2:$AQ$5976,13,FALSE)</f>
        <v>1</v>
      </c>
      <c r="Q270" s="1">
        <f>VLOOKUP(B270,[1]机型数据!$B$2:$AQ$5976,6,FALSE)</f>
        <v>0</v>
      </c>
      <c r="R270" s="1">
        <f>VLOOKUP(B270,[1]机型数据!$B$2:$AQ$5976,5,FALSE)</f>
        <v>1</v>
      </c>
      <c r="S270" s="1" t="str">
        <f>IF(VLOOKUP(B270,[1]机型数据!$B$2:$AQ$5976,40,FALSE)="","",VLOOKUP(B270,[1]机型数据!$B$2:$AQ$5976,40,FALSE))</f>
        <v/>
      </c>
      <c r="T270" s="1">
        <f>VLOOKUP(B270,[1]机型数据!$B$2:$AQ$5976,18,FALSE)</f>
        <v>1</v>
      </c>
      <c r="U270" s="1">
        <f>IF(VLOOKUP(B270,[1]机型数据!$B$2:$AQ$5976,37,FALSE)="","",VLOOKUP(B270,[1]机型数据!$B$2:$AQ$5976,37,FALSE))</f>
        <v>1.0967566560000001E-2</v>
      </c>
      <c r="V270" s="1" t="str">
        <f>IF(VLOOKUP(B270,[1]机型数据!$B$2:$AQ$5976,41,FALSE)="","",VLOOKUP(B270,[1]机型数据!$B$2:$AQ$5976,41,FALSE))</f>
        <v>90%-</v>
      </c>
      <c r="W270" s="1">
        <f>VLOOKUP(B270,[1]机型数据!$B$2:$AQ$5976,28,FALSE)</f>
        <v>0</v>
      </c>
      <c r="X270" s="1">
        <f>VLOOKUP(B270,[1]机型数据!$B$2:$AQ$5976,27,FALSE)</f>
        <v>6</v>
      </c>
      <c r="Y270" s="1" t="str">
        <f>IF(VLOOKUP(B270,[1]机型数据!$B$2:$AQ$5976,23,FALSE)="","",VLOOKUP(B270,[1]机型数据!$B$2:$AQ$5976,23,FALSE))</f>
        <v/>
      </c>
      <c r="Z270" s="1" t="str">
        <f>IF(VLOOKUP(B270,[1]机型数据!$B$2:$AQ$5976,42,FALSE)="","",VLOOKUP(B270,[1]机型数据!$B$2:$AQ$5976,42,FALSE))</f>
        <v>2001-</v>
      </c>
      <c r="AA270" s="1">
        <f>IF(VLOOKUP(B270,[1]机型数据!$B$2:$AQ$5976,34,FALSE)="","",VLOOKUP(B270,[1]机型数据!$B$2:$AQ$5976,34,FALSE))</f>
        <v>0</v>
      </c>
    </row>
    <row r="271" spans="1:27" x14ac:dyDescent="0.25">
      <c r="A271" s="2">
        <v>44075</v>
      </c>
      <c r="B271" s="1">
        <v>1295130</v>
      </c>
      <c r="C271" s="1" t="str">
        <f>VLOOKUP(B271,[1]Sheet5!A:B,2,0)</f>
        <v>真我X2 Pro</v>
      </c>
      <c r="D271" s="3"/>
      <c r="E271" s="1">
        <f>VLOOKUP(B271,[1]Sheet1!E:G,3,0)</f>
        <v>2929</v>
      </c>
      <c r="F271" s="1">
        <v>2020</v>
      </c>
      <c r="G271" s="1">
        <v>9</v>
      </c>
      <c r="H271" s="1">
        <f>IF(VLOOKUP(B271,[1]机型数据!$B$2:$AQ$5976,37,FALSE)="","",VLOOKUP(B271,[1]机型数据!$B$2:$AQ$5976,37,FALSE)*E271)</f>
        <v>32.7348581161</v>
      </c>
      <c r="I271" s="1" t="str">
        <f>VLOOKUP(B271,[1]机型数据!$B$2:$AQ$5976,2,FALSE)</f>
        <v>realme</v>
      </c>
      <c r="J271" s="1" t="str">
        <f>VLOOKUP(B271,[1]机型数据!$B$2:$AQ$5976,38,FALSE)</f>
        <v>6400-10799</v>
      </c>
      <c r="K271" s="1">
        <f>VLOOKUP(B271,[1]机型数据!$B$2:$AQ$5976,7,FALSE)</f>
        <v>4</v>
      </c>
      <c r="L271" s="1" t="str">
        <f>VLOOKUP(B271,[1]机型数据!$B$2:$AQ$5976,39,FALSE)</f>
        <v>3001-4000</v>
      </c>
      <c r="M271" s="1" t="str">
        <f>VLOOKUP(B271,[1]机型数据!$B$2:$AQ$5976,20,FALSE)</f>
        <v>高通</v>
      </c>
      <c r="N271" s="1" t="str">
        <f>IF(VLOOKUP(B271,[1]机型数据!$B$2:$AQ$5976,29,FALSE)="","",VLOOKUP(B271,[1]机型数据!$B$2:$AQ$5976,29,FALSE))</f>
        <v>屏幕指纹</v>
      </c>
      <c r="O271" s="1">
        <f>VLOOKUP(B271,[1]机型数据!$B$2:$AQ$5976,14,FALSE)</f>
        <v>1600</v>
      </c>
      <c r="P271" s="1">
        <f>VLOOKUP(B271,[1]机型数据!$B$2:$AQ$5976,13,FALSE)</f>
        <v>1</v>
      </c>
      <c r="Q271" s="1">
        <f>VLOOKUP(B271,[1]机型数据!$B$2:$AQ$5976,6,FALSE)</f>
        <v>0</v>
      </c>
      <c r="R271" s="1">
        <f>VLOOKUP(B271,[1]机型数据!$B$2:$AQ$5976,5,FALSE)</f>
        <v>1</v>
      </c>
      <c r="S271" s="1" t="str">
        <f>IF(VLOOKUP(B271,[1]机型数据!$B$2:$AQ$5976,40,FALSE)="","",VLOOKUP(B271,[1]机型数据!$B$2:$AQ$5976,40,FALSE))</f>
        <v>401-500</v>
      </c>
      <c r="T271" s="1">
        <f>VLOOKUP(B271,[1]机型数据!$B$2:$AQ$5976,18,FALSE)</f>
        <v>1</v>
      </c>
      <c r="U271" s="1">
        <f>IF(VLOOKUP(B271,[1]机型数据!$B$2:$AQ$5976,37,FALSE)="","",VLOOKUP(B271,[1]机型数据!$B$2:$AQ$5976,37,FALSE))</f>
        <v>1.1176120900000001E-2</v>
      </c>
      <c r="V271" s="1" t="str">
        <f>IF(VLOOKUP(B271,[1]机型数据!$B$2:$AQ$5976,41,FALSE)="","",VLOOKUP(B271,[1]机型数据!$B$2:$AQ$5976,41,FALSE))</f>
        <v>90%-</v>
      </c>
      <c r="W271" s="1">
        <f>VLOOKUP(B271,[1]机型数据!$B$2:$AQ$5976,28,FALSE)</f>
        <v>0</v>
      </c>
      <c r="X271" s="1">
        <f>VLOOKUP(B271,[1]机型数据!$B$2:$AQ$5976,27,FALSE)</f>
        <v>6</v>
      </c>
      <c r="Y271" s="1" t="str">
        <f>IF(VLOOKUP(B271,[1]机型数据!$B$2:$AQ$5976,23,FALSE)="","",VLOOKUP(B271,[1]机型数据!$B$2:$AQ$5976,23,FALSE))</f>
        <v/>
      </c>
      <c r="Z271" s="1" t="str">
        <f>IF(VLOOKUP(B271,[1]机型数据!$B$2:$AQ$5976,42,FALSE)="","",VLOOKUP(B271,[1]机型数据!$B$2:$AQ$5976,42,FALSE))</f>
        <v>1301-2000</v>
      </c>
      <c r="AA271" s="1">
        <f>IF(VLOOKUP(B271,[1]机型数据!$B$2:$AQ$5976,34,FALSE)="","",VLOOKUP(B271,[1]机型数据!$B$2:$AQ$5976,34,FALSE))</f>
        <v>0</v>
      </c>
    </row>
    <row r="272" spans="1:27" x14ac:dyDescent="0.25">
      <c r="A272" s="2">
        <v>44075</v>
      </c>
      <c r="B272" s="1">
        <v>1301552</v>
      </c>
      <c r="C272" s="1" t="str">
        <f>VLOOKUP(B272,[1]Sheet5!A:B,2,0)</f>
        <v>真我X50 5G</v>
      </c>
      <c r="D272" s="3"/>
      <c r="E272" s="1">
        <f>VLOOKUP(B272,[1]Sheet1!E:G,3,0)</f>
        <v>1219</v>
      </c>
      <c r="F272" s="1">
        <v>2020</v>
      </c>
      <c r="G272" s="1">
        <v>9</v>
      </c>
      <c r="H272" s="1">
        <f>IF(VLOOKUP(B272,[1]机型数据!$B$2:$AQ$5976,37,FALSE)="","",VLOOKUP(B272,[1]机型数据!$B$2:$AQ$5976,37,FALSE)*E272)</f>
        <v>13.682178095040003</v>
      </c>
      <c r="I272" s="1" t="str">
        <f>VLOOKUP(B272,[1]机型数据!$B$2:$AQ$5976,2,FALSE)</f>
        <v>realme</v>
      </c>
      <c r="J272" s="1" t="str">
        <f>VLOOKUP(B272,[1]机型数据!$B$2:$AQ$5976,38,FALSE)</f>
        <v>6400-10799</v>
      </c>
      <c r="K272" s="1">
        <f>VLOOKUP(B272,[1]机型数据!$B$2:$AQ$5976,7,FALSE)</f>
        <v>4</v>
      </c>
      <c r="L272" s="1" t="str">
        <f>VLOOKUP(B272,[1]机型数据!$B$2:$AQ$5976,39,FALSE)</f>
        <v>4000-</v>
      </c>
      <c r="M272" s="1" t="str">
        <f>VLOOKUP(B272,[1]机型数据!$B$2:$AQ$5976,20,FALSE)</f>
        <v>高通</v>
      </c>
      <c r="N272" s="1" t="str">
        <f>IF(VLOOKUP(B272,[1]机型数据!$B$2:$AQ$5976,29,FALSE)="","",VLOOKUP(B272,[1]机型数据!$B$2:$AQ$5976,29,FALSE))</f>
        <v>侧面指纹</v>
      </c>
      <c r="O272" s="1">
        <f>VLOOKUP(B272,[1]机型数据!$B$2:$AQ$5976,14,FALSE)</f>
        <v>1600</v>
      </c>
      <c r="P272" s="1">
        <f>VLOOKUP(B272,[1]机型数据!$B$2:$AQ$5976,13,FALSE)</f>
        <v>2</v>
      </c>
      <c r="Q272" s="1">
        <f>VLOOKUP(B272,[1]机型数据!$B$2:$AQ$5976,6,FALSE)</f>
        <v>1</v>
      </c>
      <c r="R272" s="1">
        <f>VLOOKUP(B272,[1]机型数据!$B$2:$AQ$5976,5,FALSE)</f>
        <v>0</v>
      </c>
      <c r="S272" s="1" t="str">
        <f>IF(VLOOKUP(B272,[1]机型数据!$B$2:$AQ$5976,40,FALSE)="","",VLOOKUP(B272,[1]机型数据!$B$2:$AQ$5976,40,FALSE))</f>
        <v/>
      </c>
      <c r="T272" s="1">
        <f>VLOOKUP(B272,[1]机型数据!$B$2:$AQ$5976,18,FALSE)</f>
        <v>1</v>
      </c>
      <c r="U272" s="1">
        <f>IF(VLOOKUP(B272,[1]机型数据!$B$2:$AQ$5976,37,FALSE)="","",VLOOKUP(B272,[1]机型数据!$B$2:$AQ$5976,37,FALSE))</f>
        <v>1.1224100160000002E-2</v>
      </c>
      <c r="V272" s="1" t="str">
        <f>IF(VLOOKUP(B272,[1]机型数据!$B$2:$AQ$5976,41,FALSE)="","",VLOOKUP(B272,[1]机型数据!$B$2:$AQ$5976,41,FALSE))</f>
        <v>90%-</v>
      </c>
      <c r="W272" s="1">
        <f>VLOOKUP(B272,[1]机型数据!$B$2:$AQ$5976,28,FALSE)</f>
        <v>0</v>
      </c>
      <c r="X272" s="1">
        <f>VLOOKUP(B272,[1]机型数据!$B$2:$AQ$5976,27,FALSE)</f>
        <v>6</v>
      </c>
      <c r="Y272" s="1" t="str">
        <f>IF(VLOOKUP(B272,[1]机型数据!$B$2:$AQ$5976,23,FALSE)="","",VLOOKUP(B272,[1]机型数据!$B$2:$AQ$5976,23,FALSE))</f>
        <v/>
      </c>
      <c r="Z272" s="1" t="str">
        <f>IF(VLOOKUP(B272,[1]机型数据!$B$2:$AQ$5976,42,FALSE)="","",VLOOKUP(B272,[1]机型数据!$B$2:$AQ$5976,42,FALSE))</f>
        <v>1301-2000</v>
      </c>
      <c r="AA272" s="1">
        <f>IF(VLOOKUP(B272,[1]机型数据!$B$2:$AQ$5976,34,FALSE)="","",VLOOKUP(B272,[1]机型数据!$B$2:$AQ$5976,34,FALSE))</f>
        <v>1</v>
      </c>
    </row>
    <row r="273" spans="1:27" x14ac:dyDescent="0.25">
      <c r="A273" s="2">
        <v>44075</v>
      </c>
      <c r="B273" s="1">
        <v>1310568</v>
      </c>
      <c r="C273" s="1" t="str">
        <f>VLOOKUP(B273,[1]Sheet5!A:B,2,0)</f>
        <v>真我X50 Pro</v>
      </c>
      <c r="D273" s="3"/>
      <c r="E273" s="1">
        <f>VLOOKUP(B273,[1]Sheet1!E:G,3,0)</f>
        <v>1286</v>
      </c>
      <c r="F273" s="1">
        <v>2020</v>
      </c>
      <c r="G273" s="1">
        <v>9</v>
      </c>
      <c r="H273" s="1" t="str">
        <f>IF(VLOOKUP(B273,[1]机型数据!$B$2:$AQ$5976,37,FALSE)="","",VLOOKUP(B273,[1]机型数据!$B$2:$AQ$5976,37,FALSE)*E273)</f>
        <v/>
      </c>
      <c r="I273" s="1" t="str">
        <f>VLOOKUP(B273,[1]机型数据!$B$2:$AQ$5976,2,FALSE)</f>
        <v>realme</v>
      </c>
      <c r="J273" s="1" t="str">
        <f>VLOOKUP(B273,[1]机型数据!$B$2:$AQ$5976,38,FALSE)</f>
        <v>6400-10799</v>
      </c>
      <c r="K273" s="1">
        <f>VLOOKUP(B273,[1]机型数据!$B$2:$AQ$5976,7,FALSE)</f>
        <v>4</v>
      </c>
      <c r="L273" s="1" t="str">
        <f>VLOOKUP(B273,[1]机型数据!$B$2:$AQ$5976,39,FALSE)</f>
        <v>4000-</v>
      </c>
      <c r="M273" s="1" t="str">
        <f>VLOOKUP(B273,[1]机型数据!$B$2:$AQ$5976,20,FALSE)</f>
        <v>高通</v>
      </c>
      <c r="N273" s="1" t="str">
        <f>IF(VLOOKUP(B273,[1]机型数据!$B$2:$AQ$5976,29,FALSE)="","",VLOOKUP(B273,[1]机型数据!$B$2:$AQ$5976,29,FALSE))</f>
        <v>屏幕指纹</v>
      </c>
      <c r="O273" s="1">
        <f>VLOOKUP(B273,[1]机型数据!$B$2:$AQ$5976,14,FALSE)</f>
        <v>3200</v>
      </c>
      <c r="P273" s="1">
        <f>VLOOKUP(B273,[1]机型数据!$B$2:$AQ$5976,13,FALSE)</f>
        <v>2</v>
      </c>
      <c r="Q273" s="1">
        <f>VLOOKUP(B273,[1]机型数据!$B$2:$AQ$5976,6,FALSE)</f>
        <v>0</v>
      </c>
      <c r="R273" s="1">
        <f>VLOOKUP(B273,[1]机型数据!$B$2:$AQ$5976,5,FALSE)</f>
        <v>1</v>
      </c>
      <c r="S273" s="1" t="str">
        <f>IF(VLOOKUP(B273,[1]机型数据!$B$2:$AQ$5976,40,FALSE)="","",VLOOKUP(B273,[1]机型数据!$B$2:$AQ$5976,40,FALSE))</f>
        <v>401-500</v>
      </c>
      <c r="T273" s="1">
        <f>VLOOKUP(B273,[1]机型数据!$B$2:$AQ$5976,18,FALSE)</f>
        <v>1</v>
      </c>
      <c r="U273" s="1" t="str">
        <f>IF(VLOOKUP(B273,[1]机型数据!$B$2:$AQ$5976,37,FALSE)="","",VLOOKUP(B273,[1]机型数据!$B$2:$AQ$5976,37,FALSE))</f>
        <v/>
      </c>
      <c r="V273" s="1" t="str">
        <f>IF(VLOOKUP(B273,[1]机型数据!$B$2:$AQ$5976,41,FALSE)="","",VLOOKUP(B273,[1]机型数据!$B$2:$AQ$5976,41,FALSE))</f>
        <v/>
      </c>
      <c r="W273" s="1">
        <f>VLOOKUP(B273,[1]机型数据!$B$2:$AQ$5976,28,FALSE)</f>
        <v>0</v>
      </c>
      <c r="X273" s="1">
        <f>VLOOKUP(B273,[1]机型数据!$B$2:$AQ$5976,27,FALSE)</f>
        <v>6</v>
      </c>
      <c r="Y273" s="1" t="str">
        <f>IF(VLOOKUP(B273,[1]机型数据!$B$2:$AQ$5976,23,FALSE)="","",VLOOKUP(B273,[1]机型数据!$B$2:$AQ$5976,23,FALSE))</f>
        <v/>
      </c>
      <c r="Z273" s="1" t="str">
        <f>IF(VLOOKUP(B273,[1]机型数据!$B$2:$AQ$5976,42,FALSE)="","",VLOOKUP(B273,[1]机型数据!$B$2:$AQ$5976,42,FALSE))</f>
        <v>2001-</v>
      </c>
      <c r="AA273" s="1">
        <f>IF(VLOOKUP(B273,[1]机型数据!$B$2:$AQ$5976,34,FALSE)="","",VLOOKUP(B273,[1]机型数据!$B$2:$AQ$5976,34,FALSE))</f>
        <v>1</v>
      </c>
    </row>
    <row r="274" spans="1:27" x14ac:dyDescent="0.25">
      <c r="A274" s="2">
        <v>44075</v>
      </c>
      <c r="B274" s="1">
        <v>1323420</v>
      </c>
      <c r="C274" s="1" t="str">
        <f>VLOOKUP(B274,[1]Sheet5!A:B,2,0)</f>
        <v>真我X50 Pro玩家版</v>
      </c>
      <c r="D274" s="3"/>
      <c r="E274" s="1">
        <f>VLOOKUP(B274,[1]Sheet1!E:G,3,0)</f>
        <v>1120</v>
      </c>
      <c r="F274" s="1">
        <v>2020</v>
      </c>
      <c r="G274" s="1">
        <v>9</v>
      </c>
      <c r="H274" s="1">
        <f>IF(VLOOKUP(B274,[1]机型数据!$B$2:$AQ$5976,37,FALSE)="","",VLOOKUP(B274,[1]机型数据!$B$2:$AQ$5976,37,FALSE)*E274)</f>
        <v>12.156453120000002</v>
      </c>
      <c r="I274" s="1" t="str">
        <f>VLOOKUP(B274,[1]机型数据!$B$2:$AQ$5976,2,FALSE)</f>
        <v>realme</v>
      </c>
      <c r="J274" s="1" t="str">
        <f>VLOOKUP(B274,[1]机型数据!$B$2:$AQ$5976,38,FALSE)</f>
        <v>4800-6399</v>
      </c>
      <c r="K274" s="1">
        <f>VLOOKUP(B274,[1]机型数据!$B$2:$AQ$5976,7,FALSE)</f>
        <v>4</v>
      </c>
      <c r="L274" s="1" t="str">
        <f>VLOOKUP(B274,[1]机型数据!$B$2:$AQ$5976,39,FALSE)</f>
        <v>4000-</v>
      </c>
      <c r="M274" s="1" t="str">
        <f>VLOOKUP(B274,[1]机型数据!$B$2:$AQ$5976,20,FALSE)</f>
        <v>高通</v>
      </c>
      <c r="N274" s="1" t="str">
        <f>IF(VLOOKUP(B274,[1]机型数据!$B$2:$AQ$5976,29,FALSE)="","",VLOOKUP(B274,[1]机型数据!$B$2:$AQ$5976,29,FALSE))</f>
        <v>屏幕指纹</v>
      </c>
      <c r="O274" s="1">
        <f>VLOOKUP(B274,[1]机型数据!$B$2:$AQ$5976,14,FALSE)</f>
        <v>1600</v>
      </c>
      <c r="P274" s="1">
        <f>VLOOKUP(B274,[1]机型数据!$B$2:$AQ$5976,13,FALSE)</f>
        <v>2</v>
      </c>
      <c r="Q274" s="1">
        <f>VLOOKUP(B274,[1]机型数据!$B$2:$AQ$5976,6,FALSE)</f>
        <v>1</v>
      </c>
      <c r="R274" s="1">
        <f>VLOOKUP(B274,[1]机型数据!$B$2:$AQ$5976,5,FALSE)</f>
        <v>1</v>
      </c>
      <c r="S274" s="1" t="str">
        <f>IF(VLOOKUP(B274,[1]机型数据!$B$2:$AQ$5976,40,FALSE)="","",VLOOKUP(B274,[1]机型数据!$B$2:$AQ$5976,40,FALSE))</f>
        <v/>
      </c>
      <c r="T274" s="1">
        <f>VLOOKUP(B274,[1]机型数据!$B$2:$AQ$5976,18,FALSE)</f>
        <v>1</v>
      </c>
      <c r="U274" s="1">
        <f>IF(VLOOKUP(B274,[1]机型数据!$B$2:$AQ$5976,37,FALSE)="","",VLOOKUP(B274,[1]机型数据!$B$2:$AQ$5976,37,FALSE))</f>
        <v>1.0853976000000001E-2</v>
      </c>
      <c r="V274" s="1" t="str">
        <f>IF(VLOOKUP(B274,[1]机型数据!$B$2:$AQ$5976,41,FALSE)="","",VLOOKUP(B274,[1]机型数据!$B$2:$AQ$5976,41,FALSE))</f>
        <v>90%-</v>
      </c>
      <c r="W274" s="1">
        <f>VLOOKUP(B274,[1]机型数据!$B$2:$AQ$5976,28,FALSE)</f>
        <v>0</v>
      </c>
      <c r="X274" s="1">
        <f>VLOOKUP(B274,[1]机型数据!$B$2:$AQ$5976,27,FALSE)</f>
        <v>6</v>
      </c>
      <c r="Y274" s="1" t="str">
        <f>IF(VLOOKUP(B274,[1]机型数据!$B$2:$AQ$5976,23,FALSE)="","",VLOOKUP(B274,[1]机型数据!$B$2:$AQ$5976,23,FALSE))</f>
        <v/>
      </c>
      <c r="Z274" s="1" t="str">
        <f>IF(VLOOKUP(B274,[1]机型数据!$B$2:$AQ$5976,42,FALSE)="","",VLOOKUP(B274,[1]机型数据!$B$2:$AQ$5976,42,FALSE))</f>
        <v>1301-2000</v>
      </c>
      <c r="AA274" s="1">
        <f>IF(VLOOKUP(B274,[1]机型数据!$B$2:$AQ$5976,34,FALSE)="","",VLOOKUP(B274,[1]机型数据!$B$2:$AQ$5976,34,FALSE))</f>
        <v>1</v>
      </c>
    </row>
    <row r="275" spans="1:27" x14ac:dyDescent="0.25">
      <c r="A275" s="2">
        <v>44075</v>
      </c>
      <c r="B275" s="1">
        <v>1319947</v>
      </c>
      <c r="C275" s="1" t="str">
        <f>VLOOKUP(B275,[1]Sheet5!A:B,2,0)</f>
        <v>真我X50m</v>
      </c>
      <c r="D275" s="3"/>
      <c r="E275" s="1">
        <f>VLOOKUP(B275,[1]Sheet1!E:G,3,0)</f>
        <v>1109</v>
      </c>
      <c r="F275" s="1">
        <v>2020</v>
      </c>
      <c r="G275" s="1">
        <v>9</v>
      </c>
      <c r="H275" s="1">
        <f>IF(VLOOKUP(B275,[1]机型数据!$B$2:$AQ$5976,37,FALSE)="","",VLOOKUP(B275,[1]机型数据!$B$2:$AQ$5976,37,FALSE)*E275)</f>
        <v>12.447527077440002</v>
      </c>
      <c r="I275" s="1" t="str">
        <f>VLOOKUP(B275,[1]机型数据!$B$2:$AQ$5976,2,FALSE)</f>
        <v>realme</v>
      </c>
      <c r="J275" s="1" t="str">
        <f>VLOOKUP(B275,[1]机型数据!$B$2:$AQ$5976,38,FALSE)</f>
        <v>4800-6399</v>
      </c>
      <c r="K275" s="1">
        <f>VLOOKUP(B275,[1]机型数据!$B$2:$AQ$5976,7,FALSE)</f>
        <v>4</v>
      </c>
      <c r="L275" s="1" t="str">
        <f>VLOOKUP(B275,[1]机型数据!$B$2:$AQ$5976,39,FALSE)</f>
        <v>4000-</v>
      </c>
      <c r="M275" s="1" t="str">
        <f>VLOOKUP(B275,[1]机型数据!$B$2:$AQ$5976,20,FALSE)</f>
        <v>高通</v>
      </c>
      <c r="N275" s="1" t="str">
        <f>IF(VLOOKUP(B275,[1]机型数据!$B$2:$AQ$5976,29,FALSE)="","",VLOOKUP(B275,[1]机型数据!$B$2:$AQ$5976,29,FALSE))</f>
        <v>侧面指纹</v>
      </c>
      <c r="O275" s="1">
        <f>VLOOKUP(B275,[1]机型数据!$B$2:$AQ$5976,14,FALSE)</f>
        <v>1600</v>
      </c>
      <c r="P275" s="1">
        <f>VLOOKUP(B275,[1]机型数据!$B$2:$AQ$5976,13,FALSE)</f>
        <v>2</v>
      </c>
      <c r="Q275" s="1">
        <f>VLOOKUP(B275,[1]机型数据!$B$2:$AQ$5976,6,FALSE)</f>
        <v>1</v>
      </c>
      <c r="R275" s="1">
        <f>VLOOKUP(B275,[1]机型数据!$B$2:$AQ$5976,5,FALSE)</f>
        <v>0</v>
      </c>
      <c r="S275" s="1" t="str">
        <f>IF(VLOOKUP(B275,[1]机型数据!$B$2:$AQ$5976,40,FALSE)="","",VLOOKUP(B275,[1]机型数据!$B$2:$AQ$5976,40,FALSE))</f>
        <v/>
      </c>
      <c r="T275" s="1">
        <f>VLOOKUP(B275,[1]机型数据!$B$2:$AQ$5976,18,FALSE)</f>
        <v>1</v>
      </c>
      <c r="U275" s="1">
        <f>IF(VLOOKUP(B275,[1]机型数据!$B$2:$AQ$5976,37,FALSE)="","",VLOOKUP(B275,[1]机型数据!$B$2:$AQ$5976,37,FALSE))</f>
        <v>1.1224100160000002E-2</v>
      </c>
      <c r="V275" s="1" t="str">
        <f>IF(VLOOKUP(B275,[1]机型数据!$B$2:$AQ$5976,41,FALSE)="","",VLOOKUP(B275,[1]机型数据!$B$2:$AQ$5976,41,FALSE))</f>
        <v>90%-</v>
      </c>
      <c r="W275" s="1">
        <f>VLOOKUP(B275,[1]机型数据!$B$2:$AQ$5976,28,FALSE)</f>
        <v>0</v>
      </c>
      <c r="X275" s="1">
        <f>VLOOKUP(B275,[1]机型数据!$B$2:$AQ$5976,27,FALSE)</f>
        <v>7</v>
      </c>
      <c r="Y275" s="1" t="str">
        <f>IF(VLOOKUP(B275,[1]机型数据!$B$2:$AQ$5976,23,FALSE)="","",VLOOKUP(B275,[1]机型数据!$B$2:$AQ$5976,23,FALSE))</f>
        <v/>
      </c>
      <c r="Z275" s="1" t="str">
        <f>IF(VLOOKUP(B275,[1]机型数据!$B$2:$AQ$5976,42,FALSE)="","",VLOOKUP(B275,[1]机型数据!$B$2:$AQ$5976,42,FALSE))</f>
        <v>1301-2000</v>
      </c>
      <c r="AA275" s="1">
        <f>IF(VLOOKUP(B275,[1]机型数据!$B$2:$AQ$5976,34,FALSE)="","",VLOOKUP(B275,[1]机型数据!$B$2:$AQ$5976,34,FALSE))</f>
        <v>1</v>
      </c>
    </row>
    <row r="276" spans="1:27" x14ac:dyDescent="0.25">
      <c r="A276" s="2">
        <v>44075</v>
      </c>
      <c r="B276" s="1">
        <v>1326476</v>
      </c>
      <c r="C276" s="1" t="str">
        <f>VLOOKUP(B276,[1]Sheet5!A:B,2,0)</f>
        <v>真我X50T</v>
      </c>
      <c r="D276" s="3"/>
      <c r="E276" s="1">
        <f>VLOOKUP(B276,[1]Sheet1!E:G,3,0)</f>
        <v>134</v>
      </c>
      <c r="F276" s="1">
        <v>2020</v>
      </c>
      <c r="G276" s="1">
        <v>9</v>
      </c>
      <c r="H276" s="1">
        <f>IF(VLOOKUP(B276,[1]机型数据!$B$2:$AQ$5976,37,FALSE)="","",VLOOKUP(B276,[1]机型数据!$B$2:$AQ$5976,37,FALSE)*E276)</f>
        <v>1.5040294214400003</v>
      </c>
      <c r="I276" s="1" t="str">
        <f>VLOOKUP(B276,[1]机型数据!$B$2:$AQ$5976,2,FALSE)</f>
        <v>realme</v>
      </c>
      <c r="J276" s="1" t="str">
        <f>VLOOKUP(B276,[1]机型数据!$B$2:$AQ$5976,38,FALSE)</f>
        <v>4800-6399</v>
      </c>
      <c r="K276" s="1">
        <f>VLOOKUP(B276,[1]机型数据!$B$2:$AQ$5976,7,FALSE)</f>
        <v>4</v>
      </c>
      <c r="L276" s="1" t="str">
        <f>VLOOKUP(B276,[1]机型数据!$B$2:$AQ$5976,39,FALSE)</f>
        <v>4000-</v>
      </c>
      <c r="M276" s="1" t="str">
        <f>VLOOKUP(B276,[1]机型数据!$B$2:$AQ$5976,20,FALSE)</f>
        <v>高通</v>
      </c>
      <c r="N276" s="1" t="str">
        <f>IF(VLOOKUP(B276,[1]机型数据!$B$2:$AQ$5976,29,FALSE)="","",VLOOKUP(B276,[1]机型数据!$B$2:$AQ$5976,29,FALSE))</f>
        <v>侧面指纹</v>
      </c>
      <c r="O276" s="1">
        <f>VLOOKUP(B276,[1]机型数据!$B$2:$AQ$5976,14,FALSE)</f>
        <v>1600</v>
      </c>
      <c r="P276" s="1">
        <f>VLOOKUP(B276,[1]机型数据!$B$2:$AQ$5976,13,FALSE)</f>
        <v>2</v>
      </c>
      <c r="Q276" s="1">
        <f>VLOOKUP(B276,[1]机型数据!$B$2:$AQ$5976,6,FALSE)</f>
        <v>1</v>
      </c>
      <c r="R276" s="1">
        <f>VLOOKUP(B276,[1]机型数据!$B$2:$AQ$5976,5,FALSE)</f>
        <v>0</v>
      </c>
      <c r="S276" s="1" t="str">
        <f>IF(VLOOKUP(B276,[1]机型数据!$B$2:$AQ$5976,40,FALSE)="","",VLOOKUP(B276,[1]机型数据!$B$2:$AQ$5976,40,FALSE))</f>
        <v/>
      </c>
      <c r="T276" s="1">
        <f>VLOOKUP(B276,[1]机型数据!$B$2:$AQ$5976,18,FALSE)</f>
        <v>1</v>
      </c>
      <c r="U276" s="1">
        <f>IF(VLOOKUP(B276,[1]机型数据!$B$2:$AQ$5976,37,FALSE)="","",VLOOKUP(B276,[1]机型数据!$B$2:$AQ$5976,37,FALSE))</f>
        <v>1.1224100160000002E-2</v>
      </c>
      <c r="V276" s="1" t="str">
        <f>IF(VLOOKUP(B276,[1]机型数据!$B$2:$AQ$5976,41,FALSE)="","",VLOOKUP(B276,[1]机型数据!$B$2:$AQ$5976,41,FALSE))</f>
        <v>90%-</v>
      </c>
      <c r="W276" s="1">
        <f>VLOOKUP(B276,[1]机型数据!$B$2:$AQ$5976,28,FALSE)</f>
        <v>0</v>
      </c>
      <c r="X276" s="1">
        <f>VLOOKUP(B276,[1]机型数据!$B$2:$AQ$5976,27,FALSE)</f>
        <v>7</v>
      </c>
      <c r="Y276" s="1" t="str">
        <f>IF(VLOOKUP(B276,[1]机型数据!$B$2:$AQ$5976,23,FALSE)="","",VLOOKUP(B276,[1]机型数据!$B$2:$AQ$5976,23,FALSE))</f>
        <v/>
      </c>
      <c r="Z276" s="1" t="str">
        <f>IF(VLOOKUP(B276,[1]机型数据!$B$2:$AQ$5976,42,FALSE)="","",VLOOKUP(B276,[1]机型数据!$B$2:$AQ$5976,42,FALSE))</f>
        <v>1301-2000</v>
      </c>
      <c r="AA276" s="1">
        <f>IF(VLOOKUP(B276,[1]机型数据!$B$2:$AQ$5976,34,FALSE)="","",VLOOKUP(B276,[1]机型数据!$B$2:$AQ$5976,34,FALSE))</f>
        <v>1</v>
      </c>
    </row>
    <row r="277" spans="1:27" x14ac:dyDescent="0.25">
      <c r="A277" s="2">
        <v>44075</v>
      </c>
      <c r="B277" s="1">
        <v>1336161</v>
      </c>
      <c r="C277" s="1" t="str">
        <f>VLOOKUP(B277,[1]Sheet5!A:B,2,0)</f>
        <v>真我X7</v>
      </c>
      <c r="D277" s="3"/>
      <c r="E277" s="1">
        <f>VLOOKUP(B277,[1]Sheet1!E:G,3,0)</f>
        <v>2283</v>
      </c>
      <c r="F277" s="1">
        <v>2020</v>
      </c>
      <c r="G277" s="1">
        <v>9</v>
      </c>
      <c r="H277" s="1">
        <f>IF(VLOOKUP(B277,[1]机型数据!$B$2:$AQ$5976,37,FALSE)="","",VLOOKUP(B277,[1]机型数据!$B$2:$AQ$5976,37,FALSE)*E277)</f>
        <v>24.815369125440004</v>
      </c>
      <c r="I277" s="1" t="str">
        <f>VLOOKUP(B277,[1]机型数据!$B$2:$AQ$5976,2,FALSE)</f>
        <v>realme</v>
      </c>
      <c r="J277" s="1" t="str">
        <f>VLOOKUP(B277,[1]机型数据!$B$2:$AQ$5976,38,FALSE)</f>
        <v>6400-10799</v>
      </c>
      <c r="K277" s="1">
        <f>VLOOKUP(B277,[1]机型数据!$B$2:$AQ$5976,7,FALSE)</f>
        <v>4</v>
      </c>
      <c r="L277" s="1" t="str">
        <f>VLOOKUP(B277,[1]机型数据!$B$2:$AQ$5976,39,FALSE)</f>
        <v>4000-</v>
      </c>
      <c r="M277" s="1" t="str">
        <f>VLOOKUP(B277,[1]机型数据!$B$2:$AQ$5976,20,FALSE)</f>
        <v>联发科</v>
      </c>
      <c r="N277" s="1" t="str">
        <f>IF(VLOOKUP(B277,[1]机型数据!$B$2:$AQ$5976,29,FALSE)="","",VLOOKUP(B277,[1]机型数据!$B$2:$AQ$5976,29,FALSE))</f>
        <v>屏幕指纹</v>
      </c>
      <c r="O277" s="1">
        <f>VLOOKUP(B277,[1]机型数据!$B$2:$AQ$5976,14,FALSE)</f>
        <v>3200</v>
      </c>
      <c r="P277" s="1">
        <f>VLOOKUP(B277,[1]机型数据!$B$2:$AQ$5976,13,FALSE)</f>
        <v>1</v>
      </c>
      <c r="Q277" s="1">
        <f>VLOOKUP(B277,[1]机型数据!$B$2:$AQ$5976,6,FALSE)</f>
        <v>1</v>
      </c>
      <c r="R277" s="1">
        <f>VLOOKUP(B277,[1]机型数据!$B$2:$AQ$5976,5,FALSE)</f>
        <v>1</v>
      </c>
      <c r="S277" s="1" t="str">
        <f>IF(VLOOKUP(B277,[1]机型数据!$B$2:$AQ$5976,40,FALSE)="","",VLOOKUP(B277,[1]机型数据!$B$2:$AQ$5976,40,FALSE))</f>
        <v/>
      </c>
      <c r="T277" s="1">
        <f>VLOOKUP(B277,[1]机型数据!$B$2:$AQ$5976,18,FALSE)</f>
        <v>1</v>
      </c>
      <c r="U277" s="1">
        <f>IF(VLOOKUP(B277,[1]机型数据!$B$2:$AQ$5976,37,FALSE)="","",VLOOKUP(B277,[1]机型数据!$B$2:$AQ$5976,37,FALSE))</f>
        <v>1.0869631680000002E-2</v>
      </c>
      <c r="V277" s="1" t="str">
        <f>IF(VLOOKUP(B277,[1]机型数据!$B$2:$AQ$5976,41,FALSE)="","",VLOOKUP(B277,[1]机型数据!$B$2:$AQ$5976,41,FALSE))</f>
        <v>90%-</v>
      </c>
      <c r="W277" s="1">
        <f>VLOOKUP(B277,[1]机型数据!$B$2:$AQ$5976,28,FALSE)</f>
        <v>0</v>
      </c>
      <c r="X277" s="1">
        <f>VLOOKUP(B277,[1]机型数据!$B$2:$AQ$5976,27,FALSE)</f>
        <v>6</v>
      </c>
      <c r="Y277" s="1" t="str">
        <f>IF(VLOOKUP(B277,[1]机型数据!$B$2:$AQ$5976,23,FALSE)="","",VLOOKUP(B277,[1]机型数据!$B$2:$AQ$5976,23,FALSE))</f>
        <v/>
      </c>
      <c r="Z277" s="1" t="str">
        <f>IF(VLOOKUP(B277,[1]机型数据!$B$2:$AQ$5976,42,FALSE)="","",VLOOKUP(B277,[1]机型数据!$B$2:$AQ$5976,42,FALSE))</f>
        <v>2001-</v>
      </c>
      <c r="AA277" s="1">
        <f>IF(VLOOKUP(B277,[1]机型数据!$B$2:$AQ$5976,34,FALSE)="","",VLOOKUP(B277,[1]机型数据!$B$2:$AQ$5976,34,FALSE))</f>
        <v>1</v>
      </c>
    </row>
    <row r="278" spans="1:27" x14ac:dyDescent="0.25">
      <c r="A278" s="2">
        <v>44075</v>
      </c>
      <c r="B278" s="1">
        <v>1336165</v>
      </c>
      <c r="C278" s="1" t="str">
        <f>VLOOKUP(B278,[1]Sheet5!A:B,2,0)</f>
        <v>真我X7 Pro</v>
      </c>
      <c r="D278" s="3"/>
      <c r="E278" s="1">
        <f>VLOOKUP(B278,[1]Sheet1!E:G,3,0)</f>
        <v>6674</v>
      </c>
      <c r="F278" s="1">
        <v>2020</v>
      </c>
      <c r="G278" s="1">
        <v>9</v>
      </c>
      <c r="H278" s="1">
        <f>IF(VLOOKUP(B278,[1]机型数据!$B$2:$AQ$5976,37,FALSE)="","",VLOOKUP(B278,[1]机型数据!$B$2:$AQ$5976,37,FALSE)*E278)</f>
        <v>73.825714254719998</v>
      </c>
      <c r="I278" s="1" t="str">
        <f>VLOOKUP(B278,[1]机型数据!$B$2:$AQ$5976,2,FALSE)</f>
        <v>realme</v>
      </c>
      <c r="J278" s="1" t="str">
        <f>VLOOKUP(B278,[1]机型数据!$B$2:$AQ$5976,38,FALSE)</f>
        <v>6400-10799</v>
      </c>
      <c r="K278" s="1">
        <f>VLOOKUP(B278,[1]机型数据!$B$2:$AQ$5976,7,FALSE)</f>
        <v>4</v>
      </c>
      <c r="L278" s="1" t="str">
        <f>VLOOKUP(B278,[1]机型数据!$B$2:$AQ$5976,39,FALSE)</f>
        <v>4000-</v>
      </c>
      <c r="M278" s="1" t="str">
        <f>VLOOKUP(B278,[1]机型数据!$B$2:$AQ$5976,20,FALSE)</f>
        <v>联发科</v>
      </c>
      <c r="N278" s="1" t="str">
        <f>IF(VLOOKUP(B278,[1]机型数据!$B$2:$AQ$5976,29,FALSE)="","",VLOOKUP(B278,[1]机型数据!$B$2:$AQ$5976,29,FALSE))</f>
        <v>屏幕指纹</v>
      </c>
      <c r="O278" s="1">
        <f>VLOOKUP(B278,[1]机型数据!$B$2:$AQ$5976,14,FALSE)</f>
        <v>3200</v>
      </c>
      <c r="P278" s="1">
        <f>VLOOKUP(B278,[1]机型数据!$B$2:$AQ$5976,13,FALSE)</f>
        <v>1</v>
      </c>
      <c r="Q278" s="1">
        <f>VLOOKUP(B278,[1]机型数据!$B$2:$AQ$5976,6,FALSE)</f>
        <v>1</v>
      </c>
      <c r="R278" s="1">
        <f>VLOOKUP(B278,[1]机型数据!$B$2:$AQ$5976,5,FALSE)</f>
        <v>1</v>
      </c>
      <c r="S278" s="1" t="str">
        <f>IF(VLOOKUP(B278,[1]机型数据!$B$2:$AQ$5976,40,FALSE)="","",VLOOKUP(B278,[1]机型数据!$B$2:$AQ$5976,40,FALSE))</f>
        <v/>
      </c>
      <c r="T278" s="1">
        <f>VLOOKUP(B278,[1]机型数据!$B$2:$AQ$5976,18,FALSE)</f>
        <v>1</v>
      </c>
      <c r="U278" s="1">
        <f>IF(VLOOKUP(B278,[1]机型数据!$B$2:$AQ$5976,37,FALSE)="","",VLOOKUP(B278,[1]机型数据!$B$2:$AQ$5976,37,FALSE))</f>
        <v>1.106168928E-2</v>
      </c>
      <c r="V278" s="1" t="str">
        <f>IF(VLOOKUP(B278,[1]机型数据!$B$2:$AQ$5976,41,FALSE)="","",VLOOKUP(B278,[1]机型数据!$B$2:$AQ$5976,41,FALSE))</f>
        <v>90%-</v>
      </c>
      <c r="W278" s="1">
        <f>VLOOKUP(B278,[1]机型数据!$B$2:$AQ$5976,28,FALSE)</f>
        <v>0</v>
      </c>
      <c r="X278" s="1">
        <f>VLOOKUP(B278,[1]机型数据!$B$2:$AQ$5976,27,FALSE)</f>
        <v>7</v>
      </c>
      <c r="Y278" s="1" t="str">
        <f>IF(VLOOKUP(B278,[1]机型数据!$B$2:$AQ$5976,23,FALSE)="","",VLOOKUP(B278,[1]机型数据!$B$2:$AQ$5976,23,FALSE))</f>
        <v/>
      </c>
      <c r="Z278" s="1" t="str">
        <f>IF(VLOOKUP(B278,[1]机型数据!$B$2:$AQ$5976,42,FALSE)="","",VLOOKUP(B278,[1]机型数据!$B$2:$AQ$5976,42,FALSE))</f>
        <v>2001-</v>
      </c>
      <c r="AA278" s="1">
        <f>IF(VLOOKUP(B278,[1]机型数据!$B$2:$AQ$5976,34,FALSE)="","",VLOOKUP(B278,[1]机型数据!$B$2:$AQ$5976,34,FALSE))</f>
        <v>1</v>
      </c>
    </row>
    <row r="279" spans="1:27" x14ac:dyDescent="0.25">
      <c r="A279" s="2">
        <v>44075</v>
      </c>
      <c r="B279" s="1">
        <v>1366469</v>
      </c>
      <c r="C279" s="1" t="str">
        <f>VLOOKUP(B279,[1]Sheet5!A:B,2,0)</f>
        <v>OPPO A35</v>
      </c>
      <c r="D279" s="3"/>
      <c r="E279" s="1">
        <f>VLOOKUP(B279,[1]Sheet1!E:G,3,0)</f>
        <v>76124</v>
      </c>
      <c r="F279" s="1">
        <v>2020</v>
      </c>
      <c r="G279" s="1">
        <v>9</v>
      </c>
      <c r="H279" s="1">
        <f>IF(VLOOKUP(B279,[1]机型数据!$B$2:$AQ$5976,37,FALSE)="","",VLOOKUP(B279,[1]机型数据!$B$2:$AQ$5976,37,FALSE)*E279)</f>
        <v>834.94989481280004</v>
      </c>
      <c r="I279" s="1" t="str">
        <f>VLOOKUP(B279,[1]机型数据!$B$2:$AQ$5976,2,FALSE)</f>
        <v>OPPO</v>
      </c>
      <c r="J279" s="1" t="str">
        <f>VLOOKUP(B279,[1]机型数据!$B$2:$AQ$5976,38,FALSE)</f>
        <v>1001-1300</v>
      </c>
      <c r="K279" s="1">
        <f>VLOOKUP(B279,[1]机型数据!$B$2:$AQ$5976,7,FALSE)</f>
        <v>3</v>
      </c>
      <c r="L279" s="1" t="str">
        <f>VLOOKUP(B279,[1]机型数据!$B$2:$AQ$5976,39,FALSE)</f>
        <v>4000-</v>
      </c>
      <c r="M279" s="1" t="str">
        <f>VLOOKUP(B279,[1]机型数据!$B$2:$AQ$5976,20,FALSE)</f>
        <v>联发科</v>
      </c>
      <c r="N279" s="1" t="str">
        <f>IF(VLOOKUP(B279,[1]机型数据!$B$2:$AQ$5976,29,FALSE)="","",VLOOKUP(B279,[1]机型数据!$B$2:$AQ$5976,29,FALSE))</f>
        <v>后置指纹</v>
      </c>
      <c r="O279" s="1">
        <f>VLOOKUP(B279,[1]机型数据!$B$2:$AQ$5976,14,FALSE)</f>
        <v>800</v>
      </c>
      <c r="P279" s="1">
        <f>VLOOKUP(B279,[1]机型数据!$B$2:$AQ$5976,13,FALSE)</f>
        <v>1</v>
      </c>
      <c r="Q279" s="1">
        <f>VLOOKUP(B279,[1]机型数据!$B$2:$AQ$5976,6,FALSE)</f>
        <v>1</v>
      </c>
      <c r="R279" s="1">
        <f>VLOOKUP(B279,[1]机型数据!$B$2:$AQ$5976,5,FALSE)</f>
        <v>0</v>
      </c>
      <c r="S279" s="1" t="str">
        <f>IF(VLOOKUP(B279,[1]机型数据!$B$2:$AQ$5976,40,FALSE)="","",VLOOKUP(B279,[1]机型数据!$B$2:$AQ$5976,40,FALSE))</f>
        <v/>
      </c>
      <c r="T279" s="1">
        <f>VLOOKUP(B279,[1]机型数据!$B$2:$AQ$5976,18,FALSE)</f>
        <v>1</v>
      </c>
      <c r="U279" s="1">
        <f>IF(VLOOKUP(B279,[1]机型数据!$B$2:$AQ$5976,37,FALSE)="","",VLOOKUP(B279,[1]机型数据!$B$2:$AQ$5976,37,FALSE))</f>
        <v>1.0968287200000001E-2</v>
      </c>
      <c r="V279" s="1" t="str">
        <f>IF(VLOOKUP(B279,[1]机型数据!$B$2:$AQ$5976,41,FALSE)="","",VLOOKUP(B279,[1]机型数据!$B$2:$AQ$5976,41,FALSE))</f>
        <v>80-90%</v>
      </c>
      <c r="W279" s="1">
        <f>VLOOKUP(B279,[1]机型数据!$B$2:$AQ$5976,28,FALSE)</f>
        <v>0</v>
      </c>
      <c r="X279" s="1">
        <f>VLOOKUP(B279,[1]机型数据!$B$2:$AQ$5976,27,FALSE)</f>
        <v>7</v>
      </c>
      <c r="Y279" s="1" t="str">
        <f>IF(VLOOKUP(B279,[1]机型数据!$B$2:$AQ$5976,23,FALSE)="","",VLOOKUP(B279,[1]机型数据!$B$2:$AQ$5976,23,FALSE))</f>
        <v/>
      </c>
      <c r="Z279" s="1" t="str">
        <f>IF(VLOOKUP(B279,[1]机型数据!$B$2:$AQ$5976,42,FALSE)="","",VLOOKUP(B279,[1]机型数据!$B$2:$AQ$5976,42,FALSE))</f>
        <v>501-1000</v>
      </c>
      <c r="AA279" s="1">
        <f>IF(VLOOKUP(B279,[1]机型数据!$B$2:$AQ$5976,34,FALSE)="","",VLOOKUP(B279,[1]机型数据!$B$2:$AQ$5976,34,FALSE))</f>
        <v>0</v>
      </c>
    </row>
    <row r="280" spans="1:27" x14ac:dyDescent="0.25">
      <c r="A280" s="2">
        <v>44075</v>
      </c>
      <c r="B280" s="1">
        <v>1366425</v>
      </c>
      <c r="C280" s="1" t="str">
        <f>VLOOKUP(B280,[1]Sheet5!A:B,2,0)</f>
        <v>OPPO A95</v>
      </c>
      <c r="D280" s="3"/>
      <c r="E280" s="1">
        <f>VLOOKUP(B280,[1]Sheet1!E:G,3,0)</f>
        <v>47255</v>
      </c>
      <c r="F280" s="1">
        <v>2020</v>
      </c>
      <c r="G280" s="1">
        <v>9</v>
      </c>
      <c r="H280" s="1">
        <f>IF(VLOOKUP(B280,[1]机型数据!$B$2:$AQ$5976,37,FALSE)="","",VLOOKUP(B280,[1]机型数据!$B$2:$AQ$5976,37,FALSE)*E280)</f>
        <v>504.22109110360003</v>
      </c>
      <c r="I280" s="1" t="str">
        <f>VLOOKUP(B280,[1]机型数据!$B$2:$AQ$5976,2,FALSE)</f>
        <v>OPPO</v>
      </c>
      <c r="J280" s="1" t="str">
        <f>VLOOKUP(B280,[1]机型数据!$B$2:$AQ$5976,38,FALSE)</f>
        <v>4800-6399</v>
      </c>
      <c r="K280" s="1">
        <f>VLOOKUP(B280,[1]机型数据!$B$2:$AQ$5976,7,FALSE)</f>
        <v>3</v>
      </c>
      <c r="L280" s="1" t="str">
        <f>VLOOKUP(B280,[1]机型数据!$B$2:$AQ$5976,39,FALSE)</f>
        <v>4000-</v>
      </c>
      <c r="M280" s="1" t="str">
        <f>VLOOKUP(B280,[1]机型数据!$B$2:$AQ$5976,20,FALSE)</f>
        <v>联发科</v>
      </c>
      <c r="N280" s="1" t="str">
        <f>IF(VLOOKUP(B280,[1]机型数据!$B$2:$AQ$5976,29,FALSE)="","",VLOOKUP(B280,[1]机型数据!$B$2:$AQ$5976,29,FALSE))</f>
        <v>屏幕指纹</v>
      </c>
      <c r="O280" s="1">
        <f>VLOOKUP(B280,[1]机型数据!$B$2:$AQ$5976,14,FALSE)</f>
        <v>1600</v>
      </c>
      <c r="P280" s="1">
        <f>VLOOKUP(B280,[1]机型数据!$B$2:$AQ$5976,13,FALSE)</f>
        <v>1</v>
      </c>
      <c r="Q280" s="1">
        <f>VLOOKUP(B280,[1]机型数据!$B$2:$AQ$5976,6,FALSE)</f>
        <v>1</v>
      </c>
      <c r="R280" s="1">
        <f>VLOOKUP(B280,[1]机型数据!$B$2:$AQ$5976,5,FALSE)</f>
        <v>1</v>
      </c>
      <c r="S280" s="1" t="str">
        <f>IF(VLOOKUP(B280,[1]机型数据!$B$2:$AQ$5976,40,FALSE)="","",VLOOKUP(B280,[1]机型数据!$B$2:$AQ$5976,40,FALSE))</f>
        <v/>
      </c>
      <c r="T280" s="1">
        <f>VLOOKUP(B280,[1]机型数据!$B$2:$AQ$5976,18,FALSE)</f>
        <v>1</v>
      </c>
      <c r="U280" s="1">
        <f>IF(VLOOKUP(B280,[1]机型数据!$B$2:$AQ$5976,37,FALSE)="","",VLOOKUP(B280,[1]机型数据!$B$2:$AQ$5976,37,FALSE))</f>
        <v>1.067021672E-2</v>
      </c>
      <c r="V280" s="1" t="str">
        <f>IF(VLOOKUP(B280,[1]机型数据!$B$2:$AQ$5976,41,FALSE)="","",VLOOKUP(B280,[1]机型数据!$B$2:$AQ$5976,41,FALSE))</f>
        <v>90%-</v>
      </c>
      <c r="W280" s="1">
        <f>VLOOKUP(B280,[1]机型数据!$B$2:$AQ$5976,28,FALSE)</f>
        <v>0</v>
      </c>
      <c r="X280" s="1">
        <f>VLOOKUP(B280,[1]机型数据!$B$2:$AQ$5976,27,FALSE)</f>
        <v>6</v>
      </c>
      <c r="Y280" s="1" t="str">
        <f>IF(VLOOKUP(B280,[1]机型数据!$B$2:$AQ$5976,23,FALSE)="","",VLOOKUP(B280,[1]机型数据!$B$2:$AQ$5976,23,FALSE))</f>
        <v/>
      </c>
      <c r="Z280" s="1" t="str">
        <f>IF(VLOOKUP(B280,[1]机型数据!$B$2:$AQ$5976,42,FALSE)="","",VLOOKUP(B280,[1]机型数据!$B$2:$AQ$5976,42,FALSE))</f>
        <v>1301-2000</v>
      </c>
      <c r="AA280" s="1">
        <f>IF(VLOOKUP(B280,[1]机型数据!$B$2:$AQ$5976,34,FALSE)="","",VLOOKUP(B280,[1]机型数据!$B$2:$AQ$5976,34,FALSE))</f>
        <v>1</v>
      </c>
    </row>
    <row r="281" spans="1:27" x14ac:dyDescent="0.25">
      <c r="A281" s="2">
        <v>44075</v>
      </c>
      <c r="B281" s="1">
        <v>1367786</v>
      </c>
      <c r="C281" s="1" t="str">
        <f>VLOOKUP(B281,[1]Sheet5!A:B,2,0)</f>
        <v>OPPO K9</v>
      </c>
      <c r="D281" s="3"/>
      <c r="E281" s="1">
        <f>VLOOKUP(B281,[1]Sheet1!E:G,3,0)</f>
        <v>69885</v>
      </c>
      <c r="F281" s="1">
        <v>2020</v>
      </c>
      <c r="G281" s="1">
        <v>9</v>
      </c>
      <c r="H281" s="1" t="str">
        <f>IF(VLOOKUP(B281,[1]机型数据!$B$2:$AQ$5976,37,FALSE)="","",VLOOKUP(B281,[1]机型数据!$B$2:$AQ$5976,37,FALSE)*E281)</f>
        <v/>
      </c>
      <c r="I281" s="1" t="str">
        <f>VLOOKUP(B281,[1]机型数据!$B$2:$AQ$5976,2,FALSE)</f>
        <v>OPPO</v>
      </c>
      <c r="J281" s="1" t="str">
        <f>VLOOKUP(B281,[1]机型数据!$B$2:$AQ$5976,38,FALSE)</f>
        <v>6400-10799</v>
      </c>
      <c r="K281" s="1">
        <f>VLOOKUP(B281,[1]机型数据!$B$2:$AQ$5976,7,FALSE)</f>
        <v>3</v>
      </c>
      <c r="L281" s="1" t="str">
        <f>VLOOKUP(B281,[1]机型数据!$B$2:$AQ$5976,39,FALSE)</f>
        <v>4000-</v>
      </c>
      <c r="M281" s="1" t="str">
        <f>VLOOKUP(B281,[1]机型数据!$B$2:$AQ$5976,20,FALSE)</f>
        <v>高通</v>
      </c>
      <c r="N281" s="1" t="str">
        <f>IF(VLOOKUP(B281,[1]机型数据!$B$2:$AQ$5976,29,FALSE)="","",VLOOKUP(B281,[1]机型数据!$B$2:$AQ$5976,29,FALSE))</f>
        <v>屏幕指纹</v>
      </c>
      <c r="O281" s="1">
        <f>VLOOKUP(B281,[1]机型数据!$B$2:$AQ$5976,14,FALSE)</f>
        <v>3200</v>
      </c>
      <c r="P281" s="1">
        <f>VLOOKUP(B281,[1]机型数据!$B$2:$AQ$5976,13,FALSE)</f>
        <v>1</v>
      </c>
      <c r="Q281" s="1">
        <f>VLOOKUP(B281,[1]机型数据!$B$2:$AQ$5976,6,FALSE)</f>
        <v>1</v>
      </c>
      <c r="R281" s="1">
        <f>VLOOKUP(B281,[1]机型数据!$B$2:$AQ$5976,5,FALSE)</f>
        <v>1</v>
      </c>
      <c r="S281" s="1" t="str">
        <f>IF(VLOOKUP(B281,[1]机型数据!$B$2:$AQ$5976,40,FALSE)="","",VLOOKUP(B281,[1]机型数据!$B$2:$AQ$5976,40,FALSE))</f>
        <v/>
      </c>
      <c r="T281" s="1">
        <f>VLOOKUP(B281,[1]机型数据!$B$2:$AQ$5976,18,FALSE)</f>
        <v>1</v>
      </c>
      <c r="U281" s="1" t="str">
        <f>IF(VLOOKUP(B281,[1]机型数据!$B$2:$AQ$5976,37,FALSE)="","",VLOOKUP(B281,[1]机型数据!$B$2:$AQ$5976,37,FALSE))</f>
        <v/>
      </c>
      <c r="V281" s="1" t="str">
        <f>IF(VLOOKUP(B281,[1]机型数据!$B$2:$AQ$5976,41,FALSE)="","",VLOOKUP(B281,[1]机型数据!$B$2:$AQ$5976,41,FALSE))</f>
        <v/>
      </c>
      <c r="W281" s="1">
        <f>VLOOKUP(B281,[1]机型数据!$B$2:$AQ$5976,28,FALSE)</f>
        <v>0</v>
      </c>
      <c r="X281" s="1">
        <f>VLOOKUP(B281,[1]机型数据!$B$2:$AQ$5976,27,FALSE)</f>
        <v>6</v>
      </c>
      <c r="Y281" s="1" t="str">
        <f>IF(VLOOKUP(B281,[1]机型数据!$B$2:$AQ$5976,23,FALSE)="","",VLOOKUP(B281,[1]机型数据!$B$2:$AQ$5976,23,FALSE))</f>
        <v/>
      </c>
      <c r="Z281" s="1" t="str">
        <f>IF(VLOOKUP(B281,[1]机型数据!$B$2:$AQ$5976,42,FALSE)="","",VLOOKUP(B281,[1]机型数据!$B$2:$AQ$5976,42,FALSE))</f>
        <v>2001-</v>
      </c>
      <c r="AA281" s="1">
        <f>IF(VLOOKUP(B281,[1]机型数据!$B$2:$AQ$5976,34,FALSE)="","",VLOOKUP(B281,[1]机型数据!$B$2:$AQ$5976,34,FALSE))</f>
        <v>1</v>
      </c>
    </row>
    <row r="282" spans="1:27" x14ac:dyDescent="0.25">
      <c r="A282" s="2">
        <v>44075</v>
      </c>
      <c r="B282" s="1">
        <v>1363222</v>
      </c>
      <c r="C282" s="1" t="str">
        <f>VLOOKUP(B282,[1]Sheet5!A:B,2,0)</f>
        <v>OPPO Reno6</v>
      </c>
      <c r="D282" s="3"/>
      <c r="E282" s="1">
        <f>VLOOKUP(B282,[1]Sheet1!E:G,3,0)</f>
        <v>258611</v>
      </c>
      <c r="F282" s="1">
        <v>2020</v>
      </c>
      <c r="G282" s="1">
        <v>9</v>
      </c>
      <c r="H282" s="1">
        <f>IF(VLOOKUP(B282,[1]机型数据!$B$2:$AQ$5976,37,FALSE)="","",VLOOKUP(B282,[1]机型数据!$B$2:$AQ$5976,37,FALSE)*E282)</f>
        <v>2681.0051754953602</v>
      </c>
      <c r="I282" s="1" t="str">
        <f>VLOOKUP(B282,[1]机型数据!$B$2:$AQ$5976,2,FALSE)</f>
        <v>OPPO</v>
      </c>
      <c r="J282" s="1" t="str">
        <f>VLOOKUP(B282,[1]机型数据!$B$2:$AQ$5976,38,FALSE)</f>
        <v>6400-10799</v>
      </c>
      <c r="K282" s="1">
        <f>VLOOKUP(B282,[1]机型数据!$B$2:$AQ$5976,7,FALSE)</f>
        <v>3</v>
      </c>
      <c r="L282" s="1" t="str">
        <f>VLOOKUP(B282,[1]机型数据!$B$2:$AQ$5976,39,FALSE)</f>
        <v>4000-</v>
      </c>
      <c r="M282" s="1" t="str">
        <f>VLOOKUP(B282,[1]机型数据!$B$2:$AQ$5976,20,FALSE)</f>
        <v>联发科</v>
      </c>
      <c r="N282" s="1" t="str">
        <f>IF(VLOOKUP(B282,[1]机型数据!$B$2:$AQ$5976,29,FALSE)="","",VLOOKUP(B282,[1]机型数据!$B$2:$AQ$5976,29,FALSE))</f>
        <v>屏幕指纹</v>
      </c>
      <c r="O282" s="1">
        <f>VLOOKUP(B282,[1]机型数据!$B$2:$AQ$5976,14,FALSE)</f>
        <v>3200</v>
      </c>
      <c r="P282" s="1">
        <f>VLOOKUP(B282,[1]机型数据!$B$2:$AQ$5976,13,FALSE)</f>
        <v>1</v>
      </c>
      <c r="Q282" s="1">
        <f>VLOOKUP(B282,[1]机型数据!$B$2:$AQ$5976,6,FALSE)</f>
        <v>1</v>
      </c>
      <c r="R282" s="1">
        <f>VLOOKUP(B282,[1]机型数据!$B$2:$AQ$5976,5,FALSE)</f>
        <v>1</v>
      </c>
      <c r="S282" s="1" t="str">
        <f>IF(VLOOKUP(B282,[1]机型数据!$B$2:$AQ$5976,40,FALSE)="","",VLOOKUP(B282,[1]机型数据!$B$2:$AQ$5976,40,FALSE))</f>
        <v>401-500</v>
      </c>
      <c r="T282" s="1">
        <f>VLOOKUP(B282,[1]机型数据!$B$2:$AQ$5976,18,FALSE)</f>
        <v>1</v>
      </c>
      <c r="U282" s="1">
        <f>IF(VLOOKUP(B282,[1]机型数据!$B$2:$AQ$5976,37,FALSE)="","",VLOOKUP(B282,[1]机型数据!$B$2:$AQ$5976,37,FALSE))</f>
        <v>1.0366941760000001E-2</v>
      </c>
      <c r="V282" s="1" t="str">
        <f>IF(VLOOKUP(B282,[1]机型数据!$B$2:$AQ$5976,41,FALSE)="","",VLOOKUP(B282,[1]机型数据!$B$2:$AQ$5976,41,FALSE))</f>
        <v>90%-</v>
      </c>
      <c r="W282" s="1">
        <f>VLOOKUP(B282,[1]机型数据!$B$2:$AQ$5976,28,FALSE)</f>
        <v>0</v>
      </c>
      <c r="X282" s="1">
        <f>VLOOKUP(B282,[1]机型数据!$B$2:$AQ$5976,27,FALSE)</f>
        <v>6</v>
      </c>
      <c r="Y282" s="1" t="str">
        <f>IF(VLOOKUP(B282,[1]机型数据!$B$2:$AQ$5976,23,FALSE)="","",VLOOKUP(B282,[1]机型数据!$B$2:$AQ$5976,23,FALSE))</f>
        <v/>
      </c>
      <c r="Z282" s="1" t="str">
        <f>IF(VLOOKUP(B282,[1]机型数据!$B$2:$AQ$5976,42,FALSE)="","",VLOOKUP(B282,[1]机型数据!$B$2:$AQ$5976,42,FALSE))</f>
        <v>2001-</v>
      </c>
      <c r="AA282" s="1">
        <f>IF(VLOOKUP(B282,[1]机型数据!$B$2:$AQ$5976,34,FALSE)="","",VLOOKUP(B282,[1]机型数据!$B$2:$AQ$5976,34,FALSE))</f>
        <v>1</v>
      </c>
    </row>
    <row r="283" spans="1:27" x14ac:dyDescent="0.25">
      <c r="A283" s="2">
        <v>44075</v>
      </c>
      <c r="B283" s="1">
        <v>1363223</v>
      </c>
      <c r="C283" s="1" t="str">
        <f>VLOOKUP(B283,[1]Sheet5!A:B,2,0)</f>
        <v>OPPO Reno6 Pro</v>
      </c>
      <c r="D283" s="3"/>
      <c r="E283" s="1">
        <f>VLOOKUP(B283,[1]Sheet1!E:G,3,0)</f>
        <v>186784</v>
      </c>
      <c r="F283" s="1">
        <v>2020</v>
      </c>
      <c r="G283" s="1">
        <v>9</v>
      </c>
      <c r="H283" s="1">
        <f>IF(VLOOKUP(B283,[1]机型数据!$B$2:$AQ$5976,37,FALSE)="","",VLOOKUP(B283,[1]机型数据!$B$2:$AQ$5976,37,FALSE)*E283)</f>
        <v>2012.0402365440002</v>
      </c>
      <c r="I283" s="1" t="str">
        <f>VLOOKUP(B283,[1]机型数据!$B$2:$AQ$5976,2,FALSE)</f>
        <v>OPPO</v>
      </c>
      <c r="J283" s="1" t="str">
        <f>VLOOKUP(B283,[1]机型数据!$B$2:$AQ$5976,38,FALSE)</f>
        <v>6400-10799</v>
      </c>
      <c r="K283" s="1">
        <f>VLOOKUP(B283,[1]机型数据!$B$2:$AQ$5976,7,FALSE)</f>
        <v>4</v>
      </c>
      <c r="L283" s="1" t="str">
        <f>VLOOKUP(B283,[1]机型数据!$B$2:$AQ$5976,39,FALSE)</f>
        <v>4000-</v>
      </c>
      <c r="M283" s="1" t="str">
        <f>VLOOKUP(B283,[1]机型数据!$B$2:$AQ$5976,20,FALSE)</f>
        <v>联发科</v>
      </c>
      <c r="N283" s="1" t="str">
        <f>IF(VLOOKUP(B283,[1]机型数据!$B$2:$AQ$5976,29,FALSE)="","",VLOOKUP(B283,[1]机型数据!$B$2:$AQ$5976,29,FALSE))</f>
        <v>屏幕指纹</v>
      </c>
      <c r="O283" s="1">
        <f>VLOOKUP(B283,[1]机型数据!$B$2:$AQ$5976,14,FALSE)</f>
        <v>3200</v>
      </c>
      <c r="P283" s="1">
        <f>VLOOKUP(B283,[1]机型数据!$B$2:$AQ$5976,13,FALSE)</f>
        <v>1</v>
      </c>
      <c r="Q283" s="1">
        <f>VLOOKUP(B283,[1]机型数据!$B$2:$AQ$5976,6,FALSE)</f>
        <v>1</v>
      </c>
      <c r="R283" s="1">
        <f>VLOOKUP(B283,[1]机型数据!$B$2:$AQ$5976,5,FALSE)</f>
        <v>1</v>
      </c>
      <c r="S283" s="1" t="str">
        <f>IF(VLOOKUP(B283,[1]机型数据!$B$2:$AQ$5976,40,FALSE)="","",VLOOKUP(B283,[1]机型数据!$B$2:$AQ$5976,40,FALSE))</f>
        <v>401-500</v>
      </c>
      <c r="T283" s="1">
        <f>VLOOKUP(B283,[1]机型数据!$B$2:$AQ$5976,18,FALSE)</f>
        <v>1</v>
      </c>
      <c r="U283" s="1">
        <f>IF(VLOOKUP(B283,[1]机型数据!$B$2:$AQ$5976,37,FALSE)="","",VLOOKUP(B283,[1]机型数据!$B$2:$AQ$5976,37,FALSE))</f>
        <v>1.0772016000000001E-2</v>
      </c>
      <c r="V283" s="1" t="str">
        <f>IF(VLOOKUP(B283,[1]机型数据!$B$2:$AQ$5976,41,FALSE)="","",VLOOKUP(B283,[1]机型数据!$B$2:$AQ$5976,41,FALSE))</f>
        <v>90%-</v>
      </c>
      <c r="W283" s="1">
        <f>VLOOKUP(B283,[1]机型数据!$B$2:$AQ$5976,28,FALSE)</f>
        <v>0</v>
      </c>
      <c r="X283" s="1">
        <f>VLOOKUP(B283,[1]机型数据!$B$2:$AQ$5976,27,FALSE)</f>
        <v>7</v>
      </c>
      <c r="Y283" s="1" t="str">
        <f>IF(VLOOKUP(B283,[1]机型数据!$B$2:$AQ$5976,23,FALSE)="","",VLOOKUP(B283,[1]机型数据!$B$2:$AQ$5976,23,FALSE))</f>
        <v/>
      </c>
      <c r="Z283" s="1" t="str">
        <f>IF(VLOOKUP(B283,[1]机型数据!$B$2:$AQ$5976,42,FALSE)="","",VLOOKUP(B283,[1]机型数据!$B$2:$AQ$5976,42,FALSE))</f>
        <v>2001-</v>
      </c>
      <c r="AA283" s="1">
        <f>IF(VLOOKUP(B283,[1]机型数据!$B$2:$AQ$5976,34,FALSE)="","",VLOOKUP(B283,[1]机型数据!$B$2:$AQ$5976,34,FALSE))</f>
        <v>1</v>
      </c>
    </row>
    <row r="284" spans="1:27" x14ac:dyDescent="0.25">
      <c r="A284" s="2">
        <v>44075</v>
      </c>
      <c r="B284" s="1">
        <v>1368662</v>
      </c>
      <c r="C284" s="1" t="str">
        <f>VLOOKUP(B284,[1]Sheet5!A:B,2,0)</f>
        <v>OPPO Reno6 Pro+</v>
      </c>
      <c r="D284" s="3"/>
      <c r="E284" s="1">
        <f>VLOOKUP(B284,[1]Sheet1!E:G,3,0)</f>
        <v>46389</v>
      </c>
      <c r="F284" s="1">
        <v>2020</v>
      </c>
      <c r="G284" s="1">
        <v>9</v>
      </c>
      <c r="H284" s="1">
        <f>IF(VLOOKUP(B284,[1]机型数据!$B$2:$AQ$5976,37,FALSE)="","",VLOOKUP(B284,[1]机型数据!$B$2:$AQ$5976,37,FALSE)*E284)</f>
        <v>498.07952800200002</v>
      </c>
      <c r="I284" s="1" t="str">
        <f>VLOOKUP(B284,[1]机型数据!$B$2:$AQ$5976,2,FALSE)</f>
        <v>OPPO</v>
      </c>
      <c r="J284" s="1" t="str">
        <f>VLOOKUP(B284,[1]机型数据!$B$2:$AQ$5976,38,FALSE)</f>
        <v>4800-6399</v>
      </c>
      <c r="K284" s="1">
        <f>VLOOKUP(B284,[1]机型数据!$B$2:$AQ$5976,7,FALSE)</f>
        <v>4</v>
      </c>
      <c r="L284" s="1" t="str">
        <f>VLOOKUP(B284,[1]机型数据!$B$2:$AQ$5976,39,FALSE)</f>
        <v>4000-</v>
      </c>
      <c r="M284" s="1" t="str">
        <f>VLOOKUP(B284,[1]机型数据!$B$2:$AQ$5976,20,FALSE)</f>
        <v>高通</v>
      </c>
      <c r="N284" s="1" t="str">
        <f>IF(VLOOKUP(B284,[1]机型数据!$B$2:$AQ$5976,29,FALSE)="","",VLOOKUP(B284,[1]机型数据!$B$2:$AQ$5976,29,FALSE))</f>
        <v>屏幕指纹</v>
      </c>
      <c r="O284" s="1">
        <f>VLOOKUP(B284,[1]机型数据!$B$2:$AQ$5976,14,FALSE)</f>
        <v>3200</v>
      </c>
      <c r="P284" s="1">
        <f>VLOOKUP(B284,[1]机型数据!$B$2:$AQ$5976,13,FALSE)</f>
        <v>1</v>
      </c>
      <c r="Q284" s="1">
        <f>VLOOKUP(B284,[1]机型数据!$B$2:$AQ$5976,6,FALSE)</f>
        <v>1</v>
      </c>
      <c r="R284" s="1">
        <f>VLOOKUP(B284,[1]机型数据!$B$2:$AQ$5976,5,FALSE)</f>
        <v>1</v>
      </c>
      <c r="S284" s="1" t="str">
        <f>IF(VLOOKUP(B284,[1]机型数据!$B$2:$AQ$5976,40,FALSE)="","",VLOOKUP(B284,[1]机型数据!$B$2:$AQ$5976,40,FALSE))</f>
        <v>401-500</v>
      </c>
      <c r="T284" s="1">
        <f>VLOOKUP(B284,[1]机型数据!$B$2:$AQ$5976,18,FALSE)</f>
        <v>1</v>
      </c>
      <c r="U284" s="1">
        <f>IF(VLOOKUP(B284,[1]机型数据!$B$2:$AQ$5976,37,FALSE)="","",VLOOKUP(B284,[1]机型数据!$B$2:$AQ$5976,37,FALSE))</f>
        <v>1.0737018000000001E-2</v>
      </c>
      <c r="V284" s="1" t="str">
        <f>IF(VLOOKUP(B284,[1]机型数据!$B$2:$AQ$5976,41,FALSE)="","",VLOOKUP(B284,[1]机型数据!$B$2:$AQ$5976,41,FALSE))</f>
        <v>90%-</v>
      </c>
      <c r="W284" s="1">
        <f>VLOOKUP(B284,[1]机型数据!$B$2:$AQ$5976,28,FALSE)</f>
        <v>0</v>
      </c>
      <c r="X284" s="1">
        <f>VLOOKUP(B284,[1]机型数据!$B$2:$AQ$5976,27,FALSE)</f>
        <v>7</v>
      </c>
      <c r="Y284" s="1" t="str">
        <f>IF(VLOOKUP(B284,[1]机型数据!$B$2:$AQ$5976,23,FALSE)="","",VLOOKUP(B284,[1]机型数据!$B$2:$AQ$5976,23,FALSE))</f>
        <v/>
      </c>
      <c r="Z284" s="1" t="str">
        <f>IF(VLOOKUP(B284,[1]机型数据!$B$2:$AQ$5976,42,FALSE)="","",VLOOKUP(B284,[1]机型数据!$B$2:$AQ$5976,42,FALSE))</f>
        <v>2001-</v>
      </c>
      <c r="AA284" s="1">
        <f>IF(VLOOKUP(B284,[1]机型数据!$B$2:$AQ$5976,34,FALSE)="","",VLOOKUP(B284,[1]机型数据!$B$2:$AQ$5976,34,FALSE))</f>
        <v>1</v>
      </c>
    </row>
    <row r="285" spans="1:27" x14ac:dyDescent="0.25">
      <c r="A285" s="2"/>
      <c r="B285" s="1"/>
      <c r="C285" s="1"/>
      <c r="D285" s="6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VEGA</dc:creator>
  <cp:lastModifiedBy>HXJ</cp:lastModifiedBy>
  <dcterms:created xsi:type="dcterms:W3CDTF">2021-07-01T05:08:20Z</dcterms:created>
  <dcterms:modified xsi:type="dcterms:W3CDTF">2021-07-02T07:35:05Z</dcterms:modified>
</cp:coreProperties>
</file>