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webextensions/taskpanes.xml" ContentType="application/vnd.ms-office.webextensiontaskpanes+xml"/>
  <Override PartName="/xl/webextensions/webextension1.xml" ContentType="application/vnd.ms-office.webextension+xml"/>
  <Override PartName="/xl/webextensions/webextension2.xml" ContentType="application/vnd.ms-office.webextensio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11/relationships/webextensiontaskpanes" Target="xl/webextensions/taskpanes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/>
  <mc:AlternateContent xmlns:mc="http://schemas.openxmlformats.org/markup-compatibility/2006">
    <mc:Choice Requires="x15">
      <x15ac:absPath xmlns:x15ac="http://schemas.microsoft.com/office/spreadsheetml/2010/11/ac" url="C:\Users\Xyrine\Documents\School Stuff\BS BIO 4th Year\1st Semester\BIO 118\Module 1\Module 1 - Laboratory Exercise\bio118-class\exercises\bio122_ex04\data\"/>
    </mc:Choice>
  </mc:AlternateContent>
  <xr:revisionPtr revIDLastSave="0" documentId="8_{D02C3F42-781F-43A3-A9D2-070A1CC1B2EB}" xr6:coauthVersionLast="47" xr6:coauthVersionMax="47" xr10:uidLastSave="{00000000-0000-0000-0000-000000000000}"/>
  <bookViews>
    <workbookView xWindow="-110" yWindow="-110" windowWidth="19420" windowHeight="10300" activeTab="1" xr2:uid="{00000000-000D-0000-FFFF-FFFF00000000}"/>
  </bookViews>
  <sheets>
    <sheet name="ROC vs. arm" sheetId="1" r:id="rId1"/>
    <sheet name="arm wrestling" sheetId="10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9" i="1" l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6" i="1"/>
  <c r="P48" i="1"/>
  <c r="P49" i="1"/>
  <c r="P50" i="1"/>
  <c r="P51" i="1"/>
  <c r="P52" i="1"/>
  <c r="P53" i="1"/>
  <c r="P54" i="1"/>
  <c r="P55" i="1"/>
  <c r="P56" i="1"/>
  <c r="P57" i="1"/>
  <c r="P7" i="1"/>
  <c r="P8" i="1"/>
  <c r="P6" i="1"/>
  <c r="P5" i="1"/>
  <c r="P4" i="1"/>
  <c r="P3" i="1"/>
  <c r="G22" i="1"/>
  <c r="G20" i="1"/>
  <c r="G15" i="1"/>
  <c r="G11" i="1"/>
</calcChain>
</file>

<file path=xl/sharedStrings.xml><?xml version="1.0" encoding="utf-8"?>
<sst xmlns="http://schemas.openxmlformats.org/spreadsheetml/2006/main" count="252" uniqueCount="96">
  <si>
    <t xml:space="preserve">Section </t>
  </si>
  <si>
    <t>Upper arm size (cm)</t>
  </si>
  <si>
    <t>Upper arm length (cm)</t>
  </si>
  <si>
    <t>Forearm length (cm)</t>
  </si>
  <si>
    <t>Velocity (contractions/min)</t>
  </si>
  <si>
    <t>Grip Force (N)</t>
  </si>
  <si>
    <t>Subject's age
 (years)</t>
  </si>
  <si>
    <t>Subject's sex</t>
  </si>
  <si>
    <t>Body Protein (%)</t>
  </si>
  <si>
    <t>Metabolism</t>
  </si>
  <si>
    <t>Muscle Mass Percentage [(Muscle Weight/ Body Weight) *100%]</t>
  </si>
  <si>
    <t>Left</t>
  </si>
  <si>
    <t>Right</t>
  </si>
  <si>
    <t>Handedness</t>
  </si>
  <si>
    <t>AMBRAD,KIMBERLY THELMO</t>
  </si>
  <si>
    <t>A1</t>
  </si>
  <si>
    <t>F</t>
  </si>
  <si>
    <t>Left-handed</t>
  </si>
  <si>
    <t>CASTAÑARES,ANN LOUISE BAUTISTA</t>
  </si>
  <si>
    <t>Right-handed</t>
  </si>
  <si>
    <t>CENA,HANNAH TRISHA ABIAN</t>
  </si>
  <si>
    <t>-</t>
  </si>
  <si>
    <t>ERMUNDA,APPLE MAE MANGUILIMOTAN</t>
  </si>
  <si>
    <t>FERNANDEZ,KISSABEL DE ERIO</t>
  </si>
  <si>
    <t>GENSON,JULIA RAPHAELLA DE LA CORTE</t>
  </si>
  <si>
    <t xml:space="preserve">Right-handed </t>
  </si>
  <si>
    <t>LARA,MARIA CAMILLE GOLES</t>
  </si>
  <si>
    <t xml:space="preserve">MEJIAS, MAFE NENIA  </t>
  </si>
  <si>
    <t xml:space="preserve">PEREZ, MARIA CRISTINA  </t>
  </si>
  <si>
    <t xml:space="preserve">TADLE, ANTONETTE  </t>
  </si>
  <si>
    <t xml:space="preserve">TANEO, SHANNEN JANE  </t>
  </si>
  <si>
    <t xml:space="preserve">ANGELIA, EISEN NIÑO  </t>
  </si>
  <si>
    <t>A2</t>
  </si>
  <si>
    <t>M</t>
  </si>
  <si>
    <t xml:space="preserve">ANTASUDA, PRINCESS  </t>
  </si>
  <si>
    <t xml:space="preserve">ATABAY, NATHALY  </t>
  </si>
  <si>
    <t xml:space="preserve">COMENDADOR, GHEA MARIE  </t>
  </si>
  <si>
    <t xml:space="preserve">DAJAO, FRAELOU  </t>
  </si>
  <si>
    <t xml:space="preserve">DECOY, MINETTE STELLA  </t>
  </si>
  <si>
    <t xml:space="preserve">FLORES, CAMILLE  </t>
  </si>
  <si>
    <t xml:space="preserve">HEJE, ERICH JOSHUA </t>
  </si>
  <si>
    <t>LANO, CAREN NICOLE</t>
  </si>
  <si>
    <t xml:space="preserve">RELATOR, JEFFERLYN  </t>
  </si>
  <si>
    <t>REYES,KAILA ADELAIDE GARCIA</t>
  </si>
  <si>
    <t>TAGLE,FINN CASTAÑEDA</t>
  </si>
  <si>
    <t>TAN,EAUNICE ALARCON</t>
  </si>
  <si>
    <t>TSE,JOHN PAUL VILLASOTES</t>
  </si>
  <si>
    <t>0.0393</t>
  </si>
  <si>
    <t>VILLANUEVA,ZENNOE ZABDIEL OLAER</t>
  </si>
  <si>
    <t>AMORES, KRISTINE JULIANE</t>
  </si>
  <si>
    <t>B1</t>
  </si>
  <si>
    <t xml:space="preserve">CABRIDO, JOHN GUMER  </t>
  </si>
  <si>
    <t xml:space="preserve">CARDIÑO, CHARISSE MIGNONETTE  </t>
  </si>
  <si>
    <t xml:space="preserve">CASICAS, CYRAH MA. FATIMA </t>
  </si>
  <si>
    <t xml:space="preserve">GARAY, FULGENT FAVE  </t>
  </si>
  <si>
    <t xml:space="preserve">LAPINID, WALTER </t>
  </si>
  <si>
    <t xml:space="preserve">LOPEZ, ADRIAN JOSHUA </t>
  </si>
  <si>
    <t xml:space="preserve">QUIMNO, MARIENE JOYCE </t>
  </si>
  <si>
    <t xml:space="preserve">RASUMAN, MOHAMMAD YASSIN  </t>
  </si>
  <si>
    <t xml:space="preserve">SAXTON, KENNETH FRANCIS  </t>
  </si>
  <si>
    <t xml:space="preserve">SAYCON, DEE ARR JEAN </t>
  </si>
  <si>
    <t xml:space="preserve">SUSON, MARY ANTONNETE </t>
  </si>
  <si>
    <t xml:space="preserve">TOMALES, THERESA </t>
  </si>
  <si>
    <t xml:space="preserve">VILLARIN, JEMERIE DALE  </t>
  </si>
  <si>
    <t>right-handed</t>
  </si>
  <si>
    <t>AMOIN,MARY JUSTINE BERIDO</t>
  </si>
  <si>
    <t>B2</t>
  </si>
  <si>
    <t>ANO-OS,LOUISE MANANGOT</t>
  </si>
  <si>
    <t>BADANA,HANNAH MAY SALOGAOL</t>
  </si>
  <si>
    <t>BAGARINAO, JONATHAN ALVAREZ</t>
  </si>
  <si>
    <t xml:space="preserve">CARDENAS, RICHARD ANTHONY  </t>
  </si>
  <si>
    <t xml:space="preserve">ESCORIAL, ANALYN  </t>
  </si>
  <si>
    <t xml:space="preserve">ESPINOSA, MIKE FERNZ  </t>
  </si>
  <si>
    <t xml:space="preserve">GORDUIZ, ALEXIS MARIE  </t>
  </si>
  <si>
    <t xml:space="preserve">LINIS, SHANYNE  </t>
  </si>
  <si>
    <t xml:space="preserve">MADRID, HEWLETT XYRINE </t>
  </si>
  <si>
    <t xml:space="preserve">OCHEA, ZEDRICH JOHN  </t>
  </si>
  <si>
    <t xml:space="preserve">POLIQUIT, MARIA ALEXANDRA  </t>
  </si>
  <si>
    <t xml:space="preserve">RIVERA, RISTELLE LOUISE  </t>
  </si>
  <si>
    <t xml:space="preserve">TOBIAS, MIK CARMELI  </t>
  </si>
  <si>
    <t xml:space="preserve">TOLEDO, GRACE ANN  </t>
  </si>
  <si>
    <t xml:space="preserve">AGAN, PHEREAN WAYNE </t>
  </si>
  <si>
    <t>Rate of Change
(ROC) in Velocity</t>
  </si>
  <si>
    <t>Subject 1</t>
  </si>
  <si>
    <t>Subject 2</t>
  </si>
  <si>
    <t>Contracted</t>
  </si>
  <si>
    <t>Muscle Mass
Percentage</t>
  </si>
  <si>
    <t>At Rest</t>
  </si>
  <si>
    <t>Upper Arm Size in Position (cm)</t>
  </si>
  <si>
    <t>Initial to In Position</t>
  </si>
  <si>
    <t>Difference</t>
  </si>
  <si>
    <t>Initial Upper
Arm Size (cm)</t>
  </si>
  <si>
    <t>Upper Arm Size (cm)</t>
  </si>
  <si>
    <t>At Rest to Contracted
(In Position)</t>
  </si>
  <si>
    <t>Change in Size</t>
  </si>
  <si>
    <t>Forearm Length
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</si>
</sst>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2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9"/>
      <color theme="1"/>
      <name val="Arial"/>
      <family val="2"/>
      <scheme val="minor"/>
    </font>
    <font>
      <sz val="11"/>
      <color theme="1"/>
      <name val="Arial"/>
      <family val="2"/>
      <scheme val="minor"/>
    </font>
    <font>
      <sz val="10"/>
      <color theme="5" tint="-0.499984740745262"/>
      <name val="Arial"/>
      <family val="2"/>
      <scheme val="minor"/>
    </font>
    <font>
      <b/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0"/>
      <color theme="1"/>
      <name val="Arial"/>
      <family val="2"/>
      <scheme val="minor"/>
    </font>
    <font>
      <sz val="10"/>
      <color rgb="FF002060"/>
      <name val="Arial"/>
      <family val="2"/>
      <scheme val="minor"/>
    </font>
    <font>
      <sz val="8"/>
      <color rgb="FF000000"/>
      <name val="Calibri"/>
      <family val="2"/>
    </font>
    <font>
      <b/>
      <sz val="10"/>
      <color theme="0" tint="-0.34998626667073579"/>
      <name val="Arial"/>
      <family val="2"/>
      <scheme val="minor"/>
    </font>
    <font>
      <sz val="10"/>
      <color theme="0" tint="-0.34998626667073579"/>
      <name val="Arial"/>
      <family val="2"/>
      <scheme val="minor"/>
    </font>
    <font>
      <sz val="9"/>
      <color theme="0" tint="-0.34998626667073579"/>
      <name val="Arial"/>
      <family val="2"/>
      <scheme val="minor"/>
    </font>
    <font>
      <sz val="11"/>
      <color theme="0" tint="-0.34998626667073579"/>
      <name val="Arial"/>
      <family val="2"/>
      <scheme val="minor"/>
    </font>
    <font>
      <sz val="8"/>
      <color theme="0" tint="-0.34998626667073579"/>
      <name val="Verdana"/>
      <family val="2"/>
    </font>
    <font>
      <sz val="10"/>
      <color theme="0" tint="-0.34998626667073579"/>
      <name val="Arial"/>
      <family val="2"/>
    </font>
    <font>
      <sz val="9"/>
      <color theme="0" tint="-0.34998626667073579"/>
      <name val="Verdana"/>
      <family val="2"/>
    </font>
    <font>
      <b/>
      <sz val="8"/>
      <color rgb="FF000000"/>
      <name val="Calibri"/>
      <family val="2"/>
    </font>
  </fonts>
  <fills count="14">
    <fill>
      <patternFill patternType="none"/>
    </fill>
    <fill>
      <patternFill patternType="gray125"/>
    </fill>
    <fill>
      <patternFill patternType="solid">
        <fgColor rgb="FFFFF2CC"/>
        <bgColor rgb="FFFFF2CC"/>
      </patternFill>
    </fill>
    <fill>
      <patternFill patternType="solid">
        <fgColor rgb="FFF9FECB"/>
        <bgColor rgb="FFF9FECB"/>
      </patternFill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rgb="FFFFF2CC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rgb="FFFFFFFF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4.9989318521683403E-2"/>
        <bgColor indexed="64"/>
      </patternFill>
    </fill>
  </fills>
  <borders count="10">
    <border>
      <left/>
      <right/>
      <top/>
      <bottom/>
      <diagonal/>
    </border>
    <border>
      <left style="thin">
        <color rgb="FFC1C9DB"/>
      </left>
      <right/>
      <top/>
      <bottom/>
      <diagonal/>
    </border>
    <border>
      <left/>
      <right/>
      <top style="thin">
        <color theme="3" tint="0.499984740745262"/>
      </top>
      <bottom style="thin">
        <color theme="3" tint="0.499984740745262"/>
      </bottom>
      <diagonal/>
    </border>
    <border>
      <left style="thin">
        <color theme="3" tint="0.499984740745262"/>
      </left>
      <right style="thin">
        <color theme="3" tint="0.499984740745262"/>
      </right>
      <top style="thin">
        <color theme="3" tint="0.499984740745262"/>
      </top>
      <bottom style="thin">
        <color theme="3" tint="0.499984740745262"/>
      </bottom>
      <diagonal/>
    </border>
    <border>
      <left style="thin">
        <color theme="3" tint="0.499984740745262"/>
      </left>
      <right style="thin">
        <color theme="3" tint="0.499984740745262"/>
      </right>
      <top style="thin">
        <color theme="3" tint="0.499984740745262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 wrapText="1"/>
    </xf>
    <xf numFmtId="10" fontId="2" fillId="0" borderId="0" xfId="0" applyNumberFormat="1" applyFont="1" applyAlignment="1">
      <alignment horizontal="right" wrapText="1"/>
    </xf>
    <xf numFmtId="0" fontId="2" fillId="0" borderId="0" xfId="0" applyFont="1"/>
    <xf numFmtId="10" fontId="3" fillId="4" borderId="0" xfId="0" applyNumberFormat="1" applyFont="1" applyFill="1"/>
    <xf numFmtId="10" fontId="2" fillId="0" borderId="0" xfId="0" applyNumberFormat="1" applyFont="1"/>
    <xf numFmtId="10" fontId="3" fillId="0" borderId="0" xfId="0" applyNumberFormat="1" applyFont="1"/>
    <xf numFmtId="0" fontId="4" fillId="0" borderId="0" xfId="0" applyFont="1" applyAlignment="1">
      <alignment horizontal="right" wrapText="1"/>
    </xf>
    <xf numFmtId="10" fontId="4" fillId="0" borderId="0" xfId="0" applyNumberFormat="1" applyFont="1" applyAlignment="1">
      <alignment horizontal="right" wrapText="1"/>
    </xf>
    <xf numFmtId="1" fontId="4" fillId="0" borderId="0" xfId="0" applyNumberFormat="1" applyFont="1" applyAlignment="1">
      <alignment horizontal="right" wrapText="1"/>
    </xf>
    <xf numFmtId="0" fontId="2" fillId="0" borderId="0" xfId="0" applyFont="1" applyAlignment="1">
      <alignment wrapText="1"/>
    </xf>
    <xf numFmtId="10" fontId="2" fillId="0" borderId="0" xfId="0" applyNumberFormat="1" applyFont="1" applyAlignment="1">
      <alignment wrapText="1"/>
    </xf>
    <xf numFmtId="0" fontId="6" fillId="0" borderId="0" xfId="0" applyFont="1" applyAlignment="1">
      <alignment wrapText="1"/>
    </xf>
    <xf numFmtId="10" fontId="6" fillId="0" borderId="0" xfId="0" applyNumberFormat="1" applyFont="1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10" fontId="7" fillId="0" borderId="0" xfId="0" applyNumberFormat="1" applyFont="1" applyAlignment="1">
      <alignment wrapText="1"/>
    </xf>
    <xf numFmtId="0" fontId="4" fillId="0" borderId="0" xfId="0" applyFont="1" applyAlignment="1">
      <alignment wrapText="1"/>
    </xf>
    <xf numFmtId="0" fontId="1" fillId="5" borderId="0" xfId="0" applyFont="1" applyFill="1" applyAlignment="1">
      <alignment horizontal="center" wrapText="1"/>
    </xf>
    <xf numFmtId="0" fontId="1" fillId="5" borderId="0" xfId="0" applyFont="1" applyFill="1" applyAlignment="1">
      <alignment horizontal="center"/>
    </xf>
    <xf numFmtId="0" fontId="2" fillId="7" borderId="2" xfId="0" applyFont="1" applyFill="1" applyBorder="1" applyAlignment="1">
      <alignment horizontal="right" wrapText="1"/>
    </xf>
    <xf numFmtId="0" fontId="2" fillId="7" borderId="2" xfId="0" applyFont="1" applyFill="1" applyBorder="1" applyAlignment="1">
      <alignment horizontal="right"/>
    </xf>
    <xf numFmtId="1" fontId="4" fillId="7" borderId="2" xfId="0" applyNumberFormat="1" applyFont="1" applyFill="1" applyBorder="1" applyAlignment="1">
      <alignment horizontal="right" wrapText="1"/>
    </xf>
    <xf numFmtId="0" fontId="2" fillId="8" borderId="2" xfId="0" applyFont="1" applyFill="1" applyBorder="1" applyAlignment="1">
      <alignment horizontal="right" wrapText="1"/>
    </xf>
    <xf numFmtId="0" fontId="4" fillId="7" borderId="2" xfId="0" applyFont="1" applyFill="1" applyBorder="1" applyAlignment="1">
      <alignment horizontal="right" wrapText="1"/>
    </xf>
    <xf numFmtId="0" fontId="2" fillId="7" borderId="2" xfId="0" applyFont="1" applyFill="1" applyBorder="1" applyAlignment="1">
      <alignment wrapText="1"/>
    </xf>
    <xf numFmtId="0" fontId="6" fillId="7" borderId="2" xfId="0" applyFont="1" applyFill="1" applyBorder="1" applyAlignment="1">
      <alignment wrapText="1"/>
    </xf>
    <xf numFmtId="0" fontId="2" fillId="8" borderId="2" xfId="0" applyFont="1" applyFill="1" applyBorder="1" applyAlignment="1">
      <alignment wrapText="1"/>
    </xf>
    <xf numFmtId="0" fontId="7" fillId="7" borderId="2" xfId="0" applyFont="1" applyFill="1" applyBorder="1" applyAlignment="1">
      <alignment wrapText="1"/>
    </xf>
    <xf numFmtId="0" fontId="8" fillId="8" borderId="2" xfId="0" applyFont="1" applyFill="1" applyBorder="1" applyAlignment="1">
      <alignment wrapText="1"/>
    </xf>
    <xf numFmtId="1" fontId="4" fillId="7" borderId="2" xfId="0" applyNumberFormat="1" applyFont="1" applyFill="1" applyBorder="1" applyAlignment="1">
      <alignment horizontal="right"/>
    </xf>
    <xf numFmtId="0" fontId="2" fillId="8" borderId="2" xfId="0" applyFont="1" applyFill="1" applyBorder="1" applyAlignment="1">
      <alignment horizontal="right"/>
    </xf>
    <xf numFmtId="0" fontId="2" fillId="7" borderId="2" xfId="0" applyFont="1" applyFill="1" applyBorder="1"/>
    <xf numFmtId="0" fontId="6" fillId="7" borderId="2" xfId="0" applyFont="1" applyFill="1" applyBorder="1"/>
    <xf numFmtId="0" fontId="0" fillId="8" borderId="2" xfId="0" applyFill="1" applyBorder="1"/>
    <xf numFmtId="0" fontId="7" fillId="7" borderId="2" xfId="0" applyFont="1" applyFill="1" applyBorder="1"/>
    <xf numFmtId="1" fontId="5" fillId="7" borderId="2" xfId="0" applyNumberFormat="1" applyFont="1" applyFill="1" applyBorder="1" applyAlignment="1">
      <alignment horizontal="right"/>
    </xf>
    <xf numFmtId="0" fontId="9" fillId="9" borderId="4" xfId="0" applyFont="1" applyFill="1" applyBorder="1" applyAlignment="1">
      <alignment horizontal="center" wrapText="1"/>
    </xf>
    <xf numFmtId="164" fontId="0" fillId="10" borderId="3" xfId="0" applyNumberFormat="1" applyFill="1" applyBorder="1"/>
    <xf numFmtId="0" fontId="10" fillId="0" borderId="0" xfId="0" applyFont="1"/>
    <xf numFmtId="0" fontId="10" fillId="0" borderId="0" xfId="0" applyFont="1" applyAlignment="1">
      <alignment wrapText="1"/>
    </xf>
    <xf numFmtId="0" fontId="11" fillId="0" borderId="0" xfId="0" applyFont="1" applyAlignment="1">
      <alignment wrapText="1"/>
    </xf>
    <xf numFmtId="0" fontId="12" fillId="12" borderId="0" xfId="0" applyFont="1" applyFill="1" applyAlignment="1">
      <alignment wrapText="1"/>
    </xf>
    <xf numFmtId="10" fontId="12" fillId="12" borderId="0" xfId="0" applyNumberFormat="1" applyFont="1" applyFill="1" applyAlignment="1">
      <alignment wrapText="1"/>
    </xf>
    <xf numFmtId="0" fontId="12" fillId="12" borderId="2" xfId="0" applyFont="1" applyFill="1" applyBorder="1" applyAlignment="1">
      <alignment wrapText="1"/>
    </xf>
    <xf numFmtId="0" fontId="12" fillId="12" borderId="2" xfId="0" applyFont="1" applyFill="1" applyBorder="1"/>
    <xf numFmtId="164" fontId="12" fillId="12" borderId="3" xfId="0" applyNumberFormat="1" applyFont="1" applyFill="1" applyBorder="1"/>
    <xf numFmtId="0" fontId="2" fillId="12" borderId="0" xfId="0" applyFont="1" applyFill="1" applyAlignment="1">
      <alignment wrapText="1"/>
    </xf>
    <xf numFmtId="10" fontId="2" fillId="12" borderId="0" xfId="0" applyNumberFormat="1" applyFont="1" applyFill="1" applyAlignment="1">
      <alignment wrapText="1"/>
    </xf>
    <xf numFmtId="0" fontId="2" fillId="12" borderId="2" xfId="0" applyFont="1" applyFill="1" applyBorder="1" applyAlignment="1">
      <alignment wrapText="1"/>
    </xf>
    <xf numFmtId="0" fontId="2" fillId="12" borderId="2" xfId="0" applyFont="1" applyFill="1" applyBorder="1"/>
    <xf numFmtId="164" fontId="0" fillId="12" borderId="3" xfId="0" applyNumberFormat="1" applyFill="1" applyBorder="1"/>
    <xf numFmtId="0" fontId="13" fillId="0" borderId="5" xfId="0" applyFont="1" applyBorder="1" applyAlignment="1">
      <alignment horizontal="center" vertical="center"/>
    </xf>
    <xf numFmtId="10" fontId="13" fillId="0" borderId="5" xfId="0" applyNumberFormat="1" applyFont="1" applyBorder="1" applyAlignment="1">
      <alignment horizontal="center" vertical="center"/>
    </xf>
    <xf numFmtId="0" fontId="14" fillId="2" borderId="0" xfId="0" applyFont="1" applyFill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49" fontId="15" fillId="0" borderId="0" xfId="0" applyNumberFormat="1" applyFont="1" applyAlignment="1">
      <alignment horizontal="right"/>
    </xf>
    <xf numFmtId="0" fontId="15" fillId="0" borderId="0" xfId="0" applyFont="1" applyAlignment="1">
      <alignment horizontal="right"/>
    </xf>
    <xf numFmtId="0" fontId="16" fillId="0" borderId="0" xfId="0" applyFont="1"/>
    <xf numFmtId="0" fontId="15" fillId="12" borderId="0" xfId="0" applyFont="1" applyFill="1"/>
    <xf numFmtId="0" fontId="17" fillId="0" borderId="0" xfId="0" applyFont="1"/>
    <xf numFmtId="0" fontId="14" fillId="0" borderId="0" xfId="0" applyFont="1" applyAlignment="1">
      <alignment horizontal="center" wrapText="1"/>
    </xf>
    <xf numFmtId="0" fontId="18" fillId="3" borderId="1" xfId="0" applyFont="1" applyFill="1" applyBorder="1" applyAlignment="1">
      <alignment horizontal="left"/>
    </xf>
    <xf numFmtId="0" fontId="15" fillId="0" borderId="0" xfId="0" applyFont="1" applyAlignment="1">
      <alignment horizontal="center" wrapText="1"/>
    </xf>
    <xf numFmtId="0" fontId="15" fillId="0" borderId="0" xfId="0" applyFont="1" applyAlignment="1">
      <alignment horizontal="right" wrapText="1"/>
    </xf>
    <xf numFmtId="10" fontId="15" fillId="0" borderId="0" xfId="0" applyNumberFormat="1" applyFont="1" applyAlignment="1">
      <alignment horizontal="right" wrapText="1"/>
    </xf>
    <xf numFmtId="0" fontId="18" fillId="4" borderId="1" xfId="0" applyFont="1" applyFill="1" applyBorder="1" applyAlignment="1">
      <alignment horizontal="left"/>
    </xf>
    <xf numFmtId="0" fontId="18" fillId="0" borderId="1" xfId="0" applyFont="1" applyBorder="1" applyAlignment="1">
      <alignment horizontal="left"/>
    </xf>
    <xf numFmtId="0" fontId="19" fillId="0" borderId="0" xfId="0" applyFont="1" applyAlignment="1">
      <alignment horizontal="right" wrapText="1"/>
    </xf>
    <xf numFmtId="10" fontId="19" fillId="0" borderId="0" xfId="0" applyNumberFormat="1" applyFont="1" applyAlignment="1">
      <alignment horizontal="right" wrapText="1"/>
    </xf>
    <xf numFmtId="1" fontId="19" fillId="0" borderId="0" xfId="0" applyNumberFormat="1" applyFont="1" applyAlignment="1">
      <alignment horizontal="right" wrapText="1"/>
    </xf>
    <xf numFmtId="10" fontId="15" fillId="0" borderId="0" xfId="0" applyNumberFormat="1" applyFont="1"/>
    <xf numFmtId="0" fontId="15" fillId="0" borderId="0" xfId="0" applyFont="1" applyAlignment="1">
      <alignment wrapText="1"/>
    </xf>
    <xf numFmtId="10" fontId="15" fillId="0" borderId="0" xfId="0" applyNumberFormat="1" applyFont="1" applyAlignment="1">
      <alignment wrapText="1"/>
    </xf>
    <xf numFmtId="0" fontId="20" fillId="4" borderId="1" xfId="0" applyFont="1" applyFill="1" applyBorder="1" applyAlignment="1">
      <alignment horizontal="left"/>
    </xf>
    <xf numFmtId="0" fontId="16" fillId="0" borderId="0" xfId="0" applyFont="1" applyAlignment="1">
      <alignment horizontal="center" wrapText="1"/>
    </xf>
    <xf numFmtId="0" fontId="16" fillId="0" borderId="0" xfId="0" applyFont="1" applyAlignment="1">
      <alignment wrapText="1"/>
    </xf>
    <xf numFmtId="10" fontId="16" fillId="0" borderId="0" xfId="0" applyNumberFormat="1" applyFont="1" applyAlignment="1">
      <alignment wrapText="1"/>
    </xf>
    <xf numFmtId="0" fontId="18" fillId="11" borderId="1" xfId="0" applyFont="1" applyFill="1" applyBorder="1" applyAlignment="1">
      <alignment horizontal="left"/>
    </xf>
    <xf numFmtId="0" fontId="15" fillId="12" borderId="0" xfId="0" applyFont="1" applyFill="1" applyAlignment="1">
      <alignment horizontal="center" wrapText="1"/>
    </xf>
    <xf numFmtId="0" fontId="15" fillId="12" borderId="0" xfId="0" applyFont="1" applyFill="1" applyAlignment="1">
      <alignment wrapText="1"/>
    </xf>
    <xf numFmtId="10" fontId="15" fillId="12" borderId="0" xfId="0" applyNumberFormat="1" applyFont="1" applyFill="1" applyAlignment="1">
      <alignment wrapText="1"/>
    </xf>
    <xf numFmtId="10" fontId="17" fillId="0" borderId="0" xfId="0" applyNumberFormat="1" applyFont="1" applyAlignment="1">
      <alignment wrapText="1"/>
    </xf>
    <xf numFmtId="0" fontId="17" fillId="0" borderId="0" xfId="0" applyFont="1" applyAlignment="1">
      <alignment wrapText="1"/>
    </xf>
    <xf numFmtId="0" fontId="13" fillId="0" borderId="0" xfId="0" applyFont="1"/>
    <xf numFmtId="0" fontId="13" fillId="13" borderId="5" xfId="0" applyFont="1" applyFill="1" applyBorder="1" applyAlignment="1">
      <alignment horizontal="center" vertical="center"/>
    </xf>
    <xf numFmtId="0" fontId="13" fillId="0" borderId="5" xfId="0" applyFont="1" applyBorder="1" applyAlignment="1">
      <alignment vertical="center"/>
    </xf>
    <xf numFmtId="10" fontId="13" fillId="13" borderId="5" xfId="0" applyNumberFormat="1" applyFont="1" applyFill="1" applyBorder="1" applyAlignment="1">
      <alignment horizontal="center" vertical="center"/>
    </xf>
    <xf numFmtId="0" fontId="21" fillId="13" borderId="5" xfId="0" applyFont="1" applyFill="1" applyBorder="1" applyAlignment="1">
      <alignment horizontal="left" vertical="center"/>
    </xf>
    <xf numFmtId="0" fontId="21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" fillId="5" borderId="0" xfId="0" applyFont="1" applyFill="1" applyAlignment="1">
      <alignment horizontal="center" wrapText="1"/>
    </xf>
    <xf numFmtId="0" fontId="0" fillId="6" borderId="0" xfId="0" applyFill="1"/>
    <xf numFmtId="0" fontId="14" fillId="2" borderId="0" xfId="0" applyFont="1" applyFill="1" applyAlignment="1">
      <alignment horizontal="center"/>
    </xf>
    <xf numFmtId="0" fontId="15" fillId="0" borderId="0" xfId="0" applyFont="1"/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0" fillId="0" borderId="0" xfId="0"/>
    <xf numFmtId="0" fontId="13" fillId="0" borderId="5" xfId="0" applyFont="1" applyBorder="1" applyAlignment="1">
      <alignment horizontal="center" vertical="center"/>
    </xf>
    <xf numFmtId="0" fontId="13" fillId="0" borderId="5" xfId="0" applyFont="1" applyBorder="1" applyAlignment="1">
      <alignment horizontal="center" vertical="center" wrapText="1"/>
    </xf>
    <xf numFmtId="0" fontId="13" fillId="13" borderId="5" xfId="0" applyFont="1" applyFill="1" applyBorder="1" applyAlignment="1">
      <alignment horizontal="center" vertical="center"/>
    </xf>
    <xf numFmtId="0" fontId="13" fillId="0" borderId="8" xfId="0" applyFont="1" applyBorder="1" applyAlignment="1">
      <alignment horizontal="center"/>
    </xf>
    <xf numFmtId="0" fontId="13" fillId="0" borderId="9" xfId="0" applyFont="1" applyBorder="1" applyAlignment="1">
      <alignment horizontal="center"/>
    </xf>
    <xf numFmtId="0" fontId="13" fillId="0" borderId="6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13" fillId="0" borderId="0" xfId="0" applyFont="1" applyAlignment="1">
      <alignment horizontal="center"/>
    </xf>
    <xf numFmtId="0" fontId="13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3.xml"/><Relationship Id="rId4" Type="http://schemas.openxmlformats.org/officeDocument/2006/relationships/styles" Target="styles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 = -11.2927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'ROC vs. arm'!$K$2:$O$2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'ROC vs. arm'!$K$3:$O$3</c:f>
              <c:numCache>
                <c:formatCode>General</c:formatCode>
                <c:ptCount val="5"/>
                <c:pt idx="0">
                  <c:v>58</c:v>
                </c:pt>
                <c:pt idx="1">
                  <c:v>54</c:v>
                </c:pt>
                <c:pt idx="2">
                  <c:v>49</c:v>
                </c:pt>
                <c:pt idx="3">
                  <c:v>45</c:v>
                </c:pt>
                <c:pt idx="4">
                  <c:v>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B46-4AD5-BE85-7E8C71AB3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6445120"/>
        <c:axId val="457968016"/>
      </c:scatterChart>
      <c:valAx>
        <c:axId val="586445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57968016"/>
        <c:crosses val="autoZero"/>
        <c:crossBetween val="midCat"/>
      </c:valAx>
      <c:valAx>
        <c:axId val="4579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86445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slope</a:t>
            </a:r>
            <a:r>
              <a:rPr lang="en-US" baseline="0"/>
              <a:t> = -30.6829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'ROC vs. arm'!$K$2:$O$2</c:f>
              <c:numCache>
                <c:formatCode>General</c:formatCode>
                <c:ptCount val="5"/>
                <c:pt idx="0">
                  <c:v>0.25</c:v>
                </c:pt>
                <c:pt idx="1">
                  <c:v>0.5</c:v>
                </c:pt>
                <c:pt idx="2">
                  <c:v>1</c:v>
                </c:pt>
                <c:pt idx="3">
                  <c:v>1.5</c:v>
                </c:pt>
                <c:pt idx="4">
                  <c:v>2</c:v>
                </c:pt>
              </c:numCache>
            </c:numRef>
          </c:xVal>
          <c:yVal>
            <c:numRef>
              <c:f>'ROC vs. arm'!$K$6:$O$6</c:f>
              <c:numCache>
                <c:formatCode>General</c:formatCode>
                <c:ptCount val="5"/>
                <c:pt idx="0">
                  <c:v>84</c:v>
                </c:pt>
                <c:pt idx="1">
                  <c:v>75</c:v>
                </c:pt>
                <c:pt idx="2">
                  <c:v>64</c:v>
                </c:pt>
                <c:pt idx="3">
                  <c:v>45</c:v>
                </c:pt>
                <c:pt idx="4">
                  <c:v>30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A4A-4A33-865B-56F9553766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02821456"/>
        <c:axId val="807551600"/>
      </c:scatterChart>
      <c:valAx>
        <c:axId val="802821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7551600"/>
        <c:crosses val="autoZero"/>
        <c:crossBetween val="midCat"/>
      </c:valAx>
      <c:valAx>
        <c:axId val="807551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28214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481542</xdr:colOff>
      <xdr:row>1</xdr:row>
      <xdr:rowOff>94192</xdr:rowOff>
    </xdr:from>
    <xdr:to>
      <xdr:col>24</xdr:col>
      <xdr:colOff>661459</xdr:colOff>
      <xdr:row>11</xdr:row>
      <xdr:rowOff>32808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4BFF24-D075-68A3-E5AF-F84E4794A8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470957</xdr:colOff>
      <xdr:row>12</xdr:row>
      <xdr:rowOff>41275</xdr:rowOff>
    </xdr:from>
    <xdr:to>
      <xdr:col>24</xdr:col>
      <xdr:colOff>650874</xdr:colOff>
      <xdr:row>27</xdr:row>
      <xdr:rowOff>106892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CD36A0E-22CB-0691-4332-F917A1E7EE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2" Type="http://schemas.microsoft.com/office/2011/relationships/webextension" Target="webextension2.xml"/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0" row="0">
    <wetp:webextensionref xmlns:r="http://schemas.openxmlformats.org/officeDocument/2006/relationships" r:id="rId1"/>
  </wetp:taskpane>
  <wetp:taskpane dockstate="right" visibility="0" width="525" row="2">
    <wetp:webextensionref xmlns:r="http://schemas.openxmlformats.org/officeDocument/2006/relationships" r:id="rId2"/>
  </wetp:taskpane>
</wetp:taskpanes>
</file>

<file path=xl/webextensions/webextension1.xml><?xml version="1.0" encoding="utf-8"?>
<we:webextension xmlns:we="http://schemas.microsoft.com/office/webextensions/webextension/2010/11" id="{144D720C-1D35-4D53-8298-73EFF6EA5AB4}">
  <we:reference id="fe56a26b-fb5a-4969-ac60-5b6477c845c0" version="1.0.0.0" store="EXCatalog" storeType="EXCatalog"/>
  <we:alternateReferences>
    <we:reference id="WA200002468" version="1.0.0.0" store="" storeType="OMEX"/>
  </we:alternateReferences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  <a:ext xmlns:a="http://schemas.openxmlformats.org/drawingml/2006/main" uri="{7C84B067-C214-45C3-A712-C9D94CD141B2}">
      <we:customFunctionIdList>
        <we:customFunctionIds>_xldudf_INTERPXY</we:customFunctionIds>
        <we:customFunctionIds>_xldudf_DERIVXY</we:customFunctionIds>
        <we:customFunctionIds>_xldudf_QUADXY</we:customFunctionIds>
        <we:customFunctionIds>_xldudf_INTERPXYZ</we:customFunctionIds>
        <we:customFunctionIds>_xldudf_GRIDXYZ</we:customFunctionIds>
        <we:customFunctionIds>_xldudf_QUADF</we:customFunctionIds>
        <we:customFunctionIds>_xldudf_DERIVF</we:customFunctionIds>
        <we:customFunctionIds>_xldudf_NLSOLVE</we:customFunctionIds>
        <we:customFunctionIds>_xldudf_IVSOLVE</we:customFunctionIds>
        <we:customFunctionIds>_xldudf_ARRAYVAL</we:customFunctionIds>
        <we:customFunctionIds>_xldudf_DYNVAL</we:customFunctionIds>
        <we:customFunctionIds>_xldudf_BVSOLVE</we:customFunctionIds>
        <we:customFunctionIds>_xldudf_PDSOLVE</we:customFunctionIds>
        <we:customFunctionIds>_xldudf_PDASOLVE</we:customFunctionIds>
      </we:customFunctionIdList>
    </a:ext>
  </we:extLst>
</we:webextension>
</file>

<file path=xl/webextensions/webextension2.xml><?xml version="1.0" encoding="utf-8"?>
<we:webextension xmlns:we="http://schemas.microsoft.com/office/webextensions/webextension/2010/11" id="{9496232A-4855-4B42-A0ED-84CF52E77DF6}">
  <we:reference id="73d20708-c99a-400a-95ae-5f6b394f4054" version="2.0.0.0" store="EXCatalog" storeType="EXCatalog"/>
  <we:alternateReferences>
    <we:reference id="WA104379190" version="2.0.0.0" store="en-US" storeType="OMEX"/>
  </we:alternateReferences>
  <we:properties/>
  <we:bindings>
    <we:binding id="RangeSelect" type="matrix" appref="{D502E8C7-2988-4DD0-B352-6AECCAE266BA}"/>
    <we:binding id="InputX" type="matrix" appref="{61F26100-6178-4DA4-9B40-EDC969F4EF3E}"/>
    <we:binding id="InputY" type="matrix" appref="{2E765248-9688-4D64-951B-1EEADCE1DB21}"/>
  </we:bindings>
  <we:snapshot xmlns:r="http://schemas.openxmlformats.org/officeDocument/2006/relationships"/>
</we:webextension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F1000"/>
  <sheetViews>
    <sheetView topLeftCell="A25" zoomScale="60" zoomScaleNormal="60" workbookViewId="0">
      <pane xSplit="1" topLeftCell="B1" activePane="topRight" state="frozen"/>
      <selection pane="topRight" activeCell="I67" sqref="I67"/>
    </sheetView>
  </sheetViews>
  <sheetFormatPr defaultColWidth="12.6328125" defaultRowHeight="15.75" customHeight="1"/>
  <cols>
    <col min="1" max="1" width="27.6328125" customWidth="1"/>
  </cols>
  <sheetData>
    <row r="1" spans="1:32" ht="13">
      <c r="A1" s="101"/>
      <c r="B1" s="102" t="s">
        <v>0</v>
      </c>
      <c r="C1" s="67"/>
      <c r="D1" s="67"/>
      <c r="E1" s="67"/>
      <c r="F1" s="67"/>
      <c r="G1" s="2"/>
      <c r="H1" s="103" t="s">
        <v>1</v>
      </c>
      <c r="I1" s="103" t="s">
        <v>2</v>
      </c>
      <c r="J1" s="103" t="s">
        <v>3</v>
      </c>
      <c r="K1" s="97" t="s">
        <v>4</v>
      </c>
      <c r="L1" s="98"/>
      <c r="M1" s="98"/>
      <c r="N1" s="98"/>
      <c r="O1" s="98"/>
      <c r="Q1" s="99" t="s">
        <v>5</v>
      </c>
      <c r="R1" s="100"/>
      <c r="S1" s="59"/>
      <c r="T1" s="1"/>
      <c r="X1" s="1"/>
      <c r="Y1" s="1"/>
      <c r="Z1" s="1"/>
      <c r="AA1" s="1"/>
      <c r="AB1" s="1"/>
      <c r="AC1" s="1"/>
      <c r="AD1" s="1"/>
      <c r="AE1" s="1"/>
      <c r="AF1" s="1"/>
    </row>
    <row r="2" spans="1:32" ht="78">
      <c r="A2" s="100"/>
      <c r="B2" s="100"/>
      <c r="C2" s="67" t="s">
        <v>6</v>
      </c>
      <c r="D2" s="67" t="s">
        <v>7</v>
      </c>
      <c r="E2" s="67" t="s">
        <v>8</v>
      </c>
      <c r="F2" s="67" t="s">
        <v>9</v>
      </c>
      <c r="G2" s="2" t="s">
        <v>10</v>
      </c>
      <c r="H2" s="104"/>
      <c r="I2" s="104"/>
      <c r="J2" s="104"/>
      <c r="K2" s="21">
        <v>0.25</v>
      </c>
      <c r="L2" s="22">
        <v>0.5</v>
      </c>
      <c r="M2" s="22">
        <v>1</v>
      </c>
      <c r="N2" s="22">
        <v>1.5</v>
      </c>
      <c r="O2" s="22">
        <v>2</v>
      </c>
      <c r="P2" s="40" t="s">
        <v>82</v>
      </c>
      <c r="Q2" s="57" t="s">
        <v>11</v>
      </c>
      <c r="R2" s="57" t="s">
        <v>12</v>
      </c>
      <c r="S2" s="60" t="s">
        <v>13</v>
      </c>
    </row>
    <row r="3" spans="1:32" ht="15.75" customHeight="1">
      <c r="A3" s="68" t="s">
        <v>14</v>
      </c>
      <c r="B3" s="69" t="s">
        <v>15</v>
      </c>
      <c r="C3" s="70">
        <v>21</v>
      </c>
      <c r="D3" s="70" t="s">
        <v>16</v>
      </c>
      <c r="E3" s="71">
        <v>0.14799999999999999</v>
      </c>
      <c r="F3" s="70">
        <v>1144.0999999999999</v>
      </c>
      <c r="G3" s="5">
        <v>0.65669999999999995</v>
      </c>
      <c r="H3" s="4">
        <v>26</v>
      </c>
      <c r="I3" s="4">
        <v>28</v>
      </c>
      <c r="J3" s="4">
        <v>23</v>
      </c>
      <c r="K3" s="23">
        <v>58</v>
      </c>
      <c r="L3" s="24">
        <v>54</v>
      </c>
      <c r="M3" s="24">
        <v>49</v>
      </c>
      <c r="N3" s="24">
        <v>45</v>
      </c>
      <c r="O3" s="24">
        <v>37</v>
      </c>
      <c r="P3" s="41">
        <f t="shared" ref="P3:P8" si="0">SLOPE(K3:O3,$K$2:$O$2)</f>
        <v>-11.292682926829267</v>
      </c>
      <c r="Q3" s="58">
        <v>3.2199999999999999E-2</v>
      </c>
      <c r="R3" s="58">
        <v>2.41E-2</v>
      </c>
      <c r="S3" s="58" t="s">
        <v>17</v>
      </c>
    </row>
    <row r="4" spans="1:32" ht="15.75" customHeight="1">
      <c r="A4" s="72" t="s">
        <v>18</v>
      </c>
      <c r="B4" s="69" t="s">
        <v>15</v>
      </c>
      <c r="C4" s="70">
        <v>22</v>
      </c>
      <c r="D4" s="70" t="s">
        <v>16</v>
      </c>
      <c r="E4" s="71">
        <v>7.0999999999999994E-2</v>
      </c>
      <c r="F4" s="70">
        <v>1392.8</v>
      </c>
      <c r="G4" s="5">
        <v>0.51429999999999998</v>
      </c>
      <c r="H4" s="4">
        <v>35.5</v>
      </c>
      <c r="I4" s="4">
        <v>30</v>
      </c>
      <c r="J4" s="4">
        <v>23.5</v>
      </c>
      <c r="K4" s="23">
        <v>82</v>
      </c>
      <c r="L4" s="24">
        <v>62</v>
      </c>
      <c r="M4" s="24">
        <v>53</v>
      </c>
      <c r="N4" s="24">
        <v>49</v>
      </c>
      <c r="O4" s="24">
        <v>46</v>
      </c>
      <c r="P4" s="41">
        <f t="shared" si="0"/>
        <v>-17.85365853658536</v>
      </c>
      <c r="Q4" s="58">
        <v>2.7E-2</v>
      </c>
      <c r="R4" s="58">
        <v>4.1399999999999999E-2</v>
      </c>
      <c r="S4" s="58" t="s">
        <v>19</v>
      </c>
    </row>
    <row r="5" spans="1:32" ht="15.75" customHeight="1">
      <c r="A5" s="72" t="s">
        <v>20</v>
      </c>
      <c r="B5" s="69" t="s">
        <v>15</v>
      </c>
      <c r="C5" s="70">
        <v>21</v>
      </c>
      <c r="D5" s="70" t="s">
        <v>16</v>
      </c>
      <c r="E5" s="69" t="s">
        <v>21</v>
      </c>
      <c r="F5" s="69" t="s">
        <v>21</v>
      </c>
      <c r="G5" s="3" t="s">
        <v>21</v>
      </c>
      <c r="H5" s="4">
        <v>26</v>
      </c>
      <c r="I5" s="4">
        <v>26</v>
      </c>
      <c r="J5" s="4">
        <v>24</v>
      </c>
      <c r="K5" s="23">
        <v>46</v>
      </c>
      <c r="L5" s="24">
        <v>44</v>
      </c>
      <c r="M5" s="24">
        <v>42</v>
      </c>
      <c r="N5" s="24">
        <v>36</v>
      </c>
      <c r="O5" s="24">
        <v>32</v>
      </c>
      <c r="P5" s="41">
        <f t="shared" si="0"/>
        <v>-8.0487804878048763</v>
      </c>
      <c r="Q5" s="61" t="s">
        <v>21</v>
      </c>
      <c r="R5" s="61" t="s">
        <v>21</v>
      </c>
      <c r="S5" s="58" t="s">
        <v>19</v>
      </c>
    </row>
    <row r="6" spans="1:32" ht="15.75" customHeight="1">
      <c r="A6" s="72" t="s">
        <v>22</v>
      </c>
      <c r="B6" s="69" t="s">
        <v>15</v>
      </c>
      <c r="C6" s="70">
        <v>21</v>
      </c>
      <c r="D6" s="70" t="s">
        <v>16</v>
      </c>
      <c r="E6" s="71">
        <v>0.26200000000000001</v>
      </c>
      <c r="F6" s="70">
        <v>969.5</v>
      </c>
      <c r="G6" s="5">
        <v>0.86450000000000005</v>
      </c>
      <c r="H6" s="4">
        <v>19.5</v>
      </c>
      <c r="I6" s="4">
        <v>27</v>
      </c>
      <c r="J6" s="4">
        <v>23</v>
      </c>
      <c r="K6" s="23">
        <v>84</v>
      </c>
      <c r="L6" s="24">
        <v>75</v>
      </c>
      <c r="M6" s="24">
        <v>64</v>
      </c>
      <c r="N6" s="24">
        <v>45</v>
      </c>
      <c r="O6" s="24">
        <v>30</v>
      </c>
      <c r="P6" s="41">
        <f t="shared" si="0"/>
        <v>-30.68292682926829</v>
      </c>
      <c r="Q6" s="58">
        <v>1.46E-2</v>
      </c>
      <c r="R6" s="58">
        <v>1.7600000000000001E-2</v>
      </c>
      <c r="S6" s="58" t="s">
        <v>19</v>
      </c>
    </row>
    <row r="7" spans="1:32" ht="15.75" customHeight="1">
      <c r="A7" s="72" t="s">
        <v>23</v>
      </c>
      <c r="B7" s="69" t="s">
        <v>15</v>
      </c>
      <c r="C7" s="70">
        <v>22</v>
      </c>
      <c r="D7" s="70" t="s">
        <v>16</v>
      </c>
      <c r="E7" s="70" t="s">
        <v>21</v>
      </c>
      <c r="F7" s="70" t="s">
        <v>21</v>
      </c>
      <c r="G7" s="4" t="s">
        <v>21</v>
      </c>
      <c r="H7" s="4">
        <v>27</v>
      </c>
      <c r="I7" s="4">
        <v>29</v>
      </c>
      <c r="J7" s="4">
        <v>26</v>
      </c>
      <c r="K7" s="23">
        <v>90</v>
      </c>
      <c r="L7" s="24">
        <v>85</v>
      </c>
      <c r="M7" s="24">
        <v>79</v>
      </c>
      <c r="N7" s="24">
        <v>58</v>
      </c>
      <c r="O7" s="24">
        <v>50</v>
      </c>
      <c r="P7" s="41">
        <f t="shared" si="0"/>
        <v>-23.951219512195117</v>
      </c>
      <c r="Q7" s="58"/>
      <c r="R7" s="58"/>
      <c r="S7" s="58" t="s">
        <v>19</v>
      </c>
    </row>
    <row r="8" spans="1:32" ht="15.75" customHeight="1">
      <c r="A8" s="72" t="s">
        <v>24</v>
      </c>
      <c r="B8" s="69" t="s">
        <v>15</v>
      </c>
      <c r="C8" s="70">
        <v>21</v>
      </c>
      <c r="D8" s="70" t="s">
        <v>16</v>
      </c>
      <c r="E8" s="71">
        <v>0.28299999999999997</v>
      </c>
      <c r="F8" s="70">
        <v>948.1</v>
      </c>
      <c r="G8" s="5">
        <v>0.90390000000000004</v>
      </c>
      <c r="H8" s="4">
        <v>22</v>
      </c>
      <c r="I8" s="4">
        <v>29</v>
      </c>
      <c r="J8" s="4">
        <v>23</v>
      </c>
      <c r="K8" s="23">
        <v>60</v>
      </c>
      <c r="L8" s="24">
        <v>54</v>
      </c>
      <c r="M8" s="24">
        <v>49</v>
      </c>
      <c r="N8" s="24">
        <v>46</v>
      </c>
      <c r="O8" s="24">
        <v>36</v>
      </c>
      <c r="P8" s="41">
        <f t="shared" si="0"/>
        <v>-12.317073170731705</v>
      </c>
      <c r="Q8" s="58">
        <v>1.46E-2</v>
      </c>
      <c r="R8" s="58">
        <v>2.8000000000000001E-2</v>
      </c>
      <c r="S8" s="58" t="s">
        <v>25</v>
      </c>
    </row>
    <row r="9" spans="1:32" ht="15.75" customHeight="1">
      <c r="A9" s="72" t="s">
        <v>26</v>
      </c>
      <c r="B9" s="69" t="s">
        <v>15</v>
      </c>
      <c r="C9" s="70">
        <v>22</v>
      </c>
      <c r="D9" s="70" t="s">
        <v>16</v>
      </c>
      <c r="E9" s="71">
        <v>0.19800000000000001</v>
      </c>
      <c r="F9" s="70">
        <v>1051.0999999999999</v>
      </c>
      <c r="G9" s="5">
        <v>0.74839999999999995</v>
      </c>
      <c r="H9" s="4">
        <v>22.8</v>
      </c>
      <c r="I9" s="4">
        <v>23</v>
      </c>
      <c r="J9" s="4">
        <v>24.5</v>
      </c>
      <c r="K9" s="23">
        <v>60</v>
      </c>
      <c r="L9" s="24">
        <v>52</v>
      </c>
      <c r="M9" s="24">
        <v>51</v>
      </c>
      <c r="N9" s="24">
        <v>46</v>
      </c>
      <c r="O9" s="24">
        <v>49</v>
      </c>
      <c r="P9" s="41">
        <f t="shared" ref="P9:P57" si="1">SLOPE(K9:O9,$K$2:$O$2)</f>
        <v>-5.8048780487804867</v>
      </c>
      <c r="Q9" s="58">
        <v>1.8599999999999998E-2</v>
      </c>
      <c r="R9" s="58">
        <v>2.1000000000000001E-2</v>
      </c>
      <c r="S9" s="58" t="s">
        <v>19</v>
      </c>
    </row>
    <row r="10" spans="1:32" ht="15.75" customHeight="1">
      <c r="A10" s="72" t="s">
        <v>27</v>
      </c>
      <c r="B10" s="69" t="s">
        <v>15</v>
      </c>
      <c r="C10" s="70">
        <v>21</v>
      </c>
      <c r="D10" s="70" t="s">
        <v>16</v>
      </c>
      <c r="E10" s="71">
        <v>9.5000000000000001E-2</v>
      </c>
      <c r="F10" s="70">
        <v>1294.3</v>
      </c>
      <c r="G10" s="5">
        <v>0.56030000000000002</v>
      </c>
      <c r="H10" s="4">
        <v>36</v>
      </c>
      <c r="I10" s="4">
        <v>32</v>
      </c>
      <c r="J10" s="4">
        <v>24</v>
      </c>
      <c r="K10" s="23">
        <v>54</v>
      </c>
      <c r="L10" s="24">
        <v>49</v>
      </c>
      <c r="M10" s="24">
        <v>46</v>
      </c>
      <c r="N10" s="24">
        <v>42</v>
      </c>
      <c r="O10" s="24">
        <v>32</v>
      </c>
      <c r="P10" s="41">
        <f t="shared" si="1"/>
        <v>-11.292682926829267</v>
      </c>
      <c r="Q10" s="58">
        <v>3.15E-2</v>
      </c>
      <c r="R10" s="58">
        <v>2.2800000000000001E-2</v>
      </c>
      <c r="S10" s="58" t="s">
        <v>19</v>
      </c>
    </row>
    <row r="11" spans="1:32" ht="15.75" customHeight="1">
      <c r="A11" s="72" t="s">
        <v>28</v>
      </c>
      <c r="B11" s="69" t="s">
        <v>15</v>
      </c>
      <c r="C11" s="70">
        <v>21</v>
      </c>
      <c r="D11" s="70" t="s">
        <v>16</v>
      </c>
      <c r="E11" s="71">
        <v>0.19800000000000001</v>
      </c>
      <c r="F11" s="70">
        <v>1051.0999999999999</v>
      </c>
      <c r="G11" s="5">
        <f>(35.4/47.3)*100%</f>
        <v>0.7484143763213531</v>
      </c>
      <c r="H11" s="4">
        <v>24</v>
      </c>
      <c r="I11" s="4">
        <v>28</v>
      </c>
      <c r="J11" s="4">
        <v>25</v>
      </c>
      <c r="K11" s="24">
        <v>64</v>
      </c>
      <c r="L11" s="24">
        <v>52</v>
      </c>
      <c r="M11" s="24">
        <v>41</v>
      </c>
      <c r="N11" s="24">
        <v>27</v>
      </c>
      <c r="O11" s="35">
        <v>27</v>
      </c>
      <c r="P11" s="41">
        <f t="shared" si="1"/>
        <v>-21.487804878048777</v>
      </c>
      <c r="Q11" s="58">
        <v>2.75E-2</v>
      </c>
      <c r="R11" s="58">
        <v>2.7199999999999998E-2</v>
      </c>
      <c r="S11" s="58" t="s">
        <v>19</v>
      </c>
      <c r="Y11" s="6"/>
      <c r="Z11" s="6"/>
      <c r="AA11" s="6"/>
      <c r="AB11" s="6"/>
      <c r="AC11" s="6"/>
      <c r="AD11" s="6"/>
      <c r="AE11" s="6"/>
      <c r="AF11" s="6"/>
    </row>
    <row r="12" spans="1:32" ht="15.75" customHeight="1">
      <c r="A12" s="72" t="s">
        <v>29</v>
      </c>
      <c r="B12" s="69" t="s">
        <v>15</v>
      </c>
      <c r="C12" s="70">
        <v>20</v>
      </c>
      <c r="D12" s="70" t="s">
        <v>16</v>
      </c>
      <c r="E12" s="71">
        <v>0.16600000000000001</v>
      </c>
      <c r="F12" s="70">
        <v>1106.8</v>
      </c>
      <c r="G12" s="5">
        <v>0.68989999999999996</v>
      </c>
      <c r="H12" s="4">
        <v>25</v>
      </c>
      <c r="I12" s="4">
        <v>29</v>
      </c>
      <c r="J12" s="4">
        <v>22</v>
      </c>
      <c r="K12" s="23">
        <v>57</v>
      </c>
      <c r="L12" s="24">
        <v>54</v>
      </c>
      <c r="M12" s="24">
        <v>47</v>
      </c>
      <c r="N12" s="24">
        <v>34</v>
      </c>
      <c r="O12" s="24">
        <v>30</v>
      </c>
      <c r="P12" s="41">
        <f t="shared" si="1"/>
        <v>-16.512195121951219</v>
      </c>
      <c r="Q12" s="58">
        <v>0.03</v>
      </c>
      <c r="R12" s="58">
        <v>2.3900000000000001E-2</v>
      </c>
      <c r="S12" s="58" t="s">
        <v>19</v>
      </c>
    </row>
    <row r="13" spans="1:32" ht="15.75" customHeight="1">
      <c r="A13" s="72" t="s">
        <v>30</v>
      </c>
      <c r="B13" s="69" t="s">
        <v>15</v>
      </c>
      <c r="C13" s="70">
        <v>22</v>
      </c>
      <c r="D13" s="70" t="s">
        <v>16</v>
      </c>
      <c r="E13" s="71">
        <v>0.107</v>
      </c>
      <c r="F13" s="70">
        <v>1364.2</v>
      </c>
      <c r="G13" s="5">
        <v>0.55489999999999995</v>
      </c>
      <c r="H13" s="4">
        <v>26.6</v>
      </c>
      <c r="I13" s="4">
        <v>26.6</v>
      </c>
      <c r="J13" s="4">
        <v>23.5</v>
      </c>
      <c r="K13" s="23">
        <v>61</v>
      </c>
      <c r="L13" s="24">
        <v>44</v>
      </c>
      <c r="M13" s="24">
        <v>49</v>
      </c>
      <c r="N13" s="24">
        <v>39</v>
      </c>
      <c r="O13" s="24">
        <v>38</v>
      </c>
      <c r="P13" s="41">
        <f t="shared" si="1"/>
        <v>-10.634146341463413</v>
      </c>
      <c r="Q13" s="58">
        <v>3.8199999999999998E-2</v>
      </c>
      <c r="R13" s="58">
        <v>4.9799999999999997E-2</v>
      </c>
      <c r="S13" s="58"/>
    </row>
    <row r="14" spans="1:32" ht="15.75" customHeight="1">
      <c r="A14" s="72" t="s">
        <v>31</v>
      </c>
      <c r="B14" s="69" t="s">
        <v>32</v>
      </c>
      <c r="C14" s="70">
        <v>22</v>
      </c>
      <c r="D14" s="70" t="s">
        <v>33</v>
      </c>
      <c r="E14" s="71">
        <v>0.104</v>
      </c>
      <c r="F14" s="70">
        <v>1264.5</v>
      </c>
      <c r="G14" s="5">
        <v>0.57599999999999996</v>
      </c>
      <c r="H14" s="4">
        <v>30.5</v>
      </c>
      <c r="I14" s="4">
        <v>31</v>
      </c>
      <c r="J14" s="4">
        <v>26</v>
      </c>
      <c r="K14" s="23">
        <v>53</v>
      </c>
      <c r="L14" s="24">
        <v>57</v>
      </c>
      <c r="M14" s="24">
        <v>55</v>
      </c>
      <c r="N14" s="24">
        <v>50</v>
      </c>
      <c r="O14" s="24">
        <v>57</v>
      </c>
      <c r="P14" s="41">
        <f t="shared" si="1"/>
        <v>7.3170731707317027E-2</v>
      </c>
      <c r="Q14" s="58">
        <v>7.17E-2</v>
      </c>
      <c r="R14" s="58">
        <v>7.2400000000000006E-2</v>
      </c>
      <c r="S14" s="58" t="s">
        <v>19</v>
      </c>
    </row>
    <row r="15" spans="1:32" ht="15.75" customHeight="1">
      <c r="A15" s="72" t="s">
        <v>34</v>
      </c>
      <c r="B15" s="69" t="s">
        <v>32</v>
      </c>
      <c r="C15" s="70">
        <v>21</v>
      </c>
      <c r="D15" s="70" t="s">
        <v>16</v>
      </c>
      <c r="E15" s="71">
        <v>0.253</v>
      </c>
      <c r="F15" s="70">
        <v>979</v>
      </c>
      <c r="G15" s="7">
        <f>((34/40.05))</f>
        <v>0.84893882646691643</v>
      </c>
      <c r="H15" s="4">
        <v>22.5</v>
      </c>
      <c r="I15" s="4">
        <v>27</v>
      </c>
      <c r="J15" s="4">
        <v>23.5</v>
      </c>
      <c r="K15" s="23">
        <v>54</v>
      </c>
      <c r="L15" s="24">
        <v>47</v>
      </c>
      <c r="M15" s="24">
        <v>39</v>
      </c>
      <c r="N15" s="24">
        <v>29</v>
      </c>
      <c r="O15" s="24">
        <v>23</v>
      </c>
      <c r="P15" s="41">
        <f t="shared" si="1"/>
        <v>-17.609756097560975</v>
      </c>
      <c r="Q15" s="58">
        <v>1.38E-2</v>
      </c>
      <c r="R15" s="58">
        <v>1.2E-2</v>
      </c>
      <c r="S15" s="58" t="s">
        <v>17</v>
      </c>
    </row>
    <row r="16" spans="1:32" ht="15.75" customHeight="1">
      <c r="A16" s="73" t="s">
        <v>35</v>
      </c>
      <c r="B16" s="69" t="s">
        <v>32</v>
      </c>
      <c r="C16" s="70">
        <v>21</v>
      </c>
      <c r="D16" s="70" t="s">
        <v>16</v>
      </c>
      <c r="E16" s="71">
        <v>0.10299999999999999</v>
      </c>
      <c r="F16" s="70">
        <v>1640</v>
      </c>
      <c r="G16" s="8">
        <v>0.54500000000000004</v>
      </c>
      <c r="H16" s="4">
        <v>45</v>
      </c>
      <c r="I16" s="4">
        <v>32</v>
      </c>
      <c r="J16" s="4">
        <v>26</v>
      </c>
      <c r="K16" s="23">
        <v>68</v>
      </c>
      <c r="L16" s="24">
        <v>65</v>
      </c>
      <c r="M16" s="24">
        <v>63</v>
      </c>
      <c r="N16" s="24">
        <v>51</v>
      </c>
      <c r="O16" s="24">
        <v>47</v>
      </c>
      <c r="P16" s="41">
        <f t="shared" si="1"/>
        <v>-12.536585365853659</v>
      </c>
      <c r="Q16" s="58">
        <v>2.92E-2</v>
      </c>
      <c r="R16" s="58">
        <v>3.8100000000000002E-2</v>
      </c>
      <c r="S16" s="58"/>
    </row>
    <row r="17" spans="1:19" ht="15.75" customHeight="1">
      <c r="A17" s="72" t="s">
        <v>36</v>
      </c>
      <c r="B17" s="69" t="s">
        <v>32</v>
      </c>
      <c r="C17" s="70">
        <v>21</v>
      </c>
      <c r="D17" s="70" t="s">
        <v>16</v>
      </c>
      <c r="E17" s="70">
        <v>15.9</v>
      </c>
      <c r="F17" s="70">
        <v>1121.7</v>
      </c>
      <c r="G17" s="5">
        <v>0.67649999999999999</v>
      </c>
      <c r="H17" s="4">
        <v>27</v>
      </c>
      <c r="I17" s="4">
        <v>30</v>
      </c>
      <c r="J17" s="4">
        <v>26</v>
      </c>
      <c r="K17" s="23">
        <v>53</v>
      </c>
      <c r="L17" s="24">
        <v>51</v>
      </c>
      <c r="M17" s="24">
        <v>49</v>
      </c>
      <c r="N17" s="24">
        <v>44</v>
      </c>
      <c r="O17" s="24">
        <v>40</v>
      </c>
      <c r="P17" s="41">
        <f t="shared" si="1"/>
        <v>-7.3658536585365848</v>
      </c>
      <c r="Q17" s="58">
        <v>2.5499999999999998E-2</v>
      </c>
      <c r="R17" s="58">
        <v>2.3199999999999998E-2</v>
      </c>
      <c r="S17" s="58" t="s">
        <v>19</v>
      </c>
    </row>
    <row r="18" spans="1:19" ht="15.75" customHeight="1">
      <c r="A18" s="72" t="s">
        <v>37</v>
      </c>
      <c r="B18" s="69" t="s">
        <v>32</v>
      </c>
      <c r="C18" s="70">
        <v>22</v>
      </c>
      <c r="D18" s="70" t="s">
        <v>16</v>
      </c>
      <c r="E18" s="70">
        <v>15.7</v>
      </c>
      <c r="F18" s="70">
        <v>1125.7</v>
      </c>
      <c r="G18" s="5">
        <v>0.6734</v>
      </c>
      <c r="H18" s="4">
        <v>24</v>
      </c>
      <c r="I18" s="4">
        <v>28</v>
      </c>
      <c r="J18" s="4">
        <v>27</v>
      </c>
      <c r="K18" s="23">
        <v>62</v>
      </c>
      <c r="L18" s="24">
        <v>61</v>
      </c>
      <c r="M18" s="24">
        <v>47</v>
      </c>
      <c r="N18" s="24">
        <v>47</v>
      </c>
      <c r="O18" s="24">
        <v>44</v>
      </c>
      <c r="P18" s="41">
        <f t="shared" si="1"/>
        <v>-10.999999999999998</v>
      </c>
      <c r="Q18" s="58">
        <v>3.9399999999999998E-2</v>
      </c>
      <c r="R18" s="58">
        <v>3.7100000000000001E-2</v>
      </c>
      <c r="S18" s="58" t="s">
        <v>17</v>
      </c>
    </row>
    <row r="19" spans="1:19" ht="15.75" customHeight="1">
      <c r="A19" s="73" t="s">
        <v>38</v>
      </c>
      <c r="B19" s="69" t="s">
        <v>32</v>
      </c>
      <c r="C19" s="70">
        <v>21</v>
      </c>
      <c r="D19" s="70" t="s">
        <v>16</v>
      </c>
      <c r="E19" s="71">
        <v>0.20499999999999999</v>
      </c>
      <c r="F19" s="70">
        <v>1040.0999999999999</v>
      </c>
      <c r="G19" s="5">
        <v>0.76200000000000001</v>
      </c>
      <c r="H19" s="4">
        <v>25</v>
      </c>
      <c r="I19" s="4">
        <v>25</v>
      </c>
      <c r="J19" s="4">
        <v>22</v>
      </c>
      <c r="K19" s="23">
        <v>57</v>
      </c>
      <c r="L19" s="24">
        <v>45</v>
      </c>
      <c r="M19" s="24">
        <v>37</v>
      </c>
      <c r="N19" s="24">
        <v>24</v>
      </c>
      <c r="O19" s="24">
        <v>16</v>
      </c>
      <c r="P19" s="41">
        <f t="shared" si="1"/>
        <v>-22.536585365853657</v>
      </c>
      <c r="Q19" s="58">
        <v>3.2000000000000001E-2</v>
      </c>
      <c r="R19" s="58">
        <v>3.6499999999999998E-2</v>
      </c>
      <c r="S19" s="58" t="s">
        <v>19</v>
      </c>
    </row>
    <row r="20" spans="1:19" ht="12.5">
      <c r="A20" s="73" t="s">
        <v>39</v>
      </c>
      <c r="B20" s="69" t="s">
        <v>32</v>
      </c>
      <c r="C20" s="70">
        <v>21</v>
      </c>
      <c r="D20" s="70" t="s">
        <v>16</v>
      </c>
      <c r="E20" s="71">
        <v>0.17799999999999999</v>
      </c>
      <c r="F20" s="70">
        <v>1084.9000000000001</v>
      </c>
      <c r="G20" s="9">
        <f>((36.1/50.7))</f>
        <v>0.71203155818540431</v>
      </c>
      <c r="H20" s="4">
        <v>24.5</v>
      </c>
      <c r="I20" s="4">
        <v>30</v>
      </c>
      <c r="J20" s="4">
        <v>24</v>
      </c>
      <c r="K20" s="23">
        <v>72</v>
      </c>
      <c r="L20" s="24">
        <v>60</v>
      </c>
      <c r="M20" s="24">
        <v>61</v>
      </c>
      <c r="N20" s="24">
        <v>48</v>
      </c>
      <c r="O20" s="24">
        <v>43</v>
      </c>
      <c r="P20" s="41">
        <f t="shared" si="1"/>
        <v>-15.219512195121949</v>
      </c>
      <c r="Q20" s="58">
        <v>3.3099999999999997E-2</v>
      </c>
      <c r="R20" s="58">
        <v>3.5999999999999997E-2</v>
      </c>
      <c r="S20" s="58" t="s">
        <v>19</v>
      </c>
    </row>
    <row r="21" spans="1:19" ht="12.5">
      <c r="A21" s="73" t="s">
        <v>40</v>
      </c>
      <c r="B21" s="69" t="s">
        <v>32</v>
      </c>
      <c r="C21" s="74">
        <v>21</v>
      </c>
      <c r="D21" s="74" t="s">
        <v>33</v>
      </c>
      <c r="E21" s="75">
        <v>7.5999999999999998E-2</v>
      </c>
      <c r="F21" s="76">
        <v>1368.9</v>
      </c>
      <c r="G21" s="11">
        <v>0.52490000000000003</v>
      </c>
      <c r="H21" s="12">
        <v>32</v>
      </c>
      <c r="I21" s="12">
        <v>36</v>
      </c>
      <c r="J21" s="12">
        <v>26</v>
      </c>
      <c r="K21" s="25">
        <v>80</v>
      </c>
      <c r="L21" s="33">
        <v>74</v>
      </c>
      <c r="M21" s="39">
        <v>73</v>
      </c>
      <c r="N21" s="33">
        <v>58</v>
      </c>
      <c r="O21" s="33">
        <v>51</v>
      </c>
      <c r="P21" s="41">
        <f t="shared" si="1"/>
        <v>-16.487804878048777</v>
      </c>
      <c r="Q21" s="58">
        <v>4.1200000000000001E-2</v>
      </c>
      <c r="R21" s="58">
        <v>5.8999999999999997E-2</v>
      </c>
      <c r="S21" s="58" t="s">
        <v>19</v>
      </c>
    </row>
    <row r="22" spans="1:19" ht="12.5">
      <c r="A22" s="73" t="s">
        <v>41</v>
      </c>
      <c r="B22" s="69" t="s">
        <v>32</v>
      </c>
      <c r="C22" s="70">
        <v>21</v>
      </c>
      <c r="D22" s="70" t="s">
        <v>16</v>
      </c>
      <c r="E22" s="71">
        <v>8.2000000000000003E-2</v>
      </c>
      <c r="F22" s="70">
        <v>1345.5</v>
      </c>
      <c r="G22" s="5">
        <f>((41.1/76.9))</f>
        <v>0.53446033810143045</v>
      </c>
      <c r="H22" s="4">
        <v>38</v>
      </c>
      <c r="I22" s="4">
        <v>28.5</v>
      </c>
      <c r="J22" s="4">
        <v>25</v>
      </c>
      <c r="K22" s="23">
        <v>56</v>
      </c>
      <c r="L22" s="24">
        <v>53</v>
      </c>
      <c r="M22" s="24">
        <v>52</v>
      </c>
      <c r="N22" s="24">
        <v>37</v>
      </c>
      <c r="O22" s="24">
        <v>31</v>
      </c>
      <c r="P22" s="41">
        <f t="shared" si="1"/>
        <v>-14.853658536585366</v>
      </c>
      <c r="Q22" s="58">
        <v>3.7199999999999997E-2</v>
      </c>
      <c r="R22" s="58">
        <v>5.4399999999999997E-2</v>
      </c>
      <c r="S22" s="58" t="s">
        <v>19</v>
      </c>
    </row>
    <row r="23" spans="1:19" ht="12.5">
      <c r="A23" s="73" t="s">
        <v>42</v>
      </c>
      <c r="B23" s="69" t="s">
        <v>32</v>
      </c>
      <c r="C23" s="70">
        <v>21</v>
      </c>
      <c r="D23" s="70" t="s">
        <v>16</v>
      </c>
      <c r="E23" s="71">
        <v>9.4E-2</v>
      </c>
      <c r="F23" s="70">
        <v>1299.8</v>
      </c>
      <c r="G23" s="5">
        <v>0.55730000000000002</v>
      </c>
      <c r="H23" s="4">
        <v>30</v>
      </c>
      <c r="I23" s="4">
        <v>26</v>
      </c>
      <c r="J23" s="4">
        <v>25</v>
      </c>
      <c r="K23" s="23">
        <v>67</v>
      </c>
      <c r="L23" s="24">
        <v>59</v>
      </c>
      <c r="M23" s="24">
        <v>43</v>
      </c>
      <c r="N23" s="24">
        <v>38</v>
      </c>
      <c r="O23" s="24">
        <v>37</v>
      </c>
      <c r="P23" s="41">
        <f t="shared" si="1"/>
        <v>-17.536585365853657</v>
      </c>
      <c r="Q23" s="58">
        <v>2.2800000000000001E-2</v>
      </c>
      <c r="R23" s="58">
        <v>3.39E-2</v>
      </c>
      <c r="S23" s="58"/>
    </row>
    <row r="24" spans="1:19" ht="12.5">
      <c r="A24" s="73" t="s">
        <v>43</v>
      </c>
      <c r="B24" s="69" t="s">
        <v>32</v>
      </c>
      <c r="C24" s="70">
        <v>21</v>
      </c>
      <c r="D24" s="70" t="s">
        <v>16</v>
      </c>
      <c r="E24" s="70">
        <v>21.7</v>
      </c>
      <c r="F24" s="70">
        <v>1023.7</v>
      </c>
      <c r="G24" s="5">
        <v>0.78339999999999999</v>
      </c>
      <c r="H24" s="4">
        <v>24</v>
      </c>
      <c r="I24" s="4">
        <v>29</v>
      </c>
      <c r="J24" s="4">
        <v>22</v>
      </c>
      <c r="K24" s="23">
        <v>56</v>
      </c>
      <c r="L24" s="24">
        <v>57</v>
      </c>
      <c r="M24" s="24">
        <v>63</v>
      </c>
      <c r="N24" s="24">
        <v>52</v>
      </c>
      <c r="O24" s="24">
        <v>47</v>
      </c>
      <c r="P24" s="41">
        <f t="shared" si="1"/>
        <v>-5.48780487804878</v>
      </c>
      <c r="Q24" s="58">
        <v>1.49E-2</v>
      </c>
      <c r="R24" s="58">
        <v>1.67E-2</v>
      </c>
      <c r="S24" s="58" t="s">
        <v>19</v>
      </c>
    </row>
    <row r="25" spans="1:19" ht="12.5">
      <c r="A25" s="73" t="s">
        <v>44</v>
      </c>
      <c r="B25" s="69" t="s">
        <v>32</v>
      </c>
      <c r="C25" s="70">
        <v>21</v>
      </c>
      <c r="D25" s="70" t="s">
        <v>33</v>
      </c>
      <c r="E25" s="71">
        <v>0.191</v>
      </c>
      <c r="F25" s="70">
        <v>1062</v>
      </c>
      <c r="G25" s="5">
        <v>0.73550000000000004</v>
      </c>
      <c r="H25" s="4">
        <v>22</v>
      </c>
      <c r="I25" s="4">
        <v>27</v>
      </c>
      <c r="J25" s="4">
        <v>25</v>
      </c>
      <c r="K25" s="23">
        <v>66</v>
      </c>
      <c r="L25" s="24">
        <v>60</v>
      </c>
      <c r="M25" s="24">
        <v>56</v>
      </c>
      <c r="N25" s="24">
        <v>49</v>
      </c>
      <c r="O25" s="24">
        <v>44</v>
      </c>
      <c r="P25" s="41">
        <f t="shared" si="1"/>
        <v>-12.073170731707316</v>
      </c>
      <c r="Q25" s="58">
        <v>3.4000000000000002E-2</v>
      </c>
      <c r="R25" s="58">
        <v>4.1799999999999997E-2</v>
      </c>
      <c r="S25" s="58" t="s">
        <v>19</v>
      </c>
    </row>
    <row r="26" spans="1:19" ht="12.5">
      <c r="A26" s="72" t="s">
        <v>45</v>
      </c>
      <c r="B26" s="69" t="s">
        <v>32</v>
      </c>
      <c r="C26" s="70">
        <v>20</v>
      </c>
      <c r="D26" s="70" t="s">
        <v>16</v>
      </c>
      <c r="E26" s="71">
        <v>6.4000000000000001E-2</v>
      </c>
      <c r="F26" s="70">
        <v>1423.1</v>
      </c>
      <c r="G26" s="5">
        <v>0.503</v>
      </c>
      <c r="H26" s="4">
        <v>36</v>
      </c>
      <c r="I26" s="4">
        <v>32</v>
      </c>
      <c r="J26" s="4">
        <v>23</v>
      </c>
      <c r="K26" s="24">
        <v>78</v>
      </c>
      <c r="L26" s="24">
        <v>63</v>
      </c>
      <c r="M26" s="24">
        <v>52</v>
      </c>
      <c r="N26" s="24">
        <v>40</v>
      </c>
      <c r="O26" s="24">
        <v>36</v>
      </c>
      <c r="P26" s="41">
        <f t="shared" si="1"/>
        <v>-23.146341463414632</v>
      </c>
      <c r="Q26" s="58">
        <v>4.8000000000000001E-2</v>
      </c>
      <c r="R26" s="58">
        <v>5.7799999999999997E-2</v>
      </c>
      <c r="S26" s="58" t="s">
        <v>19</v>
      </c>
    </row>
    <row r="27" spans="1:19" ht="12.5">
      <c r="A27" s="72" t="s">
        <v>46</v>
      </c>
      <c r="B27" s="69" t="s">
        <v>32</v>
      </c>
      <c r="C27" s="70">
        <v>21</v>
      </c>
      <c r="D27" s="70" t="s">
        <v>33</v>
      </c>
      <c r="E27" s="71">
        <v>8.8999999999999996E-2</v>
      </c>
      <c r="F27" s="70">
        <v>1316.7</v>
      </c>
      <c r="G27" s="5">
        <v>0.54859999999999998</v>
      </c>
      <c r="H27" s="4">
        <v>28</v>
      </c>
      <c r="I27" s="4">
        <v>32</v>
      </c>
      <c r="J27" s="4">
        <v>29</v>
      </c>
      <c r="K27" s="23">
        <v>50</v>
      </c>
      <c r="L27" s="24">
        <v>45</v>
      </c>
      <c r="M27" s="24">
        <v>50</v>
      </c>
      <c r="N27" s="24">
        <v>45</v>
      </c>
      <c r="O27" s="24">
        <v>41</v>
      </c>
      <c r="P27" s="41">
        <f t="shared" si="1"/>
        <v>-3.9268292682926829</v>
      </c>
      <c r="Q27" s="62" t="s">
        <v>47</v>
      </c>
      <c r="R27" s="58">
        <v>4.1300000000000003E-2</v>
      </c>
      <c r="S27" s="58" t="s">
        <v>19</v>
      </c>
    </row>
    <row r="28" spans="1:19" ht="12.5">
      <c r="A28" s="72" t="s">
        <v>48</v>
      </c>
      <c r="B28" s="69" t="s">
        <v>32</v>
      </c>
      <c r="C28" s="70">
        <v>23</v>
      </c>
      <c r="D28" s="70" t="s">
        <v>33</v>
      </c>
      <c r="E28" s="70">
        <v>15.7</v>
      </c>
      <c r="F28" s="70">
        <v>1125.7</v>
      </c>
      <c r="G28" s="5">
        <v>0.6734</v>
      </c>
      <c r="H28" s="4">
        <v>26</v>
      </c>
      <c r="I28" s="4">
        <v>28</v>
      </c>
      <c r="J28" s="4">
        <v>24</v>
      </c>
      <c r="K28" s="23">
        <v>70</v>
      </c>
      <c r="L28" s="24">
        <v>74</v>
      </c>
      <c r="M28" s="24">
        <v>56</v>
      </c>
      <c r="N28" s="24">
        <v>55</v>
      </c>
      <c r="O28" s="24">
        <v>55</v>
      </c>
      <c r="P28" s="41">
        <f t="shared" si="1"/>
        <v>-10.975609756097558</v>
      </c>
      <c r="Q28" s="63">
        <v>4.7399999999999998E-2</v>
      </c>
      <c r="R28" s="63">
        <v>3.8800000000000001E-2</v>
      </c>
      <c r="S28" s="63" t="s">
        <v>19</v>
      </c>
    </row>
    <row r="29" spans="1:19" ht="12.5">
      <c r="A29" s="72" t="s">
        <v>49</v>
      </c>
      <c r="B29" s="69" t="s">
        <v>50</v>
      </c>
      <c r="C29" s="70">
        <v>19</v>
      </c>
      <c r="D29" s="70" t="s">
        <v>16</v>
      </c>
      <c r="E29" s="70"/>
      <c r="F29" s="70"/>
      <c r="G29" s="4"/>
      <c r="H29" s="4"/>
      <c r="I29" s="4"/>
      <c r="J29" s="4"/>
      <c r="K29" s="26"/>
      <c r="L29" s="34"/>
      <c r="M29" s="34"/>
      <c r="N29" s="34"/>
      <c r="O29" s="34"/>
      <c r="P29" s="41"/>
      <c r="Q29" s="58"/>
      <c r="R29" s="58">
        <v>4.6300000000000001E-2</v>
      </c>
      <c r="S29" s="58" t="s">
        <v>19</v>
      </c>
    </row>
    <row r="30" spans="1:19" ht="12.5">
      <c r="A30" s="72" t="s">
        <v>51</v>
      </c>
      <c r="B30" s="69" t="s">
        <v>50</v>
      </c>
      <c r="C30" s="74">
        <v>21</v>
      </c>
      <c r="D30" s="74" t="s">
        <v>33</v>
      </c>
      <c r="E30" s="77">
        <v>0.111</v>
      </c>
      <c r="F30" s="58">
        <v>1242.5999999999999</v>
      </c>
      <c r="G30" s="8">
        <v>0.58750000000000002</v>
      </c>
      <c r="H30" s="6">
        <v>31.75</v>
      </c>
      <c r="I30" s="10">
        <v>28</v>
      </c>
      <c r="J30" s="10">
        <v>28</v>
      </c>
      <c r="K30" s="27">
        <v>83</v>
      </c>
      <c r="L30" s="27">
        <v>84</v>
      </c>
      <c r="M30" s="27">
        <v>63</v>
      </c>
      <c r="N30" s="27">
        <v>45</v>
      </c>
      <c r="O30" s="27">
        <v>39</v>
      </c>
      <c r="P30" s="41">
        <f t="shared" si="1"/>
        <v>-28.512195121951216</v>
      </c>
      <c r="Q30" s="58">
        <v>4.3099999999999999E-2</v>
      </c>
      <c r="R30" s="58">
        <v>5.7599999999999998E-2</v>
      </c>
      <c r="S30" s="58" t="s">
        <v>19</v>
      </c>
    </row>
    <row r="31" spans="1:19" ht="12.5">
      <c r="A31" s="72" t="s">
        <v>52</v>
      </c>
      <c r="B31" s="69" t="s">
        <v>50</v>
      </c>
      <c r="C31" s="70">
        <v>21</v>
      </c>
      <c r="D31" s="70" t="s">
        <v>16</v>
      </c>
      <c r="E31" s="71">
        <v>0.23200000000000001</v>
      </c>
      <c r="F31" s="70">
        <v>1003.3</v>
      </c>
      <c r="G31" s="4">
        <v>77.7</v>
      </c>
      <c r="H31" s="4">
        <v>24.8</v>
      </c>
      <c r="I31" s="4">
        <v>28.5</v>
      </c>
      <c r="J31" s="4">
        <v>24.5</v>
      </c>
      <c r="K31" s="23">
        <v>54</v>
      </c>
      <c r="L31" s="24">
        <v>50</v>
      </c>
      <c r="M31" s="24">
        <v>41</v>
      </c>
      <c r="N31" s="24">
        <v>33</v>
      </c>
      <c r="O31" s="24">
        <v>32</v>
      </c>
      <c r="P31" s="41">
        <f t="shared" si="1"/>
        <v>-13.414634146341461</v>
      </c>
      <c r="Q31" s="58"/>
      <c r="R31" s="58">
        <v>3.5000000000000003E-2</v>
      </c>
      <c r="S31" s="58" t="s">
        <v>17</v>
      </c>
    </row>
    <row r="32" spans="1:19" ht="12.5">
      <c r="A32" s="72" t="s">
        <v>53</v>
      </c>
      <c r="B32" s="69" t="s">
        <v>50</v>
      </c>
      <c r="C32" s="70">
        <v>21</v>
      </c>
      <c r="D32" s="70" t="s">
        <v>16</v>
      </c>
      <c r="E32" s="70">
        <v>25.3</v>
      </c>
      <c r="F32" s="70">
        <v>978.5</v>
      </c>
      <c r="G32" s="4">
        <v>85</v>
      </c>
      <c r="H32" s="4">
        <v>22</v>
      </c>
      <c r="I32" s="4">
        <v>24</v>
      </c>
      <c r="J32" s="4">
        <v>22</v>
      </c>
      <c r="K32" s="23">
        <v>46</v>
      </c>
      <c r="L32" s="24">
        <v>42</v>
      </c>
      <c r="M32" s="24">
        <v>39</v>
      </c>
      <c r="N32" s="24">
        <v>30</v>
      </c>
      <c r="O32" s="24">
        <v>25</v>
      </c>
      <c r="P32" s="41">
        <f t="shared" si="1"/>
        <v>-12</v>
      </c>
      <c r="Q32" s="58">
        <v>3.2399999999999998E-2</v>
      </c>
      <c r="R32" s="58">
        <v>3.61E-2</v>
      </c>
      <c r="S32" s="58" t="s">
        <v>19</v>
      </c>
    </row>
    <row r="33" spans="1:32" ht="12.5">
      <c r="A33" s="72" t="s">
        <v>54</v>
      </c>
      <c r="B33" s="69" t="s">
        <v>50</v>
      </c>
      <c r="C33" s="70">
        <v>21</v>
      </c>
      <c r="D33" s="70" t="s">
        <v>33</v>
      </c>
      <c r="E33" s="71">
        <v>0.157</v>
      </c>
      <c r="F33" s="70">
        <v>1744.8</v>
      </c>
      <c r="G33" s="5">
        <v>0.71260000000000001</v>
      </c>
      <c r="H33" s="4">
        <v>31</v>
      </c>
      <c r="I33" s="4">
        <v>26</v>
      </c>
      <c r="J33" s="4">
        <v>24</v>
      </c>
      <c r="K33" s="23">
        <v>80</v>
      </c>
      <c r="L33" s="24">
        <v>74</v>
      </c>
      <c r="M33" s="24">
        <v>65</v>
      </c>
      <c r="N33" s="24">
        <v>55</v>
      </c>
      <c r="O33" s="24">
        <v>49</v>
      </c>
      <c r="P33" s="41">
        <f t="shared" si="1"/>
        <v>-17.878048780487802</v>
      </c>
      <c r="Q33" s="58">
        <v>6.7900000000000002E-2</v>
      </c>
      <c r="R33" s="58">
        <v>7.9200000000000007E-2</v>
      </c>
      <c r="S33" s="58"/>
    </row>
    <row r="34" spans="1:32" ht="12.5">
      <c r="A34" s="72" t="s">
        <v>55</v>
      </c>
      <c r="B34" s="69" t="s">
        <v>50</v>
      </c>
      <c r="C34" s="78">
        <v>22</v>
      </c>
      <c r="D34" s="78" t="s">
        <v>33</v>
      </c>
      <c r="E34" s="79">
        <v>0.1023</v>
      </c>
      <c r="F34" s="78">
        <v>1343.6</v>
      </c>
      <c r="G34" s="14">
        <v>0.54549999999999998</v>
      </c>
      <c r="H34" s="13">
        <v>30</v>
      </c>
      <c r="I34" s="13">
        <v>27</v>
      </c>
      <c r="J34" s="13">
        <v>25</v>
      </c>
      <c r="K34" s="28">
        <v>59</v>
      </c>
      <c r="L34" s="35">
        <v>51</v>
      </c>
      <c r="M34" s="35">
        <v>45</v>
      </c>
      <c r="N34" s="35">
        <v>39</v>
      </c>
      <c r="O34" s="35">
        <v>36</v>
      </c>
      <c r="P34" s="41">
        <f t="shared" si="1"/>
        <v>-12.560975609756095</v>
      </c>
      <c r="Q34" s="58">
        <v>4.2000000000000003E-2</v>
      </c>
      <c r="R34" s="58">
        <v>4.9099999999999998E-2</v>
      </c>
      <c r="S34" s="58" t="s">
        <v>19</v>
      </c>
    </row>
    <row r="35" spans="1:32" ht="12.5">
      <c r="A35" s="72" t="s">
        <v>56</v>
      </c>
      <c r="B35" s="69" t="s">
        <v>50</v>
      </c>
      <c r="C35" s="78">
        <v>21</v>
      </c>
      <c r="D35" s="78" t="s">
        <v>33</v>
      </c>
      <c r="E35" s="79">
        <v>7.1999999999999995E-2</v>
      </c>
      <c r="F35" s="78">
        <v>1389.8</v>
      </c>
      <c r="G35" s="14">
        <v>0.51619999999999999</v>
      </c>
      <c r="H35" s="13">
        <v>37.340000000000003</v>
      </c>
      <c r="I35" s="13">
        <v>28</v>
      </c>
      <c r="J35" s="13">
        <v>28.2</v>
      </c>
      <c r="K35" s="28">
        <v>80</v>
      </c>
      <c r="L35" s="35">
        <v>73</v>
      </c>
      <c r="M35" s="35">
        <v>69</v>
      </c>
      <c r="N35" s="35">
        <v>60</v>
      </c>
      <c r="O35" s="35">
        <v>57</v>
      </c>
      <c r="P35" s="41">
        <f t="shared" si="1"/>
        <v>-12.902439024390244</v>
      </c>
      <c r="Q35" s="58">
        <v>8.0799999999999997E-2</v>
      </c>
      <c r="R35" s="58">
        <v>8.7800000000000003E-2</v>
      </c>
      <c r="S35" s="58"/>
    </row>
    <row r="36" spans="1:32" ht="12.5">
      <c r="A36" s="72" t="s">
        <v>57</v>
      </c>
      <c r="B36" s="69" t="s">
        <v>50</v>
      </c>
      <c r="C36" s="78"/>
      <c r="D36" s="78" t="s">
        <v>16</v>
      </c>
      <c r="E36" s="78"/>
      <c r="F36" s="78"/>
      <c r="G36" s="13"/>
      <c r="H36" s="13">
        <v>25</v>
      </c>
      <c r="I36" s="13">
        <v>25</v>
      </c>
      <c r="J36" s="13">
        <v>23</v>
      </c>
      <c r="K36" s="28">
        <v>47</v>
      </c>
      <c r="L36" s="35">
        <v>43</v>
      </c>
      <c r="M36" s="35">
        <v>36</v>
      </c>
      <c r="N36" s="35">
        <v>30</v>
      </c>
      <c r="O36" s="35">
        <v>24</v>
      </c>
      <c r="P36" s="41">
        <f t="shared" si="1"/>
        <v>-13.048780487804876</v>
      </c>
      <c r="Q36" s="58"/>
      <c r="R36" s="58">
        <v>4.5199999999999997E-2</v>
      </c>
      <c r="S36" s="58" t="s">
        <v>17</v>
      </c>
    </row>
    <row r="37" spans="1:32" ht="12.5">
      <c r="A37" s="72" t="s">
        <v>58</v>
      </c>
      <c r="B37" s="69" t="s">
        <v>50</v>
      </c>
      <c r="C37" s="78">
        <v>21</v>
      </c>
      <c r="D37" s="78" t="s">
        <v>33</v>
      </c>
      <c r="E37" s="79">
        <v>8.7999999999999995E-2</v>
      </c>
      <c r="F37" s="78">
        <v>1546.5</v>
      </c>
      <c r="G37" s="14">
        <v>0.50880000000000003</v>
      </c>
      <c r="H37" s="13">
        <v>38</v>
      </c>
      <c r="I37" s="13">
        <v>27</v>
      </c>
      <c r="J37" s="13">
        <v>25</v>
      </c>
      <c r="K37" s="28">
        <v>83</v>
      </c>
      <c r="L37" s="35">
        <v>78</v>
      </c>
      <c r="M37" s="35">
        <v>68</v>
      </c>
      <c r="N37" s="35">
        <v>51</v>
      </c>
      <c r="O37" s="35">
        <v>43</v>
      </c>
      <c r="P37" s="41">
        <f t="shared" si="1"/>
        <v>-23.853658536585364</v>
      </c>
      <c r="Q37" s="58"/>
      <c r="R37" s="58">
        <v>6.5199999999999994E-2</v>
      </c>
      <c r="S37" s="58"/>
    </row>
    <row r="38" spans="1:32" ht="12.5">
      <c r="A38" s="80" t="s">
        <v>59</v>
      </c>
      <c r="B38" s="81" t="s">
        <v>50</v>
      </c>
      <c r="C38" s="82">
        <v>23</v>
      </c>
      <c r="D38" s="82" t="s">
        <v>33</v>
      </c>
      <c r="E38" s="83">
        <v>0.13900000000000001</v>
      </c>
      <c r="F38" s="82">
        <v>1974.2</v>
      </c>
      <c r="G38" s="16">
        <v>0.52139999999999997</v>
      </c>
      <c r="H38" s="15">
        <v>44</v>
      </c>
      <c r="I38" s="15">
        <v>31</v>
      </c>
      <c r="J38" s="15">
        <v>32</v>
      </c>
      <c r="K38" s="29">
        <v>74</v>
      </c>
      <c r="L38" s="36">
        <v>78</v>
      </c>
      <c r="M38" s="36">
        <v>68</v>
      </c>
      <c r="N38" s="36">
        <v>60</v>
      </c>
      <c r="O38" s="36">
        <v>42</v>
      </c>
      <c r="P38" s="41">
        <f t="shared" si="1"/>
        <v>-18.829268292682926</v>
      </c>
      <c r="Q38" s="64">
        <v>3.3700000000000001E-2</v>
      </c>
      <c r="R38" s="64">
        <v>3.2500000000000001E-2</v>
      </c>
      <c r="S38" s="64"/>
      <c r="Y38" s="17"/>
      <c r="Z38" s="17"/>
      <c r="AA38" s="17"/>
      <c r="AB38" s="17"/>
      <c r="AC38" s="17"/>
      <c r="AD38" s="17"/>
      <c r="AE38" s="17"/>
      <c r="AF38" s="17"/>
    </row>
    <row r="39" spans="1:32" ht="12.5">
      <c r="A39" s="72" t="s">
        <v>60</v>
      </c>
      <c r="B39" s="69" t="s">
        <v>50</v>
      </c>
      <c r="C39" s="78">
        <v>21</v>
      </c>
      <c r="D39" s="78" t="s">
        <v>16</v>
      </c>
      <c r="E39" s="78">
        <v>27.6</v>
      </c>
      <c r="F39" s="78">
        <v>992.4</v>
      </c>
      <c r="G39" s="13">
        <v>78.53</v>
      </c>
      <c r="H39" s="13">
        <v>23</v>
      </c>
      <c r="I39" s="13">
        <v>26</v>
      </c>
      <c r="J39" s="13">
        <v>24</v>
      </c>
      <c r="K39" s="28">
        <v>45</v>
      </c>
      <c r="L39" s="35">
        <v>40</v>
      </c>
      <c r="M39" s="35">
        <v>38</v>
      </c>
      <c r="N39" s="35">
        <v>30</v>
      </c>
      <c r="O39" s="35">
        <v>22</v>
      </c>
      <c r="P39" s="41">
        <f t="shared" si="1"/>
        <v>-12.439024390243901</v>
      </c>
      <c r="Q39" s="58">
        <v>3.15E-2</v>
      </c>
      <c r="R39" s="58">
        <v>3.8699999999999998E-2</v>
      </c>
      <c r="S39" s="58" t="s">
        <v>19</v>
      </c>
    </row>
    <row r="40" spans="1:32" ht="12.5">
      <c r="A40" s="72" t="s">
        <v>61</v>
      </c>
      <c r="B40" s="69" t="s">
        <v>50</v>
      </c>
      <c r="C40" s="78">
        <v>20</v>
      </c>
      <c r="D40" s="78" t="s">
        <v>16</v>
      </c>
      <c r="E40" s="78">
        <v>24.8</v>
      </c>
      <c r="F40" s="78">
        <v>983.1</v>
      </c>
      <c r="G40" s="13">
        <v>69.150000000000006</v>
      </c>
      <c r="H40" s="13">
        <v>24</v>
      </c>
      <c r="I40" s="13">
        <v>26</v>
      </c>
      <c r="J40" s="13">
        <v>24</v>
      </c>
      <c r="K40" s="28">
        <v>43</v>
      </c>
      <c r="L40" s="35">
        <v>40</v>
      </c>
      <c r="M40" s="35">
        <v>36</v>
      </c>
      <c r="N40" s="35">
        <v>29</v>
      </c>
      <c r="O40" s="35">
        <v>22</v>
      </c>
      <c r="P40" s="41">
        <f t="shared" si="1"/>
        <v>-11.829268292682926</v>
      </c>
      <c r="Q40" s="58">
        <v>2.3E-2</v>
      </c>
      <c r="R40" s="58">
        <v>2.8000000000000001E-2</v>
      </c>
      <c r="S40" s="58" t="s">
        <v>19</v>
      </c>
    </row>
    <row r="41" spans="1:32" ht="12.5">
      <c r="A41" s="72" t="s">
        <v>62</v>
      </c>
      <c r="B41" s="69" t="s">
        <v>50</v>
      </c>
      <c r="C41" s="70">
        <v>21</v>
      </c>
      <c r="D41" s="70" t="s">
        <v>16</v>
      </c>
      <c r="E41" s="71">
        <v>0.23200000000000001</v>
      </c>
      <c r="F41" s="70">
        <v>1003.3</v>
      </c>
      <c r="G41" s="5">
        <v>0.81179999999999997</v>
      </c>
      <c r="H41" s="4">
        <v>21.6</v>
      </c>
      <c r="I41" s="13">
        <v>28</v>
      </c>
      <c r="J41" s="13">
        <v>25.3</v>
      </c>
      <c r="K41" s="28">
        <v>59</v>
      </c>
      <c r="L41" s="35">
        <v>57</v>
      </c>
      <c r="M41" s="35">
        <v>43</v>
      </c>
      <c r="N41" s="35">
        <v>37</v>
      </c>
      <c r="O41" s="35">
        <v>41</v>
      </c>
      <c r="P41" s="41">
        <f t="shared" si="1"/>
        <v>-12.243902439024387</v>
      </c>
      <c r="Q41" s="58"/>
      <c r="R41" s="58">
        <v>3.6999999999999998E-2</v>
      </c>
      <c r="S41" s="58"/>
    </row>
    <row r="42" spans="1:32" ht="12.5">
      <c r="A42" s="68" t="s">
        <v>63</v>
      </c>
      <c r="B42" s="69" t="s">
        <v>50</v>
      </c>
      <c r="C42" s="78">
        <v>21</v>
      </c>
      <c r="D42" s="78" t="s">
        <v>33</v>
      </c>
      <c r="E42" s="79">
        <v>0.13900000000000001</v>
      </c>
      <c r="F42" s="78">
        <v>1165</v>
      </c>
      <c r="G42" s="14">
        <v>0.64170000000000005</v>
      </c>
      <c r="H42" s="13">
        <v>20</v>
      </c>
      <c r="I42" s="13">
        <v>27</v>
      </c>
      <c r="J42" s="13">
        <v>28</v>
      </c>
      <c r="K42" s="28">
        <v>85</v>
      </c>
      <c r="L42" s="35">
        <v>69</v>
      </c>
      <c r="M42" s="35">
        <v>57</v>
      </c>
      <c r="N42" s="35">
        <v>43</v>
      </c>
      <c r="O42" s="35">
        <v>39</v>
      </c>
      <c r="P42" s="41">
        <f t="shared" si="1"/>
        <v>-25.560975609756095</v>
      </c>
      <c r="Q42" s="58">
        <v>3.8800000000000001E-2</v>
      </c>
      <c r="R42" s="58">
        <v>2.6499999999999999E-2</v>
      </c>
      <c r="S42" s="58" t="s">
        <v>64</v>
      </c>
    </row>
    <row r="43" spans="1:32" ht="12.5">
      <c r="A43" s="72" t="s">
        <v>65</v>
      </c>
      <c r="B43" s="69" t="s">
        <v>66</v>
      </c>
      <c r="C43" s="78">
        <v>20</v>
      </c>
      <c r="D43" s="78" t="s">
        <v>16</v>
      </c>
      <c r="E43" s="78">
        <v>13.4</v>
      </c>
      <c r="F43" s="78">
        <v>1177.9000000000001</v>
      </c>
      <c r="G43" s="14">
        <v>0.63109999999999999</v>
      </c>
      <c r="H43" s="13">
        <v>26.5</v>
      </c>
      <c r="I43" s="13">
        <v>29.5</v>
      </c>
      <c r="J43" s="13">
        <v>25.5</v>
      </c>
      <c r="K43" s="28">
        <v>60</v>
      </c>
      <c r="L43" s="35">
        <v>60</v>
      </c>
      <c r="M43" s="35">
        <v>61</v>
      </c>
      <c r="N43" s="35">
        <v>51</v>
      </c>
      <c r="O43" s="35">
        <v>45</v>
      </c>
      <c r="P43" s="41">
        <f t="shared" si="1"/>
        <v>-8.9512195121951219</v>
      </c>
      <c r="Q43" s="58">
        <v>3.44E-2</v>
      </c>
      <c r="R43" s="58">
        <v>3.1E-2</v>
      </c>
      <c r="S43" s="58" t="s">
        <v>64</v>
      </c>
    </row>
    <row r="44" spans="1:32" ht="12.5">
      <c r="A44" s="72" t="s">
        <v>67</v>
      </c>
      <c r="B44" s="69" t="s">
        <v>66</v>
      </c>
      <c r="C44" s="78">
        <v>20</v>
      </c>
      <c r="D44" s="78" t="s">
        <v>33</v>
      </c>
      <c r="E44" s="79">
        <v>0.114</v>
      </c>
      <c r="F44" s="78">
        <v>1231.5999999999999</v>
      </c>
      <c r="G44" s="14">
        <v>0.59430000000000005</v>
      </c>
      <c r="H44" s="13">
        <v>27</v>
      </c>
      <c r="I44" s="13">
        <v>27</v>
      </c>
      <c r="J44" s="13">
        <v>27</v>
      </c>
      <c r="K44" s="28">
        <v>45</v>
      </c>
      <c r="L44" s="35">
        <v>46</v>
      </c>
      <c r="M44" s="35">
        <v>45</v>
      </c>
      <c r="N44" s="35">
        <v>37</v>
      </c>
      <c r="O44" s="35">
        <v>36</v>
      </c>
      <c r="P44" s="41">
        <f t="shared" si="1"/>
        <v>-6.1951219512195115</v>
      </c>
      <c r="Q44" s="58">
        <v>4.58E-2</v>
      </c>
      <c r="R44" s="58">
        <v>6.0199999999999997E-2</v>
      </c>
      <c r="S44" s="58" t="s">
        <v>64</v>
      </c>
    </row>
    <row r="45" spans="1:32" ht="12.5">
      <c r="A45" s="72" t="s">
        <v>68</v>
      </c>
      <c r="B45" s="69" t="s">
        <v>66</v>
      </c>
      <c r="C45" s="78">
        <v>23</v>
      </c>
      <c r="D45" s="78" t="s">
        <v>16</v>
      </c>
      <c r="E45" s="79">
        <v>0.16400000000000001</v>
      </c>
      <c r="F45" s="78">
        <v>1111.3</v>
      </c>
      <c r="G45" s="14">
        <v>0.68600000000000005</v>
      </c>
      <c r="H45" s="13"/>
      <c r="I45" s="13"/>
      <c r="J45" s="13"/>
      <c r="K45" s="30"/>
      <c r="L45" s="37"/>
      <c r="M45" s="37"/>
      <c r="N45" s="37"/>
      <c r="O45" s="37"/>
      <c r="P45" s="41"/>
      <c r="Q45" s="58"/>
      <c r="R45" s="58"/>
      <c r="S45" s="58"/>
    </row>
    <row r="46" spans="1:32" ht="12.5">
      <c r="A46" s="72" t="s">
        <v>69</v>
      </c>
      <c r="B46" s="69" t="s">
        <v>66</v>
      </c>
      <c r="C46" s="78">
        <v>21</v>
      </c>
      <c r="D46" s="78" t="s">
        <v>33</v>
      </c>
      <c r="E46" s="79">
        <v>6.7000000000000004E-2</v>
      </c>
      <c r="F46" s="78">
        <v>1413.2</v>
      </c>
      <c r="G46" s="14">
        <v>0.50670000000000004</v>
      </c>
      <c r="H46" s="13">
        <v>31</v>
      </c>
      <c r="I46" s="13">
        <v>33</v>
      </c>
      <c r="J46" s="13">
        <v>27</v>
      </c>
      <c r="K46" s="28">
        <v>74</v>
      </c>
      <c r="L46" s="35">
        <v>76</v>
      </c>
      <c r="M46" s="35">
        <v>65</v>
      </c>
      <c r="N46" s="35">
        <v>58</v>
      </c>
      <c r="O46" s="35">
        <v>59</v>
      </c>
      <c r="P46" s="41">
        <f t="shared" si="1"/>
        <v>-10.780487804878046</v>
      </c>
      <c r="Q46" s="58">
        <v>5.9400000000000001E-2</v>
      </c>
      <c r="R46" s="58">
        <v>6.0100000000000001E-2</v>
      </c>
      <c r="S46" s="58" t="s">
        <v>64</v>
      </c>
    </row>
    <row r="47" spans="1:32" ht="12.5">
      <c r="A47" s="72" t="s">
        <v>70</v>
      </c>
      <c r="B47" s="69" t="s">
        <v>66</v>
      </c>
      <c r="C47" s="78">
        <v>23</v>
      </c>
      <c r="D47" s="78" t="s">
        <v>33</v>
      </c>
      <c r="E47" s="79">
        <v>0.105</v>
      </c>
      <c r="F47" s="78">
        <v>1260.5</v>
      </c>
      <c r="G47" s="14">
        <v>0.57789999999999997</v>
      </c>
      <c r="H47" s="13">
        <v>27</v>
      </c>
      <c r="I47" s="13">
        <v>23</v>
      </c>
      <c r="J47" s="13">
        <v>25</v>
      </c>
      <c r="K47" s="30"/>
      <c r="L47" s="37"/>
      <c r="M47" s="37"/>
      <c r="N47" s="37"/>
      <c r="O47" s="37"/>
      <c r="P47" s="41"/>
      <c r="Q47" s="58"/>
      <c r="R47" s="58"/>
      <c r="S47" s="58"/>
    </row>
    <row r="48" spans="1:32" ht="12.5">
      <c r="A48" s="72" t="s">
        <v>71</v>
      </c>
      <c r="B48" s="69" t="s">
        <v>66</v>
      </c>
      <c r="C48" s="78">
        <v>21</v>
      </c>
      <c r="D48" s="78" t="s">
        <v>16</v>
      </c>
      <c r="E48" s="78">
        <v>15.7</v>
      </c>
      <c r="F48" s="78">
        <v>1126.2</v>
      </c>
      <c r="G48" s="14">
        <v>0.59330000000000005</v>
      </c>
      <c r="H48" s="13">
        <v>28</v>
      </c>
      <c r="I48" s="13">
        <v>29</v>
      </c>
      <c r="J48" s="13">
        <v>25</v>
      </c>
      <c r="K48" s="28">
        <v>58</v>
      </c>
      <c r="L48" s="35">
        <v>61</v>
      </c>
      <c r="M48" s="35">
        <v>49</v>
      </c>
      <c r="N48" s="35">
        <v>36</v>
      </c>
      <c r="O48" s="35">
        <v>33</v>
      </c>
      <c r="P48" s="41">
        <f t="shared" si="1"/>
        <v>-17</v>
      </c>
      <c r="Q48" s="58">
        <v>2.1899999999999999E-2</v>
      </c>
      <c r="R48" s="58">
        <v>2.8899999999999999E-2</v>
      </c>
      <c r="S48" s="58" t="s">
        <v>64</v>
      </c>
    </row>
    <row r="49" spans="1:19" ht="12.5">
      <c r="A49" s="84" t="s">
        <v>72</v>
      </c>
      <c r="B49" s="85" t="s">
        <v>66</v>
      </c>
      <c r="C49" s="86">
        <v>21</v>
      </c>
      <c r="D49" s="86" t="s">
        <v>33</v>
      </c>
      <c r="E49" s="87">
        <v>0.14799999999999999</v>
      </c>
      <c r="F49" s="86">
        <v>1145.0999999999999</v>
      </c>
      <c r="G49" s="51">
        <v>0.65549999999999997</v>
      </c>
      <c r="H49" s="50">
        <v>27.9</v>
      </c>
      <c r="I49" s="50">
        <v>32.5</v>
      </c>
      <c r="J49" s="50">
        <v>25.6</v>
      </c>
      <c r="K49" s="52">
        <v>65</v>
      </c>
      <c r="L49" s="53">
        <v>62</v>
      </c>
      <c r="M49" s="53">
        <v>80</v>
      </c>
      <c r="N49" s="53">
        <v>57</v>
      </c>
      <c r="O49" s="53">
        <v>60</v>
      </c>
      <c r="P49" s="54">
        <f t="shared" si="1"/>
        <v>-3.6341463414634143</v>
      </c>
      <c r="Q49" s="65">
        <v>5.3400000000000003E-2</v>
      </c>
      <c r="R49" s="65">
        <v>6.3500000000000001E-2</v>
      </c>
      <c r="S49" s="65" t="s">
        <v>64</v>
      </c>
    </row>
    <row r="50" spans="1:19" ht="12.5">
      <c r="A50" s="72" t="s">
        <v>73</v>
      </c>
      <c r="B50" s="69" t="s">
        <v>66</v>
      </c>
      <c r="C50" s="78">
        <v>21</v>
      </c>
      <c r="D50" s="78" t="s">
        <v>16</v>
      </c>
      <c r="E50" s="79">
        <v>0.191</v>
      </c>
      <c r="F50" s="78">
        <v>1062.5</v>
      </c>
      <c r="G50" s="14">
        <v>0.73680000000000001</v>
      </c>
      <c r="H50" s="13">
        <v>23.5</v>
      </c>
      <c r="I50" s="13">
        <v>28</v>
      </c>
      <c r="J50" s="13">
        <v>24</v>
      </c>
      <c r="K50" s="28">
        <v>63</v>
      </c>
      <c r="L50" s="35">
        <v>67</v>
      </c>
      <c r="M50" s="35">
        <v>59</v>
      </c>
      <c r="N50" s="35">
        <v>43</v>
      </c>
      <c r="O50" s="35">
        <v>40</v>
      </c>
      <c r="P50" s="41">
        <f t="shared" si="1"/>
        <v>-16.024390243902438</v>
      </c>
      <c r="Q50" s="58">
        <v>2.87E-2</v>
      </c>
      <c r="R50" s="58">
        <v>2.5000000000000001E-2</v>
      </c>
      <c r="S50" s="58" t="s">
        <v>19</v>
      </c>
    </row>
    <row r="51" spans="1:19" ht="12.5">
      <c r="A51" s="72" t="s">
        <v>74</v>
      </c>
      <c r="B51" s="69" t="s">
        <v>66</v>
      </c>
      <c r="C51" s="78">
        <v>22</v>
      </c>
      <c r="D51" s="78" t="s">
        <v>16</v>
      </c>
      <c r="E51" s="78">
        <v>13.5</v>
      </c>
      <c r="F51" s="78">
        <v>1176.4000000000001</v>
      </c>
      <c r="G51" s="14">
        <v>0.55320000000000003</v>
      </c>
      <c r="H51" s="13">
        <v>29.8</v>
      </c>
      <c r="I51" s="13">
        <v>28</v>
      </c>
      <c r="J51" s="13">
        <v>20</v>
      </c>
      <c r="K51" s="28">
        <v>65</v>
      </c>
      <c r="L51" s="35">
        <v>52</v>
      </c>
      <c r="M51" s="35">
        <v>59</v>
      </c>
      <c r="N51" s="35">
        <v>41</v>
      </c>
      <c r="O51" s="35">
        <v>35</v>
      </c>
      <c r="P51" s="41">
        <f t="shared" si="1"/>
        <v>-15.536585365853654</v>
      </c>
      <c r="Q51" s="58">
        <v>4.4699999999999997E-2</v>
      </c>
      <c r="R51" s="58">
        <v>3.8100000000000002E-2</v>
      </c>
      <c r="S51" s="58" t="s">
        <v>64</v>
      </c>
    </row>
    <row r="52" spans="1:19" ht="12.5">
      <c r="A52" s="84" t="s">
        <v>75</v>
      </c>
      <c r="B52" s="85" t="s">
        <v>66</v>
      </c>
      <c r="C52" s="86">
        <v>22</v>
      </c>
      <c r="D52" s="86" t="s">
        <v>16</v>
      </c>
      <c r="E52" s="87">
        <v>0.189</v>
      </c>
      <c r="F52" s="86">
        <v>1065.5</v>
      </c>
      <c r="G52" s="46">
        <v>0.73229999999999995</v>
      </c>
      <c r="H52" s="45">
        <v>26.6</v>
      </c>
      <c r="I52" s="45">
        <v>28.9</v>
      </c>
      <c r="J52" s="45">
        <v>21.3</v>
      </c>
      <c r="K52" s="47">
        <v>48</v>
      </c>
      <c r="L52" s="48">
        <v>45</v>
      </c>
      <c r="M52" s="48">
        <v>38</v>
      </c>
      <c r="N52" s="48">
        <v>31</v>
      </c>
      <c r="O52" s="48">
        <v>36</v>
      </c>
      <c r="P52" s="49">
        <f t="shared" si="1"/>
        <v>-8.2439024390243887</v>
      </c>
      <c r="Q52" s="65">
        <v>4.1500000000000002E-2</v>
      </c>
      <c r="R52" s="65">
        <v>5.0500000000000003E-2</v>
      </c>
      <c r="S52" s="65" t="s">
        <v>19</v>
      </c>
    </row>
    <row r="53" spans="1:19" ht="12.5">
      <c r="A53" s="72" t="s">
        <v>76</v>
      </c>
      <c r="B53" s="69" t="s">
        <v>66</v>
      </c>
      <c r="C53" s="78">
        <v>21</v>
      </c>
      <c r="D53" s="78" t="s">
        <v>33</v>
      </c>
      <c r="E53" s="78">
        <v>13.2</v>
      </c>
      <c r="F53" s="78">
        <v>1179.4000000000001</v>
      </c>
      <c r="G53" s="14">
        <v>0.62760000000000005</v>
      </c>
      <c r="H53" s="13">
        <v>29.5</v>
      </c>
      <c r="I53" s="13">
        <v>26.5</v>
      </c>
      <c r="J53" s="13">
        <v>22</v>
      </c>
      <c r="K53" s="28">
        <v>60</v>
      </c>
      <c r="L53" s="35">
        <v>60</v>
      </c>
      <c r="M53" s="35">
        <v>61</v>
      </c>
      <c r="N53" s="35">
        <v>51</v>
      </c>
      <c r="O53" s="35">
        <v>50</v>
      </c>
      <c r="P53" s="41">
        <f t="shared" si="1"/>
        <v>-6.6341463414634134</v>
      </c>
      <c r="Q53" s="58">
        <v>3.7900000000000003E-2</v>
      </c>
      <c r="R53" s="58">
        <v>3.5900000000000001E-2</v>
      </c>
      <c r="S53" s="58" t="s">
        <v>64</v>
      </c>
    </row>
    <row r="54" spans="1:19" ht="14">
      <c r="A54" s="72" t="s">
        <v>77</v>
      </c>
      <c r="B54" s="69" t="s">
        <v>66</v>
      </c>
      <c r="C54" s="78">
        <v>21</v>
      </c>
      <c r="D54" s="78" t="s">
        <v>16</v>
      </c>
      <c r="E54" s="79">
        <v>0.193</v>
      </c>
      <c r="F54" s="78">
        <v>1058.5</v>
      </c>
      <c r="G54" s="14">
        <v>0.7409</v>
      </c>
      <c r="H54" s="18">
        <v>22</v>
      </c>
      <c r="I54" s="18">
        <v>33</v>
      </c>
      <c r="J54" s="18">
        <v>25</v>
      </c>
      <c r="K54" s="31">
        <v>60</v>
      </c>
      <c r="L54" s="38">
        <v>52</v>
      </c>
      <c r="M54" s="38">
        <v>43</v>
      </c>
      <c r="N54" s="38">
        <v>34</v>
      </c>
      <c r="O54" s="38">
        <v>30</v>
      </c>
      <c r="P54" s="41">
        <f t="shared" si="1"/>
        <v>-17.048780487804876</v>
      </c>
      <c r="Q54" s="66">
        <v>2.3699999999999999E-2</v>
      </c>
      <c r="R54" s="66">
        <v>1.6899999999999998E-2</v>
      </c>
      <c r="S54" s="58" t="s">
        <v>17</v>
      </c>
    </row>
    <row r="55" spans="1:19" ht="14">
      <c r="A55" s="72" t="s">
        <v>78</v>
      </c>
      <c r="B55" s="69" t="s">
        <v>66</v>
      </c>
      <c r="C55" s="78">
        <v>20</v>
      </c>
      <c r="D55" s="78" t="s">
        <v>16</v>
      </c>
      <c r="E55" s="88">
        <v>0.11600000000000001</v>
      </c>
      <c r="F55" s="89">
        <v>1226.2</v>
      </c>
      <c r="G55" s="19">
        <v>0.5978</v>
      </c>
      <c r="H55" s="18">
        <v>27</v>
      </c>
      <c r="I55" s="18">
        <v>32</v>
      </c>
      <c r="J55" s="18">
        <v>24</v>
      </c>
      <c r="K55" s="31">
        <v>66</v>
      </c>
      <c r="L55" s="38">
        <v>60</v>
      </c>
      <c r="M55" s="38">
        <v>53</v>
      </c>
      <c r="N55" s="38">
        <v>47</v>
      </c>
      <c r="O55" s="38">
        <v>30</v>
      </c>
      <c r="P55" s="41">
        <f t="shared" si="1"/>
        <v>-18.926829268292678</v>
      </c>
      <c r="Q55" s="66">
        <v>3.5400000000000001E-2</v>
      </c>
      <c r="R55" s="66">
        <v>3.9800000000000002E-2</v>
      </c>
      <c r="S55" s="58" t="s">
        <v>19</v>
      </c>
    </row>
    <row r="56" spans="1:19" ht="12.5">
      <c r="A56" s="72" t="s">
        <v>79</v>
      </c>
      <c r="B56" s="69" t="s">
        <v>66</v>
      </c>
      <c r="C56" s="78">
        <v>21</v>
      </c>
      <c r="D56" s="78" t="s">
        <v>16</v>
      </c>
      <c r="E56" s="79">
        <v>0.154</v>
      </c>
      <c r="F56" s="78">
        <v>1131.7</v>
      </c>
      <c r="G56" s="14">
        <v>0.66790000000000005</v>
      </c>
      <c r="H56" s="13">
        <v>27.4</v>
      </c>
      <c r="I56" s="13">
        <v>28.5</v>
      </c>
      <c r="J56" s="13">
        <v>23.5</v>
      </c>
      <c r="K56" s="28">
        <v>47</v>
      </c>
      <c r="L56" s="35">
        <v>43</v>
      </c>
      <c r="M56" s="35">
        <v>38</v>
      </c>
      <c r="N56" s="35">
        <v>36</v>
      </c>
      <c r="O56" s="35">
        <v>33</v>
      </c>
      <c r="P56" s="41">
        <f t="shared" si="1"/>
        <v>-7.6097560975609744</v>
      </c>
      <c r="Q56" s="58">
        <v>2.8500000000000001E-2</v>
      </c>
      <c r="R56" s="58">
        <v>3.9800000000000002E-2</v>
      </c>
      <c r="S56" s="58" t="s">
        <v>19</v>
      </c>
    </row>
    <row r="57" spans="1:19" ht="14">
      <c r="A57" s="68" t="s">
        <v>80</v>
      </c>
      <c r="B57" s="69" t="s">
        <v>66</v>
      </c>
      <c r="C57" s="78">
        <v>20</v>
      </c>
      <c r="D57" s="78" t="s">
        <v>16</v>
      </c>
      <c r="E57" s="88">
        <v>0.193</v>
      </c>
      <c r="F57" s="89">
        <v>1058.5</v>
      </c>
      <c r="G57" s="19">
        <v>0.7409</v>
      </c>
      <c r="H57" s="18">
        <v>23</v>
      </c>
      <c r="I57" s="18">
        <v>30</v>
      </c>
      <c r="J57" s="18">
        <v>24</v>
      </c>
      <c r="K57" s="31">
        <v>59</v>
      </c>
      <c r="L57" s="38">
        <v>55</v>
      </c>
      <c r="M57" s="38">
        <v>35</v>
      </c>
      <c r="N57" s="38">
        <v>33</v>
      </c>
      <c r="O57" s="38">
        <v>22</v>
      </c>
      <c r="P57" s="41">
        <f t="shared" si="1"/>
        <v>-21.195121951219512</v>
      </c>
      <c r="Q57" s="66">
        <v>1.67E-2</v>
      </c>
      <c r="R57" s="66">
        <v>2.3300000000000001E-2</v>
      </c>
      <c r="S57" s="58" t="s">
        <v>19</v>
      </c>
    </row>
    <row r="58" spans="1:19" ht="12.5">
      <c r="A58" s="78" t="s">
        <v>81</v>
      </c>
      <c r="B58" s="78" t="s">
        <v>15</v>
      </c>
      <c r="C58" s="78">
        <v>22</v>
      </c>
      <c r="D58" s="78" t="s">
        <v>33</v>
      </c>
      <c r="E58" s="78"/>
      <c r="F58" s="78"/>
      <c r="G58" s="13"/>
      <c r="H58" s="13">
        <v>29</v>
      </c>
      <c r="I58" s="13">
        <v>31</v>
      </c>
      <c r="J58" s="13">
        <v>26</v>
      </c>
      <c r="K58" s="32">
        <v>83</v>
      </c>
      <c r="L58" s="37"/>
      <c r="M58" s="37"/>
      <c r="N58" s="37"/>
      <c r="O58" s="37"/>
      <c r="P58" s="41"/>
    </row>
    <row r="59" spans="1:19" ht="12.5">
      <c r="A59" s="78"/>
      <c r="B59" s="78"/>
      <c r="C59" s="78"/>
      <c r="D59" s="78"/>
      <c r="E59" s="78"/>
      <c r="F59" s="78"/>
      <c r="G59" s="13"/>
      <c r="H59" s="13"/>
      <c r="I59" s="13"/>
      <c r="J59" s="13"/>
      <c r="K59" s="13"/>
    </row>
    <row r="60" spans="1:19" ht="12.5">
      <c r="A60" s="13"/>
      <c r="B60" s="13"/>
      <c r="C60" s="13"/>
      <c r="D60" s="13"/>
      <c r="E60" s="13"/>
      <c r="F60" s="13"/>
      <c r="G60" s="13"/>
      <c r="H60" s="13"/>
      <c r="I60" s="13"/>
      <c r="J60" s="13"/>
      <c r="K60" s="13"/>
    </row>
    <row r="61" spans="1:19" ht="12.5">
      <c r="A61" s="13"/>
      <c r="B61" s="13"/>
      <c r="C61" s="13"/>
      <c r="D61" s="13"/>
      <c r="E61" s="13"/>
      <c r="F61" s="13"/>
      <c r="G61" s="13"/>
      <c r="H61" s="13"/>
      <c r="I61" s="13"/>
      <c r="J61" s="13"/>
      <c r="K61" s="13"/>
    </row>
    <row r="62" spans="1:19" ht="12.5">
      <c r="A62" s="13"/>
      <c r="B62" s="13"/>
      <c r="C62" s="13"/>
      <c r="D62" s="13"/>
      <c r="E62" s="13"/>
      <c r="F62" s="13"/>
      <c r="G62" s="13"/>
      <c r="H62" s="13"/>
      <c r="I62" s="13"/>
      <c r="J62" s="13"/>
      <c r="K62" s="13"/>
    </row>
    <row r="63" spans="1:19" ht="12.5">
      <c r="A63" s="20"/>
      <c r="B63" s="13"/>
      <c r="C63" s="13"/>
      <c r="D63" s="13"/>
      <c r="E63" s="13"/>
      <c r="F63" s="13"/>
      <c r="G63" s="13"/>
      <c r="H63" s="13"/>
      <c r="I63" s="13"/>
      <c r="J63" s="13"/>
      <c r="K63" s="13"/>
      <c r="Q63" s="43"/>
    </row>
    <row r="64" spans="1:19" ht="12.5" customHeight="1">
      <c r="A64" s="13"/>
      <c r="B64" s="13"/>
      <c r="C64" s="13"/>
      <c r="D64" s="13"/>
      <c r="E64" s="13"/>
      <c r="F64" s="13"/>
      <c r="G64" s="13"/>
      <c r="H64" s="13"/>
      <c r="I64" s="13"/>
      <c r="J64" s="13"/>
      <c r="K64" s="44"/>
    </row>
    <row r="65" spans="1:15" ht="12.5">
      <c r="A65" s="13"/>
      <c r="B65" s="13"/>
      <c r="C65" s="13"/>
      <c r="D65" s="13"/>
      <c r="E65" s="13"/>
      <c r="F65" s="13"/>
      <c r="G65" s="13"/>
      <c r="H65" s="13"/>
      <c r="I65" s="13"/>
      <c r="J65" s="13"/>
      <c r="K65" s="42"/>
      <c r="L65" s="42"/>
      <c r="M65" s="43"/>
    </row>
    <row r="66" spans="1:15" ht="12.5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4"/>
      <c r="N66" s="42"/>
      <c r="O66" s="42"/>
    </row>
    <row r="67" spans="1:15" ht="12.5">
      <c r="A67" s="13"/>
      <c r="B67" s="13"/>
      <c r="C67" s="13"/>
      <c r="D67" s="13"/>
      <c r="E67" s="13"/>
      <c r="F67" s="13"/>
      <c r="G67" s="13"/>
      <c r="H67" s="13"/>
      <c r="I67" s="13"/>
      <c r="J67" s="13"/>
      <c r="K67" s="4"/>
      <c r="O67" s="4"/>
    </row>
    <row r="68" spans="1:15" ht="12.5">
      <c r="A68" s="13"/>
      <c r="B68" s="13"/>
      <c r="C68" s="13"/>
      <c r="D68" s="13"/>
      <c r="E68" s="13"/>
      <c r="F68" s="13"/>
      <c r="G68" s="13"/>
      <c r="H68" s="13"/>
      <c r="I68" s="13"/>
      <c r="J68" s="13"/>
      <c r="K68" s="4"/>
      <c r="O68" s="4"/>
    </row>
    <row r="69" spans="1:15" ht="12.5">
      <c r="A69" s="13"/>
      <c r="B69" s="13"/>
      <c r="C69" s="13"/>
      <c r="D69" s="13"/>
      <c r="E69" s="13"/>
      <c r="F69" s="13"/>
      <c r="G69" s="13"/>
      <c r="H69" s="13"/>
      <c r="I69" s="13"/>
      <c r="J69" s="13"/>
      <c r="K69" s="4"/>
      <c r="O69" s="4"/>
    </row>
    <row r="70" spans="1:15" ht="12.5">
      <c r="A70" s="13"/>
      <c r="B70" s="13"/>
      <c r="C70" s="13"/>
      <c r="D70" s="13"/>
      <c r="E70" s="13"/>
      <c r="F70" s="13"/>
      <c r="G70" s="13"/>
      <c r="H70" s="13"/>
      <c r="I70" s="13"/>
      <c r="J70" s="13"/>
      <c r="K70" s="4"/>
      <c r="O70" s="4"/>
    </row>
    <row r="71" spans="1:15" ht="12.5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4"/>
      <c r="O71" s="4"/>
    </row>
    <row r="72" spans="1:15" ht="12.5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4"/>
      <c r="O72" s="4"/>
    </row>
    <row r="73" spans="1:15" ht="12.5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4"/>
      <c r="O73" s="4"/>
    </row>
    <row r="74" spans="1:15" ht="12.5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4"/>
      <c r="O74" s="4"/>
    </row>
    <row r="75" spans="1:15" ht="12.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4"/>
      <c r="O75" s="4"/>
    </row>
    <row r="76" spans="1:15" ht="12.5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4"/>
      <c r="O76" s="4"/>
    </row>
    <row r="77" spans="1:15" ht="12.5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4"/>
      <c r="O77" s="4"/>
    </row>
    <row r="78" spans="1:15" ht="12.5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4"/>
      <c r="O78" s="4"/>
    </row>
    <row r="79" spans="1:15" ht="12.5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4"/>
      <c r="O79" s="4"/>
    </row>
    <row r="80" spans="1:15" ht="12.5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4"/>
      <c r="O80" s="4"/>
    </row>
    <row r="81" spans="1:15" ht="12.5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4"/>
      <c r="O81" s="4"/>
    </row>
    <row r="82" spans="1:15" ht="12.5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4"/>
      <c r="O82" s="4"/>
    </row>
    <row r="83" spans="1:15" ht="12.5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4"/>
      <c r="O83" s="4"/>
    </row>
    <row r="84" spans="1:15" ht="12.5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2"/>
      <c r="O84" s="4"/>
    </row>
    <row r="85" spans="1:15" ht="12.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4"/>
      <c r="O85" s="12"/>
    </row>
    <row r="86" spans="1:15" ht="12.5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4"/>
      <c r="O86" s="4"/>
    </row>
    <row r="87" spans="1:15" ht="12.5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4"/>
      <c r="O87" s="4"/>
    </row>
    <row r="88" spans="1:15" ht="12.5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4"/>
      <c r="O88" s="4"/>
    </row>
    <row r="89" spans="1:15" ht="12.5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4"/>
      <c r="O89" s="4"/>
    </row>
    <row r="90" spans="1:15" ht="12.5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4"/>
      <c r="O90" s="4"/>
    </row>
    <row r="91" spans="1:15" ht="12.5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4"/>
      <c r="O91" s="4"/>
    </row>
    <row r="92" spans="1:15" ht="12.5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6"/>
      <c r="O92" s="4"/>
    </row>
    <row r="93" spans="1:15" ht="12.5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4"/>
      <c r="O93" s="6"/>
    </row>
    <row r="94" spans="1:15" ht="12.5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4"/>
      <c r="O94" s="4"/>
    </row>
    <row r="95" spans="1:15" ht="12.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4"/>
      <c r="O95" s="4"/>
    </row>
    <row r="96" spans="1:15" ht="12.5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O96" s="4"/>
    </row>
    <row r="97" spans="1:15" ht="12.5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O97" s="13"/>
    </row>
    <row r="98" spans="1:15" ht="12.5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O98" s="13"/>
    </row>
    <row r="99" spans="1:15" ht="12.5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O99" s="13"/>
    </row>
    <row r="100" spans="1:15" ht="12.5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5"/>
      <c r="O100" s="13"/>
    </row>
    <row r="101" spans="1:15" ht="12.5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O101" s="15"/>
    </row>
    <row r="102" spans="1:15" ht="12.5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O102" s="13"/>
    </row>
    <row r="103" spans="1:15" ht="12.5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4"/>
      <c r="O103" s="13"/>
    </row>
    <row r="104" spans="1:15" ht="12.5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O104" s="4"/>
    </row>
    <row r="105" spans="1:15" ht="12.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O105" s="13"/>
    </row>
    <row r="106" spans="1:15" ht="12.5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O106" s="13"/>
    </row>
    <row r="107" spans="1:15" ht="12.5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O107" s="13"/>
    </row>
    <row r="108" spans="1:15" ht="12.5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O108" s="13"/>
    </row>
    <row r="109" spans="1:15" ht="12.5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O109" s="13"/>
    </row>
    <row r="110" spans="1:15" ht="12.5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O110" s="13"/>
    </row>
    <row r="111" spans="1:15" ht="12.5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O111" s="13"/>
    </row>
    <row r="112" spans="1:15" ht="12.5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O112" s="13"/>
    </row>
    <row r="113" spans="1:15" ht="12.5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O113" s="13"/>
    </row>
    <row r="114" spans="1:15" ht="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8"/>
      <c r="O114" s="13"/>
    </row>
    <row r="115" spans="1:15" ht="14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8"/>
      <c r="O115" s="13"/>
    </row>
    <row r="116" spans="1:15" ht="14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O116" s="18"/>
    </row>
    <row r="117" spans="1:15" ht="14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8"/>
      <c r="O117" s="18"/>
    </row>
    <row r="118" spans="1:15" ht="12.5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O118" s="13"/>
    </row>
    <row r="119" spans="1:15" ht="14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O119" s="18"/>
    </row>
    <row r="120" spans="1:15" ht="12.5">
      <c r="A120" s="13"/>
      <c r="B120" s="13"/>
      <c r="C120" s="13"/>
      <c r="D120" s="13"/>
      <c r="E120" s="13"/>
      <c r="F120" s="13"/>
      <c r="G120" s="13"/>
      <c r="H120" s="13"/>
      <c r="I120" s="13"/>
      <c r="J120" s="13"/>
    </row>
    <row r="121" spans="1:15" ht="12.5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</row>
    <row r="122" spans="1:15" ht="12.5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O122" s="13"/>
    </row>
    <row r="123" spans="1:15" ht="12.5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</row>
    <row r="124" spans="1:15" ht="12.5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</row>
    <row r="125" spans="1:15" ht="12.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</row>
    <row r="126" spans="1:15" ht="12.5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</row>
    <row r="127" spans="1:15" ht="12.5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</row>
    <row r="128" spans="1:15" ht="12.5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</row>
    <row r="129" spans="1:11" ht="12.5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</row>
    <row r="130" spans="1:11" ht="12.5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</row>
    <row r="131" spans="1:11" ht="12.5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</row>
    <row r="132" spans="1:11" ht="12.5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</row>
    <row r="133" spans="1:11" ht="12.5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</row>
    <row r="134" spans="1:11" ht="12.5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</row>
    <row r="135" spans="1:11" ht="12.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</row>
    <row r="136" spans="1:11" ht="12.5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</row>
    <row r="137" spans="1:11" ht="12.5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</row>
    <row r="138" spans="1:11" ht="12.5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</row>
    <row r="139" spans="1:11" ht="12.5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</row>
    <row r="140" spans="1:11" ht="12.5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</row>
    <row r="141" spans="1:11" ht="12.5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</row>
    <row r="142" spans="1:11" ht="12.5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</row>
    <row r="143" spans="1:11" ht="12.5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</row>
    <row r="144" spans="1:11" ht="12.5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</row>
    <row r="145" spans="1:11" ht="12.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</row>
    <row r="146" spans="1:11" ht="12.5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</row>
    <row r="147" spans="1:11" ht="12.5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</row>
    <row r="148" spans="1:11" ht="12.5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</row>
    <row r="149" spans="1:11" ht="12.5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</row>
    <row r="150" spans="1:11" ht="12.5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</row>
    <row r="151" spans="1:11" ht="12.5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</row>
    <row r="152" spans="1:11" ht="12.5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</row>
    <row r="153" spans="1:11" ht="12.5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</row>
    <row r="154" spans="1:11" ht="12.5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</row>
    <row r="155" spans="1:11" ht="12.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</row>
    <row r="156" spans="1:11" ht="12.5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</row>
    <row r="157" spans="1:11" ht="12.5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</row>
    <row r="158" spans="1:11" ht="12.5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</row>
    <row r="159" spans="1:11" ht="12.5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</row>
    <row r="160" spans="1:11" ht="12.5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</row>
    <row r="161" spans="1:11" ht="12.5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</row>
    <row r="162" spans="1:11" ht="12.5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</row>
    <row r="163" spans="1:11" ht="12.5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</row>
    <row r="164" spans="1:11" ht="12.5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</row>
    <row r="165" spans="1:11" ht="12.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</row>
    <row r="166" spans="1:11" ht="12.5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</row>
    <row r="167" spans="1:11" ht="12.5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</row>
    <row r="168" spans="1:11" ht="12.5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</row>
    <row r="169" spans="1:11" ht="12.5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</row>
    <row r="170" spans="1:11" ht="12.5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</row>
    <row r="171" spans="1:11" ht="12.5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</row>
    <row r="172" spans="1:11" ht="12.5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</row>
    <row r="173" spans="1:11" ht="12.5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</row>
    <row r="174" spans="1:11" ht="12.5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</row>
    <row r="175" spans="1:11" ht="12.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</row>
    <row r="176" spans="1:11" ht="12.5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</row>
    <row r="177" spans="1:11" ht="12.5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</row>
    <row r="178" spans="1:11" ht="12.5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</row>
    <row r="179" spans="1:11" ht="12.5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</row>
    <row r="180" spans="1:11" ht="12.5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</row>
    <row r="181" spans="1:11" ht="12.5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</row>
    <row r="182" spans="1:11" ht="12.5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</row>
    <row r="183" spans="1:11" ht="12.5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</row>
    <row r="184" spans="1:11" ht="12.5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</row>
    <row r="185" spans="1:11" ht="12.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</row>
    <row r="186" spans="1:11" ht="12.5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</row>
    <row r="187" spans="1:11" ht="12.5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</row>
    <row r="188" spans="1:11" ht="12.5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</row>
    <row r="189" spans="1:11" ht="12.5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</row>
    <row r="190" spans="1:11" ht="12.5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</row>
    <row r="191" spans="1:11" ht="12.5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</row>
    <row r="192" spans="1:11" ht="12.5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</row>
    <row r="193" spans="1:11" ht="12.5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</row>
    <row r="194" spans="1:11" ht="12.5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</row>
    <row r="195" spans="1:11" ht="12.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</row>
    <row r="196" spans="1:11" ht="12.5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</row>
    <row r="197" spans="1:11" ht="12.5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</row>
    <row r="198" spans="1:11" ht="12.5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</row>
    <row r="199" spans="1:11" ht="12.5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</row>
    <row r="200" spans="1:11" ht="12.5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</row>
    <row r="201" spans="1:11" ht="12.5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</row>
    <row r="202" spans="1:11" ht="12.5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</row>
    <row r="203" spans="1:11" ht="12.5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</row>
    <row r="204" spans="1:11" ht="12.5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</row>
    <row r="205" spans="1:11" ht="12.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</row>
    <row r="206" spans="1:11" ht="12.5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</row>
    <row r="207" spans="1:11" ht="12.5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</row>
    <row r="208" spans="1:11" ht="12.5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</row>
    <row r="209" spans="1:11" ht="12.5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</row>
    <row r="210" spans="1:11" ht="12.5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</row>
    <row r="211" spans="1:11" ht="12.5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</row>
    <row r="212" spans="1:11" ht="12.5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</row>
    <row r="213" spans="1:11" ht="12.5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</row>
    <row r="214" spans="1:11" ht="12.5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</row>
    <row r="215" spans="1:11" ht="12.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</row>
    <row r="216" spans="1:11" ht="12.5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</row>
    <row r="217" spans="1:11" ht="12.5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</row>
    <row r="218" spans="1:11" ht="12.5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</row>
    <row r="219" spans="1:11" ht="12.5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</row>
    <row r="220" spans="1:11" ht="12.5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</row>
    <row r="221" spans="1:11" ht="12.5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</row>
    <row r="222" spans="1:11" ht="12.5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</row>
    <row r="223" spans="1:11" ht="12.5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</row>
    <row r="224" spans="1:11" ht="12.5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</row>
    <row r="225" spans="1:11" ht="12.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</row>
    <row r="226" spans="1:11" ht="12.5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</row>
    <row r="227" spans="1:11" ht="12.5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</row>
    <row r="228" spans="1:11" ht="12.5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</row>
    <row r="229" spans="1:11" ht="12.5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</row>
    <row r="230" spans="1:11" ht="12.5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</row>
    <row r="231" spans="1:11" ht="12.5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</row>
    <row r="232" spans="1:11" ht="12.5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</row>
    <row r="233" spans="1:11" ht="12.5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</row>
    <row r="234" spans="1:11" ht="12.5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</row>
    <row r="235" spans="1:11" ht="12.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</row>
    <row r="236" spans="1:11" ht="12.5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</row>
    <row r="237" spans="1:11" ht="12.5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</row>
    <row r="238" spans="1:11" ht="12.5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</row>
    <row r="239" spans="1:11" ht="12.5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</row>
    <row r="240" spans="1:11" ht="12.5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</row>
    <row r="241" spans="1:11" ht="12.5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</row>
    <row r="242" spans="1:11" ht="12.5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</row>
    <row r="243" spans="1:11" ht="12.5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</row>
    <row r="244" spans="1:11" ht="12.5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</row>
    <row r="245" spans="1:11" ht="12.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</row>
    <row r="246" spans="1:11" ht="12.5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</row>
    <row r="247" spans="1:11" ht="12.5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</row>
    <row r="248" spans="1:11" ht="12.5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</row>
    <row r="249" spans="1:11" ht="12.5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</row>
    <row r="250" spans="1:11" ht="12.5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</row>
    <row r="251" spans="1:11" ht="12.5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</row>
    <row r="252" spans="1:11" ht="12.5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</row>
    <row r="253" spans="1:11" ht="12.5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</row>
    <row r="254" spans="1:11" ht="12.5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</row>
    <row r="255" spans="1:11" ht="12.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</row>
    <row r="256" spans="1:11" ht="12.5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</row>
    <row r="257" spans="1:11" ht="12.5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</row>
    <row r="258" spans="1:11" ht="12.5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</row>
    <row r="259" spans="1:11" ht="12.5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</row>
    <row r="260" spans="1:11" ht="12.5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</row>
    <row r="261" spans="1:11" ht="12.5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</row>
    <row r="262" spans="1:11" ht="12.5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</row>
    <row r="263" spans="1:11" ht="12.5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</row>
    <row r="264" spans="1:11" ht="12.5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</row>
    <row r="265" spans="1:11" ht="12.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</row>
    <row r="266" spans="1:11" ht="12.5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</row>
    <row r="267" spans="1:11" ht="12.5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</row>
    <row r="268" spans="1:11" ht="12.5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</row>
    <row r="269" spans="1:11" ht="12.5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</row>
    <row r="270" spans="1:11" ht="12.5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</row>
    <row r="271" spans="1:11" ht="12.5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</row>
    <row r="272" spans="1:11" ht="12.5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</row>
    <row r="273" spans="1:11" ht="12.5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</row>
    <row r="274" spans="1:11" ht="12.5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</row>
    <row r="275" spans="1:11" ht="12.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</row>
    <row r="276" spans="1:11" ht="12.5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</row>
    <row r="277" spans="1:11" ht="12.5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</row>
    <row r="278" spans="1:11" ht="12.5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</row>
    <row r="279" spans="1:11" ht="12.5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</row>
    <row r="280" spans="1:11" ht="12.5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</row>
    <row r="281" spans="1:11" ht="12.5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</row>
    <row r="282" spans="1:11" ht="12.5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</row>
    <row r="283" spans="1:11" ht="12.5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</row>
    <row r="284" spans="1:11" ht="12.5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</row>
    <row r="285" spans="1:11" ht="12.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</row>
    <row r="286" spans="1:11" ht="12.5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</row>
    <row r="287" spans="1:11" ht="12.5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</row>
    <row r="288" spans="1:11" ht="12.5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</row>
    <row r="289" spans="1:11" ht="12.5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</row>
    <row r="290" spans="1:11" ht="12.5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</row>
    <row r="291" spans="1:11" ht="12.5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</row>
    <row r="292" spans="1:11" ht="12.5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</row>
    <row r="293" spans="1:11" ht="12.5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</row>
    <row r="294" spans="1:11" ht="12.5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</row>
    <row r="295" spans="1:11" ht="12.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</row>
    <row r="296" spans="1:11" ht="12.5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</row>
    <row r="297" spans="1:11" ht="12.5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</row>
    <row r="298" spans="1:11" ht="12.5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</row>
    <row r="299" spans="1:11" ht="12.5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</row>
    <row r="300" spans="1:11" ht="12.5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</row>
    <row r="301" spans="1:11" ht="12.5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</row>
    <row r="302" spans="1:11" ht="12.5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</row>
    <row r="303" spans="1:11" ht="12.5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</row>
    <row r="304" spans="1:11" ht="12.5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</row>
    <row r="305" spans="1:11" ht="12.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</row>
    <row r="306" spans="1:11" ht="12.5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</row>
    <row r="307" spans="1:11" ht="12.5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</row>
    <row r="308" spans="1:11" ht="12.5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</row>
    <row r="309" spans="1:11" ht="12.5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</row>
    <row r="310" spans="1:11" ht="12.5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</row>
    <row r="311" spans="1:11" ht="12.5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</row>
    <row r="312" spans="1:11" ht="12.5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</row>
    <row r="313" spans="1:11" ht="12.5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</row>
    <row r="314" spans="1:11" ht="12.5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</row>
    <row r="315" spans="1:11" ht="12.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</row>
    <row r="316" spans="1:11" ht="12.5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</row>
    <row r="317" spans="1:11" ht="12.5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</row>
    <row r="318" spans="1:11" ht="12.5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</row>
    <row r="319" spans="1:11" ht="12.5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</row>
    <row r="320" spans="1:11" ht="12.5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</row>
    <row r="321" spans="1:11" ht="12.5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</row>
    <row r="322" spans="1:11" ht="12.5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</row>
    <row r="323" spans="1:11" ht="12.5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</row>
    <row r="324" spans="1:11" ht="12.5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</row>
    <row r="325" spans="1:11" ht="12.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</row>
    <row r="326" spans="1:11" ht="12.5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</row>
    <row r="327" spans="1:11" ht="12.5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</row>
    <row r="328" spans="1:11" ht="12.5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</row>
    <row r="329" spans="1:11" ht="12.5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</row>
    <row r="330" spans="1:11" ht="12.5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</row>
    <row r="331" spans="1:11" ht="12.5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</row>
    <row r="332" spans="1:11" ht="12.5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</row>
    <row r="333" spans="1:11" ht="12.5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</row>
    <row r="334" spans="1:11" ht="12.5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</row>
    <row r="335" spans="1:11" ht="12.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</row>
    <row r="336" spans="1:11" ht="12.5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</row>
    <row r="337" spans="1:11" ht="12.5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</row>
    <row r="338" spans="1:11" ht="12.5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</row>
    <row r="339" spans="1:11" ht="12.5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</row>
    <row r="340" spans="1:11" ht="12.5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</row>
    <row r="341" spans="1:11" ht="12.5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</row>
    <row r="342" spans="1:11" ht="12.5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</row>
    <row r="343" spans="1:11" ht="12.5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</row>
    <row r="344" spans="1:11" ht="12.5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</row>
    <row r="345" spans="1:11" ht="12.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</row>
    <row r="346" spans="1:11" ht="12.5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</row>
    <row r="347" spans="1:11" ht="12.5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</row>
    <row r="348" spans="1:11" ht="12.5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</row>
    <row r="349" spans="1:11" ht="12.5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</row>
    <row r="350" spans="1:11" ht="12.5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</row>
    <row r="351" spans="1:11" ht="12.5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</row>
    <row r="352" spans="1:11" ht="12.5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</row>
    <row r="353" spans="1:11" ht="12.5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</row>
    <row r="354" spans="1:11" ht="12.5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</row>
    <row r="355" spans="1:11" ht="12.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</row>
    <row r="356" spans="1:11" ht="12.5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</row>
    <row r="357" spans="1:11" ht="12.5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</row>
    <row r="358" spans="1:11" ht="12.5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</row>
    <row r="359" spans="1:11" ht="12.5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</row>
    <row r="360" spans="1:11" ht="12.5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</row>
    <row r="361" spans="1:11" ht="12.5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</row>
    <row r="362" spans="1:11" ht="12.5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</row>
    <row r="363" spans="1:11" ht="12.5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</row>
    <row r="364" spans="1:11" ht="12.5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</row>
    <row r="365" spans="1:11" ht="12.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</row>
    <row r="366" spans="1:11" ht="12.5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</row>
    <row r="367" spans="1:11" ht="12.5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</row>
    <row r="368" spans="1:11" ht="12.5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</row>
    <row r="369" spans="1:11" ht="12.5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</row>
    <row r="370" spans="1:11" ht="12.5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</row>
    <row r="371" spans="1:11" ht="12.5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</row>
    <row r="372" spans="1:11" ht="12.5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</row>
    <row r="373" spans="1:11" ht="12.5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</row>
    <row r="374" spans="1:11" ht="12.5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</row>
    <row r="375" spans="1:11" ht="12.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</row>
    <row r="376" spans="1:11" ht="12.5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</row>
    <row r="377" spans="1:11" ht="12.5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</row>
    <row r="378" spans="1:11" ht="12.5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</row>
    <row r="379" spans="1:11" ht="12.5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</row>
    <row r="380" spans="1:11" ht="12.5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</row>
    <row r="381" spans="1:11" ht="12.5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</row>
    <row r="382" spans="1:11" ht="12.5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</row>
    <row r="383" spans="1:11" ht="12.5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</row>
    <row r="384" spans="1:11" ht="12.5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</row>
    <row r="385" spans="1:11" ht="12.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</row>
    <row r="386" spans="1:11" ht="12.5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</row>
    <row r="387" spans="1:11" ht="12.5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</row>
    <row r="388" spans="1:11" ht="12.5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</row>
    <row r="389" spans="1:11" ht="12.5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</row>
    <row r="390" spans="1:11" ht="12.5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</row>
    <row r="391" spans="1:11" ht="12.5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</row>
    <row r="392" spans="1:11" ht="12.5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</row>
    <row r="393" spans="1:11" ht="12.5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</row>
    <row r="394" spans="1:11" ht="12.5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</row>
    <row r="395" spans="1:11" ht="12.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</row>
    <row r="396" spans="1:11" ht="12.5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</row>
    <row r="397" spans="1:11" ht="12.5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</row>
    <row r="398" spans="1:11" ht="12.5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</row>
    <row r="399" spans="1:11" ht="12.5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</row>
    <row r="400" spans="1:11" ht="12.5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</row>
    <row r="401" spans="1:11" ht="12.5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</row>
    <row r="402" spans="1:11" ht="12.5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</row>
    <row r="403" spans="1:11" ht="12.5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</row>
    <row r="404" spans="1:11" ht="12.5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</row>
    <row r="405" spans="1:11" ht="12.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</row>
    <row r="406" spans="1:11" ht="12.5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</row>
    <row r="407" spans="1:11" ht="12.5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</row>
    <row r="408" spans="1:11" ht="12.5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</row>
    <row r="409" spans="1:11" ht="12.5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</row>
    <row r="410" spans="1:11" ht="12.5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</row>
    <row r="411" spans="1:11" ht="12.5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</row>
    <row r="412" spans="1:11" ht="12.5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</row>
    <row r="413" spans="1:11" ht="12.5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</row>
    <row r="414" spans="1:11" ht="12.5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</row>
    <row r="415" spans="1:11" ht="12.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</row>
    <row r="416" spans="1:11" ht="12.5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</row>
    <row r="417" spans="1:11" ht="12.5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</row>
    <row r="418" spans="1:11" ht="12.5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</row>
    <row r="419" spans="1:11" ht="12.5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</row>
    <row r="420" spans="1:11" ht="12.5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</row>
    <row r="421" spans="1:11" ht="12.5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</row>
    <row r="422" spans="1:11" ht="12.5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</row>
    <row r="423" spans="1:11" ht="12.5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</row>
    <row r="424" spans="1:11" ht="12.5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</row>
    <row r="425" spans="1:11" ht="12.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</row>
    <row r="426" spans="1:11" ht="12.5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</row>
    <row r="427" spans="1:11" ht="12.5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</row>
    <row r="428" spans="1:11" ht="12.5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</row>
    <row r="429" spans="1:11" ht="12.5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</row>
    <row r="430" spans="1:11" ht="12.5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</row>
    <row r="431" spans="1:11" ht="12.5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</row>
    <row r="432" spans="1:11" ht="12.5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</row>
    <row r="433" spans="1:11" ht="12.5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</row>
    <row r="434" spans="1:11" ht="12.5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</row>
    <row r="435" spans="1:11" ht="12.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</row>
    <row r="436" spans="1:11" ht="12.5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</row>
    <row r="437" spans="1:11" ht="12.5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</row>
    <row r="438" spans="1:11" ht="12.5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</row>
    <row r="439" spans="1:11" ht="12.5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</row>
    <row r="440" spans="1:11" ht="12.5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</row>
    <row r="441" spans="1:11" ht="12.5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</row>
    <row r="442" spans="1:11" ht="12.5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</row>
    <row r="443" spans="1:11" ht="12.5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</row>
    <row r="444" spans="1:11" ht="12.5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</row>
    <row r="445" spans="1:11" ht="12.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</row>
    <row r="446" spans="1:11" ht="12.5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</row>
    <row r="447" spans="1:11" ht="12.5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</row>
    <row r="448" spans="1:11" ht="12.5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</row>
    <row r="449" spans="1:11" ht="12.5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</row>
    <row r="450" spans="1:11" ht="12.5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</row>
    <row r="451" spans="1:11" ht="12.5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</row>
    <row r="452" spans="1:11" ht="12.5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</row>
    <row r="453" spans="1:11" ht="12.5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</row>
    <row r="454" spans="1:11" ht="12.5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</row>
    <row r="455" spans="1:11" ht="12.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</row>
    <row r="456" spans="1:11" ht="12.5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</row>
    <row r="457" spans="1:11" ht="12.5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</row>
    <row r="458" spans="1:11" ht="12.5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</row>
    <row r="459" spans="1:11" ht="12.5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</row>
    <row r="460" spans="1:11" ht="12.5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</row>
    <row r="461" spans="1:11" ht="12.5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</row>
    <row r="462" spans="1:11" ht="12.5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</row>
    <row r="463" spans="1:11" ht="12.5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</row>
    <row r="464" spans="1:11" ht="12.5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</row>
    <row r="465" spans="1:11" ht="12.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</row>
    <row r="466" spans="1:11" ht="12.5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</row>
    <row r="467" spans="1:11" ht="12.5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</row>
    <row r="468" spans="1:11" ht="12.5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</row>
    <row r="469" spans="1:11" ht="12.5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</row>
    <row r="470" spans="1:11" ht="12.5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</row>
    <row r="471" spans="1:11" ht="12.5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</row>
    <row r="472" spans="1:11" ht="12.5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</row>
    <row r="473" spans="1:11" ht="12.5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</row>
    <row r="474" spans="1:11" ht="12.5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</row>
    <row r="475" spans="1:11" ht="12.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</row>
    <row r="476" spans="1:11" ht="12.5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</row>
    <row r="477" spans="1:11" ht="12.5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</row>
    <row r="478" spans="1:11" ht="12.5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</row>
    <row r="479" spans="1:11" ht="12.5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</row>
    <row r="480" spans="1:11" ht="12.5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</row>
    <row r="481" spans="1:11" ht="12.5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</row>
    <row r="482" spans="1:11" ht="12.5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</row>
    <row r="483" spans="1:11" ht="12.5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</row>
    <row r="484" spans="1:11" ht="12.5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</row>
    <row r="485" spans="1:11" ht="12.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</row>
    <row r="486" spans="1:11" ht="12.5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</row>
    <row r="487" spans="1:11" ht="12.5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</row>
    <row r="488" spans="1:11" ht="12.5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</row>
    <row r="489" spans="1:11" ht="12.5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</row>
    <row r="490" spans="1:11" ht="12.5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</row>
    <row r="491" spans="1:11" ht="12.5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</row>
    <row r="492" spans="1:11" ht="12.5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</row>
    <row r="493" spans="1:11" ht="12.5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</row>
    <row r="494" spans="1:11" ht="12.5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</row>
    <row r="495" spans="1:11" ht="12.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</row>
    <row r="496" spans="1:11" ht="12.5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</row>
    <row r="497" spans="1:11" ht="12.5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</row>
    <row r="498" spans="1:11" ht="12.5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</row>
    <row r="499" spans="1:11" ht="12.5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</row>
    <row r="500" spans="1:11" ht="12.5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</row>
    <row r="501" spans="1:11" ht="12.5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</row>
    <row r="502" spans="1:11" ht="12.5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</row>
    <row r="503" spans="1:11" ht="12.5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</row>
    <row r="504" spans="1:11" ht="12.5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</row>
    <row r="505" spans="1:11" ht="12.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</row>
    <row r="506" spans="1:11" ht="12.5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</row>
    <row r="507" spans="1:11" ht="12.5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</row>
    <row r="508" spans="1:11" ht="12.5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</row>
    <row r="509" spans="1:11" ht="12.5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</row>
    <row r="510" spans="1:11" ht="12.5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</row>
    <row r="511" spans="1:11" ht="12.5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</row>
    <row r="512" spans="1:11" ht="12.5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</row>
    <row r="513" spans="1:11" ht="12.5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</row>
    <row r="514" spans="1:11" ht="12.5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</row>
    <row r="515" spans="1:11" ht="12.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</row>
    <row r="516" spans="1:11" ht="12.5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</row>
    <row r="517" spans="1:11" ht="12.5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</row>
    <row r="518" spans="1:11" ht="12.5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</row>
    <row r="519" spans="1:11" ht="12.5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</row>
    <row r="520" spans="1:11" ht="12.5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</row>
    <row r="521" spans="1:11" ht="12.5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</row>
    <row r="522" spans="1:11" ht="12.5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</row>
    <row r="523" spans="1:11" ht="12.5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</row>
    <row r="524" spans="1:11" ht="12.5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</row>
    <row r="525" spans="1:11" ht="12.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</row>
    <row r="526" spans="1:11" ht="12.5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</row>
    <row r="527" spans="1:11" ht="12.5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</row>
    <row r="528" spans="1:11" ht="12.5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</row>
    <row r="529" spans="1:11" ht="12.5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</row>
    <row r="530" spans="1:11" ht="12.5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</row>
    <row r="531" spans="1:11" ht="12.5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</row>
    <row r="532" spans="1:11" ht="12.5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</row>
    <row r="533" spans="1:11" ht="12.5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</row>
    <row r="534" spans="1:11" ht="12.5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</row>
    <row r="535" spans="1:11" ht="12.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</row>
    <row r="536" spans="1:11" ht="12.5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</row>
    <row r="537" spans="1:11" ht="12.5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</row>
    <row r="538" spans="1:11" ht="12.5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</row>
    <row r="539" spans="1:11" ht="12.5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</row>
    <row r="540" spans="1:11" ht="12.5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</row>
    <row r="541" spans="1:11" ht="12.5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</row>
    <row r="542" spans="1:11" ht="12.5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</row>
    <row r="543" spans="1:11" ht="12.5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</row>
    <row r="544" spans="1:11" ht="12.5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</row>
    <row r="545" spans="1:11" ht="12.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</row>
    <row r="546" spans="1:11" ht="12.5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</row>
    <row r="547" spans="1:11" ht="12.5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</row>
    <row r="548" spans="1:11" ht="12.5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</row>
    <row r="549" spans="1:11" ht="12.5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</row>
    <row r="550" spans="1:11" ht="12.5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</row>
    <row r="551" spans="1:11" ht="12.5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</row>
    <row r="552" spans="1:11" ht="12.5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</row>
    <row r="553" spans="1:11" ht="12.5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</row>
    <row r="554" spans="1:11" ht="12.5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</row>
    <row r="555" spans="1:11" ht="12.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</row>
    <row r="556" spans="1:11" ht="12.5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</row>
    <row r="557" spans="1:11" ht="12.5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</row>
    <row r="558" spans="1:11" ht="12.5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</row>
    <row r="559" spans="1:11" ht="12.5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</row>
    <row r="560" spans="1:11" ht="12.5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</row>
    <row r="561" spans="1:11" ht="12.5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</row>
    <row r="562" spans="1:11" ht="12.5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</row>
    <row r="563" spans="1:11" ht="12.5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</row>
    <row r="564" spans="1:11" ht="12.5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</row>
    <row r="565" spans="1:11" ht="12.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</row>
    <row r="566" spans="1:11" ht="12.5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</row>
    <row r="567" spans="1:11" ht="12.5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</row>
    <row r="568" spans="1:11" ht="12.5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</row>
    <row r="569" spans="1:11" ht="12.5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</row>
    <row r="570" spans="1:11" ht="12.5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</row>
    <row r="571" spans="1:11" ht="12.5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</row>
    <row r="572" spans="1:11" ht="12.5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</row>
    <row r="573" spans="1:11" ht="12.5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</row>
    <row r="574" spans="1:11" ht="12.5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</row>
    <row r="575" spans="1:11" ht="12.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</row>
    <row r="576" spans="1:11" ht="12.5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</row>
    <row r="577" spans="1:11" ht="12.5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</row>
    <row r="578" spans="1:11" ht="12.5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</row>
    <row r="579" spans="1:11" ht="12.5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</row>
    <row r="580" spans="1:11" ht="12.5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</row>
    <row r="581" spans="1:11" ht="12.5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</row>
    <row r="582" spans="1:11" ht="12.5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</row>
    <row r="583" spans="1:11" ht="12.5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</row>
    <row r="584" spans="1:11" ht="12.5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</row>
    <row r="585" spans="1:11" ht="12.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</row>
    <row r="586" spans="1:11" ht="12.5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</row>
    <row r="587" spans="1:11" ht="12.5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</row>
    <row r="588" spans="1:11" ht="12.5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</row>
    <row r="589" spans="1:11" ht="12.5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</row>
    <row r="590" spans="1:11" ht="12.5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</row>
    <row r="591" spans="1:11" ht="12.5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</row>
    <row r="592" spans="1:11" ht="12.5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</row>
    <row r="593" spans="1:11" ht="12.5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</row>
    <row r="594" spans="1:11" ht="12.5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</row>
    <row r="595" spans="1:11" ht="12.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</row>
    <row r="596" spans="1:11" ht="12.5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</row>
    <row r="597" spans="1:11" ht="12.5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</row>
    <row r="598" spans="1:11" ht="12.5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</row>
    <row r="599" spans="1:11" ht="12.5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</row>
    <row r="600" spans="1:11" ht="12.5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</row>
    <row r="601" spans="1:11" ht="12.5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</row>
    <row r="602" spans="1:11" ht="12.5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</row>
    <row r="603" spans="1:11" ht="12.5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</row>
    <row r="604" spans="1:11" ht="12.5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</row>
    <row r="605" spans="1:11" ht="12.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</row>
    <row r="606" spans="1:11" ht="12.5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</row>
    <row r="607" spans="1:11" ht="12.5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</row>
    <row r="608" spans="1:11" ht="12.5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</row>
    <row r="609" spans="1:11" ht="12.5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</row>
    <row r="610" spans="1:11" ht="12.5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</row>
    <row r="611" spans="1:11" ht="12.5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</row>
    <row r="612" spans="1:11" ht="12.5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</row>
    <row r="613" spans="1:11" ht="12.5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</row>
    <row r="614" spans="1:11" ht="12.5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</row>
    <row r="615" spans="1:11" ht="12.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</row>
    <row r="616" spans="1:11" ht="12.5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</row>
    <row r="617" spans="1:11" ht="12.5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</row>
    <row r="618" spans="1:11" ht="12.5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</row>
    <row r="619" spans="1:11" ht="12.5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</row>
    <row r="620" spans="1:11" ht="12.5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</row>
    <row r="621" spans="1:11" ht="12.5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</row>
    <row r="622" spans="1:11" ht="12.5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</row>
    <row r="623" spans="1:11" ht="12.5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</row>
    <row r="624" spans="1:11" ht="12.5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</row>
    <row r="625" spans="1:11" ht="12.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</row>
    <row r="626" spans="1:11" ht="12.5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</row>
    <row r="627" spans="1:11" ht="12.5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</row>
    <row r="628" spans="1:11" ht="12.5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</row>
    <row r="629" spans="1:11" ht="12.5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</row>
    <row r="630" spans="1:11" ht="12.5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</row>
    <row r="631" spans="1:11" ht="12.5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</row>
    <row r="632" spans="1:11" ht="12.5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</row>
    <row r="633" spans="1:11" ht="12.5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</row>
    <row r="634" spans="1:11" ht="12.5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</row>
    <row r="635" spans="1:11" ht="12.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</row>
    <row r="636" spans="1:11" ht="12.5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</row>
    <row r="637" spans="1:11" ht="12.5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</row>
    <row r="638" spans="1:11" ht="12.5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</row>
    <row r="639" spans="1:11" ht="12.5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</row>
    <row r="640" spans="1:11" ht="12.5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</row>
    <row r="641" spans="1:11" ht="12.5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</row>
    <row r="642" spans="1:11" ht="12.5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</row>
    <row r="643" spans="1:11" ht="12.5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</row>
    <row r="644" spans="1:11" ht="12.5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</row>
    <row r="645" spans="1:11" ht="12.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</row>
    <row r="646" spans="1:11" ht="12.5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</row>
    <row r="647" spans="1:11" ht="12.5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</row>
    <row r="648" spans="1:11" ht="12.5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</row>
    <row r="649" spans="1:11" ht="12.5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</row>
    <row r="650" spans="1:11" ht="12.5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</row>
    <row r="651" spans="1:11" ht="12.5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</row>
    <row r="652" spans="1:11" ht="12.5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</row>
    <row r="653" spans="1:11" ht="12.5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</row>
    <row r="654" spans="1:11" ht="12.5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</row>
    <row r="655" spans="1:11" ht="12.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</row>
    <row r="656" spans="1:11" ht="12.5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</row>
    <row r="657" spans="1:11" ht="12.5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</row>
    <row r="658" spans="1:11" ht="12.5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</row>
    <row r="659" spans="1:11" ht="12.5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</row>
    <row r="660" spans="1:11" ht="12.5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</row>
    <row r="661" spans="1:11" ht="12.5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</row>
    <row r="662" spans="1:11" ht="12.5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</row>
    <row r="663" spans="1:11" ht="12.5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</row>
    <row r="664" spans="1:11" ht="12.5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</row>
    <row r="665" spans="1:11" ht="12.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</row>
    <row r="666" spans="1:11" ht="12.5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</row>
    <row r="667" spans="1:11" ht="12.5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</row>
    <row r="668" spans="1:11" ht="12.5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</row>
    <row r="669" spans="1:11" ht="12.5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</row>
    <row r="670" spans="1:11" ht="12.5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</row>
    <row r="671" spans="1:11" ht="12.5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</row>
    <row r="672" spans="1:11" ht="12.5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</row>
    <row r="673" spans="1:11" ht="12.5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</row>
    <row r="674" spans="1:11" ht="12.5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</row>
    <row r="675" spans="1:11" ht="12.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</row>
    <row r="676" spans="1:11" ht="12.5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</row>
    <row r="677" spans="1:11" ht="12.5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</row>
    <row r="678" spans="1:11" ht="12.5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</row>
    <row r="679" spans="1:11" ht="12.5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</row>
    <row r="680" spans="1:11" ht="12.5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</row>
    <row r="681" spans="1:11" ht="12.5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</row>
    <row r="682" spans="1:11" ht="12.5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</row>
    <row r="683" spans="1:11" ht="12.5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</row>
    <row r="684" spans="1:11" ht="12.5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</row>
    <row r="685" spans="1:11" ht="12.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</row>
    <row r="686" spans="1:11" ht="12.5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</row>
    <row r="687" spans="1:11" ht="12.5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</row>
    <row r="688" spans="1:11" ht="12.5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</row>
    <row r="689" spans="1:11" ht="12.5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</row>
    <row r="690" spans="1:11" ht="12.5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</row>
    <row r="691" spans="1:11" ht="12.5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</row>
    <row r="692" spans="1:11" ht="12.5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</row>
    <row r="693" spans="1:11" ht="12.5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</row>
    <row r="694" spans="1:11" ht="12.5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</row>
    <row r="695" spans="1:11" ht="12.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</row>
    <row r="696" spans="1:11" ht="12.5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</row>
    <row r="697" spans="1:11" ht="12.5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</row>
    <row r="698" spans="1:11" ht="12.5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</row>
    <row r="699" spans="1:11" ht="12.5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</row>
    <row r="700" spans="1:11" ht="12.5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</row>
    <row r="701" spans="1:11" ht="12.5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</row>
    <row r="702" spans="1:11" ht="12.5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</row>
    <row r="703" spans="1:11" ht="12.5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</row>
    <row r="704" spans="1:11" ht="12.5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</row>
    <row r="705" spans="1:11" ht="12.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</row>
    <row r="706" spans="1:11" ht="12.5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</row>
    <row r="707" spans="1:11" ht="12.5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</row>
    <row r="708" spans="1:11" ht="12.5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</row>
    <row r="709" spans="1:11" ht="12.5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</row>
    <row r="710" spans="1:11" ht="12.5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</row>
    <row r="711" spans="1:11" ht="12.5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</row>
    <row r="712" spans="1:11" ht="12.5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</row>
    <row r="713" spans="1:11" ht="12.5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</row>
    <row r="714" spans="1:11" ht="12.5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</row>
    <row r="715" spans="1:11" ht="12.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</row>
    <row r="716" spans="1:11" ht="12.5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</row>
    <row r="717" spans="1:11" ht="12.5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</row>
    <row r="718" spans="1:11" ht="12.5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</row>
    <row r="719" spans="1:11" ht="12.5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</row>
    <row r="720" spans="1:11" ht="12.5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</row>
    <row r="721" spans="1:11" ht="12.5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</row>
    <row r="722" spans="1:11" ht="12.5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</row>
    <row r="723" spans="1:11" ht="12.5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</row>
    <row r="724" spans="1:11" ht="12.5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</row>
    <row r="725" spans="1:11" ht="12.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</row>
    <row r="726" spans="1:11" ht="12.5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</row>
    <row r="727" spans="1:11" ht="12.5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</row>
    <row r="728" spans="1:11" ht="12.5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</row>
    <row r="729" spans="1:11" ht="12.5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</row>
    <row r="730" spans="1:11" ht="12.5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</row>
    <row r="731" spans="1:11" ht="12.5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</row>
    <row r="732" spans="1:11" ht="12.5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</row>
    <row r="733" spans="1:11" ht="12.5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</row>
    <row r="734" spans="1:11" ht="12.5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</row>
    <row r="735" spans="1:11" ht="12.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</row>
    <row r="736" spans="1:11" ht="12.5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</row>
    <row r="737" spans="1:11" ht="12.5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</row>
    <row r="738" spans="1:11" ht="12.5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</row>
    <row r="739" spans="1:11" ht="12.5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</row>
    <row r="740" spans="1:11" ht="12.5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</row>
    <row r="741" spans="1:11" ht="12.5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</row>
    <row r="742" spans="1:11" ht="12.5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</row>
    <row r="743" spans="1:11" ht="12.5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</row>
    <row r="744" spans="1:11" ht="12.5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</row>
    <row r="745" spans="1:11" ht="12.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</row>
    <row r="746" spans="1:11" ht="12.5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</row>
    <row r="747" spans="1:11" ht="12.5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</row>
    <row r="748" spans="1:11" ht="12.5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</row>
    <row r="749" spans="1:11" ht="12.5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</row>
    <row r="750" spans="1:11" ht="12.5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</row>
    <row r="751" spans="1:11" ht="12.5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</row>
    <row r="752" spans="1:11" ht="12.5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</row>
    <row r="753" spans="1:11" ht="12.5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</row>
    <row r="754" spans="1:11" ht="12.5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</row>
    <row r="755" spans="1:11" ht="12.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</row>
    <row r="756" spans="1:11" ht="12.5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</row>
    <row r="757" spans="1:11" ht="12.5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</row>
    <row r="758" spans="1:11" ht="12.5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</row>
    <row r="759" spans="1:11" ht="12.5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</row>
    <row r="760" spans="1:11" ht="12.5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</row>
    <row r="761" spans="1:11" ht="12.5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</row>
    <row r="762" spans="1:11" ht="12.5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</row>
    <row r="763" spans="1:11" ht="12.5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</row>
    <row r="764" spans="1:11" ht="12.5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</row>
    <row r="765" spans="1:11" ht="12.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</row>
    <row r="766" spans="1:11" ht="12.5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</row>
    <row r="767" spans="1:11" ht="12.5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</row>
    <row r="768" spans="1:11" ht="12.5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</row>
    <row r="769" spans="1:11" ht="12.5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</row>
    <row r="770" spans="1:11" ht="12.5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</row>
    <row r="771" spans="1:11" ht="12.5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</row>
    <row r="772" spans="1:11" ht="12.5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</row>
    <row r="773" spans="1:11" ht="12.5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</row>
    <row r="774" spans="1:11" ht="12.5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</row>
    <row r="775" spans="1:11" ht="12.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</row>
    <row r="776" spans="1:11" ht="12.5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</row>
    <row r="777" spans="1:11" ht="12.5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</row>
    <row r="778" spans="1:11" ht="12.5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</row>
    <row r="779" spans="1:11" ht="12.5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</row>
    <row r="780" spans="1:11" ht="12.5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</row>
    <row r="781" spans="1:11" ht="12.5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</row>
    <row r="782" spans="1:11" ht="12.5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</row>
    <row r="783" spans="1:11" ht="12.5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</row>
    <row r="784" spans="1:11" ht="12.5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</row>
    <row r="785" spans="1:11" ht="12.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</row>
    <row r="786" spans="1:11" ht="12.5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</row>
    <row r="787" spans="1:11" ht="12.5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</row>
    <row r="788" spans="1:11" ht="12.5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</row>
    <row r="789" spans="1:11" ht="12.5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</row>
    <row r="790" spans="1:11" ht="12.5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</row>
    <row r="791" spans="1:11" ht="12.5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</row>
    <row r="792" spans="1:11" ht="12.5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</row>
    <row r="793" spans="1:11" ht="12.5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</row>
    <row r="794" spans="1:11" ht="12.5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</row>
    <row r="795" spans="1:11" ht="12.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</row>
    <row r="796" spans="1:11" ht="12.5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</row>
    <row r="797" spans="1:11" ht="12.5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</row>
    <row r="798" spans="1:11" ht="12.5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</row>
    <row r="799" spans="1:11" ht="12.5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</row>
    <row r="800" spans="1:11" ht="12.5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</row>
    <row r="801" spans="1:11" ht="12.5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</row>
    <row r="802" spans="1:11" ht="12.5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</row>
    <row r="803" spans="1:11" ht="12.5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</row>
    <row r="804" spans="1:11" ht="12.5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</row>
    <row r="805" spans="1:11" ht="12.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</row>
    <row r="806" spans="1:11" ht="12.5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</row>
    <row r="807" spans="1:11" ht="12.5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</row>
    <row r="808" spans="1:11" ht="12.5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</row>
    <row r="809" spans="1:11" ht="12.5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</row>
    <row r="810" spans="1:11" ht="12.5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</row>
    <row r="811" spans="1:11" ht="12.5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</row>
    <row r="812" spans="1:11" ht="12.5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</row>
    <row r="813" spans="1:11" ht="12.5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</row>
    <row r="814" spans="1:11" ht="12.5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</row>
    <row r="815" spans="1:11" ht="12.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</row>
    <row r="816" spans="1:11" ht="12.5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</row>
    <row r="817" spans="1:11" ht="12.5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</row>
    <row r="818" spans="1:11" ht="12.5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</row>
    <row r="819" spans="1:11" ht="12.5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</row>
    <row r="820" spans="1:11" ht="12.5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</row>
    <row r="821" spans="1:11" ht="12.5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</row>
    <row r="822" spans="1:11" ht="12.5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</row>
    <row r="823" spans="1:11" ht="12.5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</row>
    <row r="824" spans="1:11" ht="12.5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</row>
    <row r="825" spans="1:11" ht="12.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</row>
    <row r="826" spans="1:11" ht="12.5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</row>
    <row r="827" spans="1:11" ht="12.5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</row>
    <row r="828" spans="1:11" ht="12.5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</row>
    <row r="829" spans="1:11" ht="12.5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</row>
    <row r="830" spans="1:11" ht="12.5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</row>
    <row r="831" spans="1:11" ht="12.5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</row>
    <row r="832" spans="1:11" ht="12.5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</row>
    <row r="833" spans="1:11" ht="12.5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</row>
    <row r="834" spans="1:11" ht="12.5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</row>
    <row r="835" spans="1:11" ht="12.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</row>
    <row r="836" spans="1:11" ht="12.5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</row>
    <row r="837" spans="1:11" ht="12.5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</row>
    <row r="838" spans="1:11" ht="12.5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</row>
    <row r="839" spans="1:11" ht="12.5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</row>
    <row r="840" spans="1:11" ht="12.5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</row>
    <row r="841" spans="1:11" ht="12.5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</row>
    <row r="842" spans="1:11" ht="12.5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</row>
    <row r="843" spans="1:11" ht="12.5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</row>
    <row r="844" spans="1:11" ht="12.5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</row>
    <row r="845" spans="1:11" ht="12.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</row>
    <row r="846" spans="1:11" ht="12.5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</row>
    <row r="847" spans="1:11" ht="12.5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</row>
    <row r="848" spans="1:11" ht="12.5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</row>
    <row r="849" spans="1:11" ht="12.5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</row>
    <row r="850" spans="1:11" ht="12.5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</row>
    <row r="851" spans="1:11" ht="12.5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</row>
    <row r="852" spans="1:11" ht="12.5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</row>
    <row r="853" spans="1:11" ht="12.5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</row>
    <row r="854" spans="1:11" ht="12.5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</row>
    <row r="855" spans="1:11" ht="12.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</row>
    <row r="856" spans="1:11" ht="12.5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</row>
    <row r="857" spans="1:11" ht="12.5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</row>
    <row r="858" spans="1:11" ht="12.5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</row>
    <row r="859" spans="1:11" ht="12.5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</row>
    <row r="860" spans="1:11" ht="12.5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</row>
    <row r="861" spans="1:11" ht="12.5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</row>
    <row r="862" spans="1:11" ht="12.5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</row>
    <row r="863" spans="1:11" ht="12.5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</row>
    <row r="864" spans="1:11" ht="12.5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</row>
    <row r="865" spans="1:11" ht="12.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</row>
    <row r="866" spans="1:11" ht="12.5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</row>
    <row r="867" spans="1:11" ht="12.5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</row>
    <row r="868" spans="1:11" ht="12.5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</row>
    <row r="869" spans="1:11" ht="12.5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</row>
    <row r="870" spans="1:11" ht="12.5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</row>
    <row r="871" spans="1:11" ht="12.5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</row>
    <row r="872" spans="1:11" ht="12.5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</row>
    <row r="873" spans="1:11" ht="12.5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</row>
    <row r="874" spans="1:11" ht="12.5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</row>
    <row r="875" spans="1:11" ht="12.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</row>
    <row r="876" spans="1:11" ht="12.5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</row>
    <row r="877" spans="1:11" ht="12.5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</row>
    <row r="878" spans="1:11" ht="12.5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</row>
    <row r="879" spans="1:11" ht="12.5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</row>
    <row r="880" spans="1:11" ht="12.5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</row>
    <row r="881" spans="1:11" ht="12.5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</row>
    <row r="882" spans="1:11" ht="12.5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</row>
    <row r="883" spans="1:11" ht="12.5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</row>
    <row r="884" spans="1:11" ht="12.5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</row>
    <row r="885" spans="1:11" ht="12.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</row>
    <row r="886" spans="1:11" ht="12.5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</row>
    <row r="887" spans="1:11" ht="12.5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</row>
    <row r="888" spans="1:11" ht="12.5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</row>
    <row r="889" spans="1:11" ht="12.5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</row>
    <row r="890" spans="1:11" ht="12.5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</row>
    <row r="891" spans="1:11" ht="12.5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</row>
    <row r="892" spans="1:11" ht="12.5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</row>
    <row r="893" spans="1:11" ht="12.5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</row>
    <row r="894" spans="1:11" ht="12.5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</row>
    <row r="895" spans="1:11" ht="12.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</row>
    <row r="896" spans="1:11" ht="12.5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</row>
    <row r="897" spans="1:11" ht="12.5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</row>
    <row r="898" spans="1:11" ht="12.5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</row>
    <row r="899" spans="1:11" ht="12.5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</row>
    <row r="900" spans="1:11" ht="12.5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</row>
    <row r="901" spans="1:11" ht="12.5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</row>
    <row r="902" spans="1:11" ht="12.5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</row>
    <row r="903" spans="1:11" ht="12.5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</row>
    <row r="904" spans="1:11" ht="12.5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</row>
    <row r="905" spans="1:11" ht="12.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</row>
    <row r="906" spans="1:11" ht="12.5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</row>
    <row r="907" spans="1:11" ht="12.5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</row>
    <row r="908" spans="1:11" ht="12.5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</row>
    <row r="909" spans="1:11" ht="12.5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</row>
    <row r="910" spans="1:11" ht="12.5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</row>
    <row r="911" spans="1:11" ht="12.5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</row>
    <row r="912" spans="1:11" ht="12.5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</row>
    <row r="913" spans="1:11" ht="12.5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</row>
    <row r="914" spans="1:11" ht="12.5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</row>
    <row r="915" spans="1:11" ht="12.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</row>
    <row r="916" spans="1:11" ht="12.5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</row>
    <row r="917" spans="1:11" ht="12.5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</row>
    <row r="918" spans="1:11" ht="12.5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</row>
    <row r="919" spans="1:11" ht="12.5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</row>
    <row r="920" spans="1:11" ht="12.5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</row>
    <row r="921" spans="1:11" ht="12.5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</row>
    <row r="922" spans="1:11" ht="12.5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</row>
    <row r="923" spans="1:11" ht="12.5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</row>
    <row r="924" spans="1:11" ht="12.5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</row>
    <row r="925" spans="1:11" ht="12.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</row>
    <row r="926" spans="1:11" ht="12.5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</row>
    <row r="927" spans="1:11" ht="12.5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</row>
    <row r="928" spans="1:11" ht="12.5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</row>
    <row r="929" spans="1:11" ht="12.5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</row>
    <row r="930" spans="1:11" ht="12.5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</row>
    <row r="931" spans="1:11" ht="12.5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</row>
    <row r="932" spans="1:11" ht="12.5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</row>
    <row r="933" spans="1:11" ht="12.5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</row>
    <row r="934" spans="1:11" ht="12.5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</row>
    <row r="935" spans="1:11" ht="12.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</row>
    <row r="936" spans="1:11" ht="12.5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</row>
    <row r="937" spans="1:11" ht="12.5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</row>
    <row r="938" spans="1:11" ht="12.5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</row>
    <row r="939" spans="1:11" ht="12.5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</row>
    <row r="940" spans="1:11" ht="12.5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</row>
    <row r="941" spans="1:11" ht="12.5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</row>
    <row r="942" spans="1:11" ht="12.5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</row>
    <row r="943" spans="1:11" ht="12.5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</row>
    <row r="944" spans="1:11" ht="12.5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</row>
    <row r="945" spans="1:11" ht="12.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</row>
    <row r="946" spans="1:11" ht="12.5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</row>
    <row r="947" spans="1:11" ht="12.5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</row>
    <row r="948" spans="1:11" ht="12.5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</row>
    <row r="949" spans="1:11" ht="12.5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</row>
    <row r="950" spans="1:11" ht="12.5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</row>
    <row r="951" spans="1:11" ht="12.5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</row>
    <row r="952" spans="1:11" ht="12.5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</row>
    <row r="953" spans="1:11" ht="12.5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</row>
    <row r="954" spans="1:11" ht="12.5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</row>
    <row r="955" spans="1:11" ht="12.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</row>
    <row r="956" spans="1:11" ht="12.5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</row>
    <row r="957" spans="1:11" ht="12.5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</row>
    <row r="958" spans="1:11" ht="12.5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</row>
    <row r="959" spans="1:11" ht="12.5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</row>
    <row r="960" spans="1:11" ht="12.5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</row>
    <row r="961" spans="1:11" ht="12.5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</row>
    <row r="962" spans="1:11" ht="12.5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</row>
    <row r="963" spans="1:11" ht="12.5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</row>
    <row r="964" spans="1:11" ht="12.5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</row>
    <row r="965" spans="1:11" ht="12.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</row>
    <row r="966" spans="1:11" ht="12.5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</row>
    <row r="967" spans="1:11" ht="12.5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</row>
    <row r="968" spans="1:11" ht="12.5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</row>
    <row r="969" spans="1:11" ht="12.5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</row>
    <row r="970" spans="1:11" ht="12.5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</row>
    <row r="971" spans="1:11" ht="12.5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</row>
    <row r="972" spans="1:11" ht="12.5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</row>
    <row r="973" spans="1:11" ht="12.5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</row>
    <row r="974" spans="1:11" ht="12.5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</row>
    <row r="975" spans="1:11" ht="12.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</row>
    <row r="976" spans="1:11" ht="12.5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</row>
    <row r="977" spans="1:11" ht="12.5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</row>
    <row r="978" spans="1:11" ht="12.5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</row>
    <row r="979" spans="1:11" ht="12.5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</row>
    <row r="980" spans="1:11" ht="12.5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</row>
    <row r="981" spans="1:11" ht="12.5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</row>
    <row r="982" spans="1:11" ht="12.5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</row>
    <row r="983" spans="1:11" ht="12.5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</row>
    <row r="984" spans="1:11" ht="12.5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</row>
    <row r="985" spans="1:11" ht="12.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</row>
    <row r="986" spans="1:11" ht="12.5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</row>
    <row r="987" spans="1:11" ht="12.5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</row>
    <row r="988" spans="1:11" ht="12.5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</row>
    <row r="989" spans="1:11" ht="12.5">
      <c r="A989" s="13"/>
      <c r="B989" s="13"/>
      <c r="C989" s="13"/>
      <c r="D989" s="13"/>
      <c r="E989" s="13"/>
      <c r="F989" s="13"/>
      <c r="G989" s="13"/>
      <c r="H989" s="13"/>
      <c r="I989" s="13"/>
      <c r="J989" s="13"/>
      <c r="K989" s="13"/>
    </row>
    <row r="990" spans="1:11" ht="12.5">
      <c r="A990" s="13"/>
      <c r="B990" s="13"/>
      <c r="C990" s="13"/>
      <c r="D990" s="13"/>
      <c r="E990" s="13"/>
      <c r="F990" s="13"/>
      <c r="G990" s="13"/>
      <c r="H990" s="13"/>
      <c r="I990" s="13"/>
      <c r="J990" s="13"/>
      <c r="K990" s="13"/>
    </row>
    <row r="991" spans="1:11" ht="12.5">
      <c r="A991" s="13"/>
      <c r="B991" s="13"/>
      <c r="C991" s="13"/>
      <c r="D991" s="13"/>
      <c r="E991" s="13"/>
      <c r="F991" s="13"/>
      <c r="G991" s="13"/>
      <c r="H991" s="13"/>
      <c r="I991" s="13"/>
      <c r="J991" s="13"/>
      <c r="K991" s="13"/>
    </row>
    <row r="992" spans="1:11" ht="12.5">
      <c r="A992" s="13"/>
      <c r="B992" s="13"/>
      <c r="C992" s="13"/>
      <c r="D992" s="13"/>
      <c r="E992" s="13"/>
      <c r="F992" s="13"/>
      <c r="G992" s="13"/>
      <c r="H992" s="13"/>
      <c r="I992" s="13"/>
      <c r="J992" s="13"/>
      <c r="K992" s="13"/>
    </row>
    <row r="993" spans="1:11" ht="12.5">
      <c r="A993" s="13"/>
      <c r="B993" s="13"/>
      <c r="C993" s="13"/>
      <c r="D993" s="13"/>
      <c r="E993" s="13"/>
      <c r="F993" s="13"/>
      <c r="G993" s="13"/>
      <c r="H993" s="13"/>
      <c r="I993" s="13"/>
      <c r="J993" s="13"/>
      <c r="K993" s="13"/>
    </row>
    <row r="994" spans="1:11" ht="12.5">
      <c r="A994" s="13"/>
      <c r="B994" s="13"/>
      <c r="C994" s="13"/>
      <c r="D994" s="13"/>
      <c r="E994" s="13"/>
      <c r="F994" s="13"/>
      <c r="G994" s="13"/>
      <c r="H994" s="13"/>
      <c r="I994" s="13"/>
      <c r="J994" s="13"/>
      <c r="K994" s="13"/>
    </row>
    <row r="995" spans="1:11" ht="12.5">
      <c r="A995" s="13"/>
      <c r="B995" s="13"/>
      <c r="C995" s="13"/>
      <c r="D995" s="13"/>
      <c r="E995" s="13"/>
      <c r="F995" s="13"/>
      <c r="G995" s="13"/>
      <c r="H995" s="13"/>
      <c r="I995" s="13"/>
      <c r="J995" s="13"/>
      <c r="K995" s="13"/>
    </row>
    <row r="996" spans="1:11" ht="12.5">
      <c r="A996" s="13"/>
      <c r="B996" s="13"/>
      <c r="C996" s="13"/>
      <c r="D996" s="13"/>
      <c r="E996" s="13"/>
      <c r="F996" s="13"/>
      <c r="G996" s="13"/>
      <c r="H996" s="13"/>
      <c r="I996" s="13"/>
      <c r="J996" s="13"/>
      <c r="K996" s="13"/>
    </row>
    <row r="997" spans="1:11" ht="12.5">
      <c r="A997" s="13"/>
      <c r="B997" s="13"/>
      <c r="C997" s="13"/>
      <c r="D997" s="13"/>
      <c r="E997" s="13"/>
      <c r="F997" s="13"/>
      <c r="G997" s="13"/>
      <c r="H997" s="13"/>
      <c r="I997" s="13"/>
      <c r="J997" s="13"/>
      <c r="K997" s="13"/>
    </row>
    <row r="998" spans="1:11" ht="12.5">
      <c r="A998" s="13"/>
      <c r="B998" s="13"/>
      <c r="C998" s="13"/>
      <c r="D998" s="13"/>
      <c r="E998" s="13"/>
      <c r="F998" s="13"/>
      <c r="G998" s="13"/>
      <c r="H998" s="13"/>
      <c r="I998" s="13"/>
      <c r="J998" s="13"/>
      <c r="K998" s="13"/>
    </row>
    <row r="999" spans="1:11" ht="12.5">
      <c r="A999" s="13"/>
      <c r="B999" s="13"/>
      <c r="C999" s="13"/>
      <c r="D999" s="13"/>
      <c r="E999" s="13"/>
      <c r="F999" s="13"/>
      <c r="G999" s="13"/>
      <c r="H999" s="13"/>
      <c r="I999" s="13"/>
      <c r="J999" s="13"/>
      <c r="K999" s="13"/>
    </row>
    <row r="1000" spans="1:11" ht="12.5">
      <c r="A1000" s="13"/>
      <c r="B1000" s="13"/>
      <c r="C1000" s="13"/>
      <c r="D1000" s="13"/>
      <c r="E1000" s="13"/>
      <c r="F1000" s="13"/>
      <c r="G1000" s="13"/>
      <c r="H1000" s="13"/>
      <c r="I1000" s="13"/>
      <c r="J1000" s="13"/>
      <c r="K1000" s="13"/>
    </row>
  </sheetData>
  <mergeCells count="7">
    <mergeCell ref="K1:O1"/>
    <mergeCell ref="Q1:R1"/>
    <mergeCell ref="A1:A2"/>
    <mergeCell ref="B1:B2"/>
    <mergeCell ref="H1:H2"/>
    <mergeCell ref="I1:I2"/>
    <mergeCell ref="J1:J2"/>
  </mergeCells>
  <pageMargins left="0.7" right="0.7" top="0.75" bottom="0.75" header="0.3" footer="0.3"/>
  <drawing r:id="rId1"/>
  <extLst>
    <ext xmlns:x15="http://schemas.microsoft.com/office/spreadsheetml/2010/11/main" uri="{F7C9EE02-42E1-4005-9D12-6889AFFD525C}">
      <x15:webExtensions xmlns:xm="http://schemas.microsoft.com/office/excel/2006/main">
        <x15:webExtension appRef="{D502E8C7-2988-4DD0-B352-6AECCAE266BA}">
          <xm:f>'ROC vs. arm'!1:1048576</xm:f>
        </x15:webExtension>
        <x15:webExtension appRef="{61F26100-6178-4DA4-9B40-EDC969F4EF3E}">
          <xm:f>'ROC vs. arm'!$H$3:$H$58</xm:f>
        </x15:webExtension>
        <x15:webExtension appRef="{2E765248-9688-4D64-951B-1EEADCE1DB21}">
          <xm:f>'ROC vs. arm'!$P$3:$P$58</xm:f>
        </x15:webExtension>
      </x15:webExtens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A419A2-6BBA-4B89-9B7F-D796271AB190}">
  <dimension ref="B2:R20"/>
  <sheetViews>
    <sheetView tabSelected="1" topLeftCell="A5" workbookViewId="0">
      <selection activeCell="D10" sqref="D10"/>
    </sheetView>
  </sheetViews>
  <sheetFormatPr defaultRowHeight="12.5"/>
  <cols>
    <col min="3" max="5" width="10.6328125" customWidth="1"/>
    <col min="6" max="9" width="5.6328125" customWidth="1"/>
    <col min="10" max="10" width="10.6328125" customWidth="1"/>
    <col min="13" max="13" width="10.6328125" customWidth="1"/>
  </cols>
  <sheetData>
    <row r="2" spans="2:18" ht="17" customHeight="1"/>
    <row r="3" spans="2:18" ht="17" customHeight="1"/>
    <row r="4" spans="2:18" ht="17" customHeight="1"/>
    <row r="7" spans="2:18" ht="17" customHeight="1"/>
    <row r="8" spans="2:18" ht="17" customHeight="1">
      <c r="B8" s="113"/>
      <c r="C8" s="106" t="s">
        <v>86</v>
      </c>
      <c r="D8" s="106" t="s">
        <v>95</v>
      </c>
      <c r="E8" s="106" t="s">
        <v>91</v>
      </c>
      <c r="F8" s="105" t="s">
        <v>88</v>
      </c>
      <c r="G8" s="105"/>
      <c r="H8" s="105"/>
      <c r="I8" s="105"/>
      <c r="J8" s="105"/>
    </row>
    <row r="9" spans="2:18" ht="17" customHeight="1">
      <c r="B9" s="113"/>
      <c r="C9" s="105"/>
      <c r="D9" s="105"/>
      <c r="E9" s="106"/>
      <c r="F9" s="105" t="s">
        <v>87</v>
      </c>
      <c r="G9" s="105"/>
      <c r="H9" s="105" t="s">
        <v>85</v>
      </c>
      <c r="I9" s="105"/>
      <c r="J9" s="55" t="s">
        <v>94</v>
      </c>
    </row>
    <row r="10" spans="2:18" ht="17" customHeight="1">
      <c r="B10" s="92" t="s">
        <v>83</v>
      </c>
      <c r="C10" s="56">
        <v>0.65549999999999997</v>
      </c>
      <c r="D10" s="55">
        <v>25.6</v>
      </c>
      <c r="E10" s="55">
        <v>27.9</v>
      </c>
      <c r="F10" s="105">
        <v>31</v>
      </c>
      <c r="G10" s="105"/>
      <c r="H10" s="105">
        <v>32</v>
      </c>
      <c r="I10" s="105"/>
      <c r="J10" s="55">
        <v>1</v>
      </c>
    </row>
    <row r="11" spans="2:18" ht="17" customHeight="1">
      <c r="B11" s="92" t="s">
        <v>84</v>
      </c>
      <c r="C11" s="56">
        <v>0.73229999999999995</v>
      </c>
      <c r="D11" s="55">
        <v>21.3</v>
      </c>
      <c r="E11" s="55">
        <v>26.6</v>
      </c>
      <c r="F11" s="105">
        <v>27</v>
      </c>
      <c r="G11" s="105"/>
      <c r="H11" s="105">
        <v>28</v>
      </c>
      <c r="I11" s="105"/>
      <c r="J11" s="55">
        <v>1</v>
      </c>
    </row>
    <row r="12" spans="2:18" ht="20" customHeight="1">
      <c r="B12" s="94" t="s">
        <v>90</v>
      </c>
      <c r="C12" s="93">
        <v>7.6799999999999993E-2</v>
      </c>
      <c r="D12" s="91">
        <v>4.3</v>
      </c>
      <c r="E12" s="91">
        <v>1.3</v>
      </c>
      <c r="F12" s="107">
        <v>4</v>
      </c>
      <c r="G12" s="107"/>
      <c r="H12" s="107">
        <v>4</v>
      </c>
      <c r="I12" s="107"/>
      <c r="J12" s="91">
        <v>0</v>
      </c>
      <c r="P12" s="112"/>
      <c r="Q12" s="112"/>
      <c r="R12" s="90"/>
    </row>
    <row r="13" spans="2:18">
      <c r="C13" s="95"/>
      <c r="D13" s="96"/>
      <c r="E13" s="96"/>
      <c r="F13" s="96"/>
      <c r="G13" s="96"/>
      <c r="H13" s="96"/>
      <c r="I13" s="96"/>
      <c r="R13" s="90"/>
    </row>
    <row r="14" spans="2:18">
      <c r="R14" s="90"/>
    </row>
    <row r="15" spans="2:18" ht="17" customHeight="1"/>
    <row r="16" spans="2:18" ht="17" customHeight="1"/>
    <row r="17" spans="13:17" ht="23" customHeight="1">
      <c r="M17" s="108"/>
      <c r="N17" s="105" t="s">
        <v>92</v>
      </c>
      <c r="O17" s="105"/>
      <c r="P17" s="105"/>
      <c r="Q17" s="105"/>
    </row>
    <row r="18" spans="13:17" ht="23" customHeight="1">
      <c r="M18" s="109"/>
      <c r="N18" s="110" t="s">
        <v>89</v>
      </c>
      <c r="O18" s="111"/>
      <c r="P18" s="106" t="s">
        <v>93</v>
      </c>
      <c r="Q18" s="105"/>
    </row>
    <row r="19" spans="13:17" ht="19" customHeight="1">
      <c r="M19" s="92" t="s">
        <v>83</v>
      </c>
      <c r="N19" s="105">
        <v>3.1</v>
      </c>
      <c r="O19" s="105"/>
      <c r="P19" s="105">
        <v>1</v>
      </c>
      <c r="Q19" s="105"/>
    </row>
    <row r="20" spans="13:17" ht="19" customHeight="1">
      <c r="M20" s="92" t="s">
        <v>84</v>
      </c>
      <c r="N20" s="105">
        <v>0.4</v>
      </c>
      <c r="O20" s="105"/>
      <c r="P20" s="105">
        <v>1</v>
      </c>
      <c r="Q20" s="105"/>
    </row>
  </sheetData>
  <mergeCells count="22">
    <mergeCell ref="F11:G11"/>
    <mergeCell ref="B8:B9"/>
    <mergeCell ref="F9:G9"/>
    <mergeCell ref="H9:I9"/>
    <mergeCell ref="E8:E9"/>
    <mergeCell ref="C8:C9"/>
    <mergeCell ref="F8:J8"/>
    <mergeCell ref="D8:D9"/>
    <mergeCell ref="P20:Q20"/>
    <mergeCell ref="P19:Q19"/>
    <mergeCell ref="N20:O20"/>
    <mergeCell ref="N19:O19"/>
    <mergeCell ref="H12:I12"/>
    <mergeCell ref="F12:G12"/>
    <mergeCell ref="N17:Q17"/>
    <mergeCell ref="M17:M18"/>
    <mergeCell ref="P18:Q18"/>
    <mergeCell ref="N18:O18"/>
    <mergeCell ref="P12:Q12"/>
    <mergeCell ref="H10:I10"/>
    <mergeCell ref="F10:G10"/>
    <mergeCell ref="H11:I11"/>
  </mergeCells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1FA907A9791FF428065B1A51BAE4E97" ma:contentTypeVersion="15" ma:contentTypeDescription="Create a new document." ma:contentTypeScope="" ma:versionID="a440f7238fc536b22b166384245be6a6">
  <xsd:schema xmlns:xsd="http://www.w3.org/2001/XMLSchema" xmlns:xs="http://www.w3.org/2001/XMLSchema" xmlns:p="http://schemas.microsoft.com/office/2006/metadata/properties" xmlns:ns3="15c167f0-4dae-4274-859b-21f554223a4c" xmlns:ns4="17c9a76f-129c-4eb4-aad9-5b266d69d0c4" targetNamespace="http://schemas.microsoft.com/office/2006/metadata/properties" ma:root="true" ma:fieldsID="e20dc041496930450a2cda9d4bbe3046" ns3:_="" ns4:_="">
    <xsd:import namespace="15c167f0-4dae-4274-859b-21f554223a4c"/>
    <xsd:import namespace="17c9a76f-129c-4eb4-aad9-5b266d69d0c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LengthInSeconds" minOccurs="0"/>
                <xsd:element ref="ns3:MediaServiceLocation" minOccurs="0"/>
                <xsd:element ref="ns4:SharedWithUsers" minOccurs="0"/>
                <xsd:element ref="ns4:SharedWithDetails" minOccurs="0"/>
                <xsd:element ref="ns4:SharingHintHash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c167f0-4dae-4274-859b-21f554223a4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8" nillable="true" ma:displayName="Location" ma:internalName="MediaServiceLocation" ma:readOnly="true">
      <xsd:simpleType>
        <xsd:restriction base="dms:Text"/>
      </xsd:simpleType>
    </xsd:element>
    <xsd:element name="_activity" ma:index="22" nillable="true" ma:displayName="_activity" ma:hidden="true" ma:internalName="_activity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7c9a76f-129c-4eb4-aad9-5b266d69d0c4" elementFormDefault="qualified">
    <xsd:import namespace="http://schemas.microsoft.com/office/2006/documentManagement/types"/>
    <xsd:import namespace="http://schemas.microsoft.com/office/infopath/2007/PartnerControls"/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21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15c167f0-4dae-4274-859b-21f554223a4c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4C6F945-915B-475F-B6E6-88FEB6220E2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c167f0-4dae-4274-859b-21f554223a4c"/>
    <ds:schemaRef ds:uri="17c9a76f-129c-4eb4-aad9-5b266d69d0c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A72265A-FD53-4906-911F-307BFA4C55DD}">
  <ds:schemaRefs>
    <ds:schemaRef ds:uri="15c167f0-4dae-4274-859b-21f554223a4c"/>
    <ds:schemaRef ds:uri="http://schemas.microsoft.com/office/infopath/2007/PartnerControl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17c9a76f-129c-4eb4-aad9-5b266d69d0c4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3.xml><?xml version="1.0" encoding="utf-8"?>
<ds:datastoreItem xmlns:ds="http://schemas.openxmlformats.org/officeDocument/2006/customXml" ds:itemID="{F21A8A4F-F622-4383-ADDC-F1929C79B021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ROC vs. arm</vt:lpstr>
      <vt:lpstr>arm wrestling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Ground Zero</dc:creator>
  <cp:lastModifiedBy>Hewlett Xyrine Madrid</cp:lastModifiedBy>
  <dcterms:created xsi:type="dcterms:W3CDTF">2023-04-19T06:07:03Z</dcterms:created>
  <dcterms:modified xsi:type="dcterms:W3CDTF">2023-04-30T12:04:37Z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0x01010031FA907A9791FF428065B1A51BAE4E97</vt:lpwstr>
  </property>
</Properties>
</file>