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Xyrine\Documents\School Stuff\BS BIO 4th Year\1st Semester\BIO 118\Module 1\Module 1 - Laboratory Exercise\bio118-class\exercises\bio122_ex05\data\"/>
    </mc:Choice>
  </mc:AlternateContent>
  <xr:revisionPtr revIDLastSave="0" documentId="13_ncr:1_{B31FEC89-FF4B-441A-B609-E591782FE6F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oad heartrate" sheetId="1" r:id="rId1"/>
    <sheet name="Cardiac functions" sheetId="2" r:id="rId2"/>
    <sheet name="Data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2" l="1"/>
  <c r="L64" i="2"/>
  <c r="K64" i="2"/>
  <c r="J64" i="2"/>
  <c r="W63" i="2"/>
  <c r="V63" i="2"/>
  <c r="U63" i="2"/>
  <c r="T63" i="2"/>
  <c r="S63" i="2"/>
  <c r="R63" i="2"/>
  <c r="Q63" i="2"/>
  <c r="P63" i="2"/>
  <c r="O63" i="2"/>
  <c r="N63" i="2"/>
  <c r="W62" i="2"/>
  <c r="V62" i="2"/>
  <c r="U62" i="2"/>
  <c r="T62" i="2"/>
  <c r="R62" i="2"/>
  <c r="Q62" i="2"/>
  <c r="P62" i="2"/>
  <c r="O62" i="2"/>
  <c r="N62" i="2"/>
  <c r="V61" i="2"/>
  <c r="U61" i="2"/>
  <c r="T61" i="2"/>
  <c r="S61" i="2"/>
  <c r="R61" i="2"/>
  <c r="Q61" i="2"/>
  <c r="O61" i="2"/>
  <c r="N61" i="2"/>
  <c r="W20" i="2"/>
  <c r="V20" i="2"/>
  <c r="U20" i="2"/>
  <c r="T20" i="2"/>
  <c r="S20" i="2"/>
  <c r="R20" i="2"/>
</calcChain>
</file>

<file path=xl/sharedStrings.xml><?xml version="1.0" encoding="utf-8"?>
<sst xmlns="http://schemas.openxmlformats.org/spreadsheetml/2006/main" count="284" uniqueCount="167">
  <si>
    <t>Students</t>
  </si>
  <si>
    <t>Resting (bpm)</t>
  </si>
  <si>
    <t xml:space="preserve">Caffeine </t>
  </si>
  <si>
    <t>Alcohol</t>
  </si>
  <si>
    <t>Cold water</t>
  </si>
  <si>
    <t>Warm water</t>
  </si>
  <si>
    <t>Bio 122 A1</t>
  </si>
  <si>
    <t xml:space="preserve">all students </t>
  </si>
  <si>
    <t>Bio 122 B1 (toad 1)</t>
  </si>
  <si>
    <t xml:space="preserve">Fulgent, Kenneth/ Yassim, Dale / Dee Arr, Antonnete   </t>
  </si>
  <si>
    <t>Bio 122 B1 (toad 2)</t>
  </si>
  <si>
    <t>Amores, Quimno/ Cabrido, Lopez/ Casicas, Lapinid</t>
  </si>
  <si>
    <t>Bio 122 A2 (toad 1)</t>
  </si>
  <si>
    <t>Angelia, Tse / Decoy, Tagle / Tan, Heje / Lano, Antasuda, Flores</t>
  </si>
  <si>
    <t>Bio 122 A2 (toad 2)</t>
  </si>
  <si>
    <t>Commendador, Reyes | Dajao, Villanueva | Relator, Atabay</t>
  </si>
  <si>
    <t>Bio 122 B2 (toad 1)</t>
  </si>
  <si>
    <t>Toledo, Rivera, Poliquit || Hannah May, Richard</t>
  </si>
  <si>
    <t>Bio 122 B2 (toad 2)</t>
  </si>
  <si>
    <t>Espinosa, Madrid / Linis, Escorial / Ano-os, Tobias</t>
  </si>
  <si>
    <t>Bio 122 B2 (toad 3)</t>
  </si>
  <si>
    <t>Bagarinao, Gorduiz || Amoin, Ochea</t>
  </si>
  <si>
    <r>
      <rPr>
        <b/>
        <sz val="10"/>
        <color theme="1"/>
        <rFont val="Arial"/>
        <family val="2"/>
      </rPr>
      <t xml:space="preserve">Resting Heart Rate </t>
    </r>
    <r>
      <rPr>
        <sz val="10"/>
        <color theme="1"/>
        <rFont val="Arial"/>
        <family val="2"/>
      </rPr>
      <t>(bpm)</t>
    </r>
  </si>
  <si>
    <r>
      <rPr>
        <b/>
        <sz val="10"/>
        <color theme="1"/>
        <rFont val="Arial"/>
        <family val="2"/>
      </rPr>
      <t xml:space="preserve">Resting Heart Rate </t>
    </r>
    <r>
      <rPr>
        <sz val="10"/>
        <color theme="1"/>
        <rFont val="Arial"/>
        <family val="2"/>
      </rPr>
      <t>(bpm)</t>
    </r>
  </si>
  <si>
    <r>
      <rPr>
        <b/>
        <sz val="10"/>
        <color theme="1"/>
        <rFont val="Arial"/>
        <family val="2"/>
      </rPr>
      <t xml:space="preserve">Heart rate during and after exercise </t>
    </r>
    <r>
      <rPr>
        <sz val="10"/>
        <color theme="1"/>
        <rFont val="Arial"/>
        <family val="2"/>
      </rPr>
      <t>(bpm)</t>
    </r>
  </si>
  <si>
    <t>Name of Student</t>
  </si>
  <si>
    <t>Age</t>
  </si>
  <si>
    <r>
      <rPr>
        <b/>
        <sz val="10"/>
        <color theme="1"/>
        <rFont val="Arial"/>
        <family val="2"/>
      </rPr>
      <t xml:space="preserve">Sex </t>
    </r>
    <r>
      <rPr>
        <sz val="10"/>
        <color theme="1"/>
        <rFont val="Arial"/>
        <family val="2"/>
      </rPr>
      <t>(F= female; M = male)</t>
    </r>
  </si>
  <si>
    <r>
      <rPr>
        <b/>
        <sz val="10"/>
        <color theme="1"/>
        <rFont val="Arial"/>
        <family val="2"/>
      </rPr>
      <t xml:space="preserve">Weight </t>
    </r>
    <r>
      <rPr>
        <sz val="10"/>
        <color theme="1"/>
        <rFont val="Arial"/>
        <family val="2"/>
      </rPr>
      <t>(lb)</t>
    </r>
  </si>
  <si>
    <r>
      <rPr>
        <b/>
        <sz val="10"/>
        <color theme="1"/>
        <rFont val="Arial"/>
        <family val="2"/>
      </rPr>
      <t>Level of Fitness</t>
    </r>
    <r>
      <rPr>
        <sz val="10"/>
        <color theme="1"/>
        <rFont val="Arial"/>
        <family val="2"/>
      </rPr>
      <t xml:space="preserve"> (athletic; non-athletic)</t>
    </r>
  </si>
  <si>
    <t>Type and duration of fitness training</t>
  </si>
  <si>
    <r>
      <rPr>
        <b/>
        <sz val="10"/>
        <color theme="1"/>
        <rFont val="Arial"/>
        <family val="2"/>
      </rPr>
      <t xml:space="preserve">Daily coffee consumption </t>
    </r>
    <r>
      <rPr>
        <sz val="10"/>
        <color theme="1"/>
        <rFont val="Arial"/>
        <family val="2"/>
      </rPr>
      <t>(# of cups per day)</t>
    </r>
  </si>
  <si>
    <r>
      <rPr>
        <b/>
        <sz val="10"/>
        <color theme="1"/>
        <rFont val="Arial"/>
        <family val="2"/>
      </rPr>
      <t xml:space="preserve">Daily cigarette smoking </t>
    </r>
    <r>
      <rPr>
        <sz val="10"/>
        <color theme="1"/>
        <rFont val="Arial"/>
        <family val="2"/>
      </rPr>
      <t>(# of sticks per day)</t>
    </r>
  </si>
  <si>
    <r>
      <rPr>
        <b/>
        <sz val="10"/>
        <color theme="1"/>
        <rFont val="Arial"/>
        <family val="2"/>
      </rPr>
      <t xml:space="preserve">Daily alcohol intake </t>
    </r>
    <r>
      <rPr>
        <sz val="10"/>
        <color theme="1"/>
        <rFont val="Arial"/>
        <family val="2"/>
      </rPr>
      <t>(mL per day)</t>
    </r>
  </si>
  <si>
    <t>Lying down</t>
  </si>
  <si>
    <t>Sitting down</t>
  </si>
  <si>
    <t>Standing up</t>
  </si>
  <si>
    <t>Standing foward bend</t>
  </si>
  <si>
    <t>End of Warm Up</t>
  </si>
  <si>
    <t>1st two min</t>
  </si>
  <si>
    <t>2nd two min</t>
  </si>
  <si>
    <t>3rd two min</t>
  </si>
  <si>
    <t>4th two min</t>
  </si>
  <si>
    <t>5th two min (end of cardio)</t>
  </si>
  <si>
    <t>End of cool down</t>
  </si>
  <si>
    <t>2 min after cool down</t>
  </si>
  <si>
    <t>4 min after cool down</t>
  </si>
  <si>
    <t>6 min after cool down</t>
  </si>
  <si>
    <r>
      <rPr>
        <b/>
        <sz val="10"/>
        <color theme="1"/>
        <rFont val="Arial"/>
        <family val="2"/>
      </rPr>
      <t>Time needed for heart rate to return to resting rate</t>
    </r>
    <r>
      <rPr>
        <sz val="10"/>
        <color theme="1"/>
        <rFont val="Arial"/>
        <family val="2"/>
      </rPr>
      <t xml:space="preserve"> (min)</t>
    </r>
  </si>
  <si>
    <r>
      <rPr>
        <b/>
        <sz val="10"/>
        <color theme="1"/>
        <rFont val="Arial"/>
        <family val="2"/>
      </rPr>
      <t>Time needed for heart rate to return to resting rate</t>
    </r>
    <r>
      <rPr>
        <sz val="10"/>
        <color theme="1"/>
        <rFont val="Arial"/>
        <family val="2"/>
      </rPr>
      <t xml:space="preserve"> (min) - Cool down skipped</t>
    </r>
  </si>
  <si>
    <t>Data source</t>
  </si>
  <si>
    <t>Perez, Maria Cristina A.</t>
  </si>
  <si>
    <t>F</t>
  </si>
  <si>
    <t>Non-athletic</t>
  </si>
  <si>
    <t>Walking 30 mins a day</t>
  </si>
  <si>
    <t xml:space="preserve">Tadle, Antonette </t>
  </si>
  <si>
    <t xml:space="preserve">Non-athletic </t>
  </si>
  <si>
    <t>Brisk walking 20 mins a day</t>
  </si>
  <si>
    <t>Genson, Julia Raphaella Genson</t>
  </si>
  <si>
    <t>walking for 20 minutes a day</t>
  </si>
  <si>
    <t>Mejias, Mafe Nenia A.</t>
  </si>
  <si>
    <t xml:space="preserve"> Non-athletic</t>
  </si>
  <si>
    <t>Cena, Hannah Trisha A.</t>
  </si>
  <si>
    <t>wallking for 20 minutes every day</t>
  </si>
  <si>
    <t>Ambrad, Kimberly T.</t>
  </si>
  <si>
    <t>walking for 15 minutes every day</t>
  </si>
  <si>
    <t>Ermunda, Apple Mae</t>
  </si>
  <si>
    <t>1 hour walking everyday</t>
  </si>
  <si>
    <t>Castañares, Ann Louise</t>
  </si>
  <si>
    <t>walking for 15 minutes every other day</t>
  </si>
  <si>
    <t>Taneo, Shannen Jane</t>
  </si>
  <si>
    <t>~1hr walk every day</t>
  </si>
  <si>
    <t>Lara, Maria Camille</t>
  </si>
  <si>
    <t>Athletic</t>
  </si>
  <si>
    <t>endurance training every other day</t>
  </si>
  <si>
    <t>Fernandez, Kissabel</t>
  </si>
  <si>
    <t>walking for approximately 15 mins a day</t>
  </si>
  <si>
    <t>Agan, Pherean Wayne</t>
  </si>
  <si>
    <t>M</t>
  </si>
  <si>
    <t>Bio 122 A2</t>
  </si>
  <si>
    <t>ANGELIA, EISEN NIÑO</t>
  </si>
  <si>
    <t>1 hr walking everyday &amp; Basketball every weekend</t>
  </si>
  <si>
    <t>ANTASUDA, PRINCESS</t>
  </si>
  <si>
    <t>20-minute walk every day</t>
  </si>
  <si>
    <t>ATABAY, NATHALY</t>
  </si>
  <si>
    <t>30 mins HIIT and 30 mins walking daily</t>
  </si>
  <si>
    <t>COMENDADOR, GHEA MARIE</t>
  </si>
  <si>
    <t xml:space="preserve">Non- athletic </t>
  </si>
  <si>
    <t>2 hrs walking</t>
  </si>
  <si>
    <t>DAJAO, FRAELOU</t>
  </si>
  <si>
    <t>15 minutes walking (not daily)</t>
  </si>
  <si>
    <t>DECOY, MINETTE STELLA</t>
  </si>
  <si>
    <t>15 minutes walking daily</t>
  </si>
  <si>
    <t>FLORES, CAMILLE</t>
  </si>
  <si>
    <t xml:space="preserve">15 minutes walking daily </t>
  </si>
  <si>
    <t>&lt;2</t>
  </si>
  <si>
    <t>HEJE, ERICH JOSHUA</t>
  </si>
  <si>
    <t>LANO, CAREN NICOLE</t>
  </si>
  <si>
    <t>30-minute speed walk every day</t>
  </si>
  <si>
    <t>RELATOR, JEFFERLYN</t>
  </si>
  <si>
    <t>1 hour walking daily</t>
  </si>
  <si>
    <t>REYES,KAILA ADELAIDE GARCIA</t>
  </si>
  <si>
    <t>TAGLE,FINN CASTAÑEDA</t>
  </si>
  <si>
    <t>TAN,EAUNICE ALARCON</t>
  </si>
  <si>
    <t>15 minutes walking everyday</t>
  </si>
  <si>
    <t>TSE,JOHN PAUL VILLASOTES</t>
  </si>
  <si>
    <t>30 minutes walking everyday</t>
  </si>
  <si>
    <t>VILLANUEVA,ZENNOE ZABDIEL OLAER</t>
  </si>
  <si>
    <t>1 hr walking daily</t>
  </si>
  <si>
    <t>Bio 122 B1</t>
  </si>
  <si>
    <t>AMORES, KRISTINE JULIANE</t>
  </si>
  <si>
    <t>30-min light intensity workout</t>
  </si>
  <si>
    <t>1 (vape)</t>
  </si>
  <si>
    <t xml:space="preserve">CABRIDO, JOHN GUMER  </t>
  </si>
  <si>
    <t>Walking 20 mins a day</t>
  </si>
  <si>
    <t xml:space="preserve">CARDIÑO, CHARISSE MIGNONETTE  </t>
  </si>
  <si>
    <t>Walking 15 mins a day</t>
  </si>
  <si>
    <t xml:space="preserve">CASICAS, CYRAH MA. FATIMA </t>
  </si>
  <si>
    <t>Walking 1hr a day</t>
  </si>
  <si>
    <t xml:space="preserve">GARAY, FULGENT FAVE  </t>
  </si>
  <si>
    <t xml:space="preserve">LAPINID, WALTER </t>
  </si>
  <si>
    <t xml:space="preserve">LOPEZ, ADRIAN JOSHUA </t>
  </si>
  <si>
    <t>Basketball Training 4 times a week</t>
  </si>
  <si>
    <t>1 (Vape)</t>
  </si>
  <si>
    <t xml:space="preserve">QUIMNO, MARIENE JOYCE </t>
  </si>
  <si>
    <t xml:space="preserve">RASUMAN, MOHAMMAD YASSIN  </t>
  </si>
  <si>
    <t xml:space="preserve">SAXTON, KENNETH FRANCIS  </t>
  </si>
  <si>
    <t>4km walk 3 times a week, approximately 60-75 mins</t>
  </si>
  <si>
    <t xml:space="preserve">SAYCON, DEE ARR JEAN </t>
  </si>
  <si>
    <t xml:space="preserve">SUSON, MARY ANTONNETE </t>
  </si>
  <si>
    <t>Walking 45 mins a day</t>
  </si>
  <si>
    <t xml:space="preserve">TOMALES, THERESA </t>
  </si>
  <si>
    <t>15-min  light intensity workout</t>
  </si>
  <si>
    <t xml:space="preserve">VILLARIN, JEMERIE DALE  </t>
  </si>
  <si>
    <t>Bio 122 B2</t>
  </si>
  <si>
    <t xml:space="preserve">ESCORIAL, ANALYN </t>
  </si>
  <si>
    <t>Brisk walking 10 mns per day</t>
  </si>
  <si>
    <t>LINIS, SHANYNE</t>
  </si>
  <si>
    <t xml:space="preserve">Athletic </t>
  </si>
  <si>
    <t>walking 30 mns a day &amp; softball training 2x a week</t>
  </si>
  <si>
    <t xml:space="preserve">ANO-OS, LOUISE </t>
  </si>
  <si>
    <t xml:space="preserve">Softball training at most 3x a week. </t>
  </si>
  <si>
    <t xml:space="preserve">TOBIAS, MIK CARMELI </t>
  </si>
  <si>
    <t>Swimming</t>
  </si>
  <si>
    <t>AMOIN, MARY JUSTINE B.</t>
  </si>
  <si>
    <t>Volleyball training 3x a week</t>
  </si>
  <si>
    <t>OCHEA, ZEDRICH JOHN</t>
  </si>
  <si>
    <t>Walking and dancing</t>
  </si>
  <si>
    <t>CARDENAS, RICHARD ANTHONY</t>
  </si>
  <si>
    <t>Football training 2x a week</t>
  </si>
  <si>
    <t>BADANA, HANNAH MAY</t>
  </si>
  <si>
    <t>Brisk walking 10 mins per day</t>
  </si>
  <si>
    <t>BAGARINAO, JONATHAN</t>
  </si>
  <si>
    <t>Basketball</t>
  </si>
  <si>
    <t>GORDUIZ, ALEXIS MARIE</t>
  </si>
  <si>
    <t>Non-Athletic</t>
  </si>
  <si>
    <t>Brisk Walking 15 mins per day</t>
  </si>
  <si>
    <t xml:space="preserve">ESPINOSA, MIKE FERNZ </t>
  </si>
  <si>
    <t>Weight Exercies 2-3 times per day</t>
  </si>
  <si>
    <t>MADRID, HEWLETT XYRINE</t>
  </si>
  <si>
    <t>Brisk walking about 20 mins per day</t>
  </si>
  <si>
    <t>0; 4 black tea</t>
  </si>
  <si>
    <t>Toledo, Grace Ann A.</t>
  </si>
  <si>
    <t>Walking/strolling 20 minutes a day</t>
  </si>
  <si>
    <t>Poliquit, Maria Alexandra G.</t>
  </si>
  <si>
    <t xml:space="preserve">Rivera, Ristelle Louise A. </t>
  </si>
  <si>
    <t>Walking 20-30 minutes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</si>
</sst>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rgb="FF000000"/>
      <name val="Verdana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sz val="10"/>
      <color rgb="FF000000"/>
      <name val="Arial"/>
      <family val="2"/>
    </font>
    <font>
      <sz val="9"/>
      <color theme="1"/>
      <name val="Verdana"/>
      <family val="2"/>
    </font>
    <font>
      <sz val="9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1C9DB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4" fillId="0" borderId="0" xfId="0" applyFont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5" fillId="0" borderId="1" xfId="0" applyFont="1" applyBorder="1"/>
    <xf numFmtId="49" fontId="2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/>
    <xf numFmtId="164" fontId="2" fillId="0" borderId="0" xfId="0" applyNumberFormat="1" applyFont="1"/>
    <xf numFmtId="2" fontId="2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 wrapText="1"/>
    </xf>
    <xf numFmtId="0" fontId="0" fillId="8" borderId="0" xfId="0" applyFill="1"/>
    <xf numFmtId="0" fontId="2" fillId="8" borderId="0" xfId="0" applyFont="1" applyFill="1"/>
    <xf numFmtId="0" fontId="4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4" fillId="8" borderId="0" xfId="0" applyFont="1" applyFill="1"/>
    <xf numFmtId="49" fontId="6" fillId="8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4" fillId="8" borderId="0" xfId="0" applyFont="1" applyFill="1" applyAlignment="1">
      <alignment vertical="top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9" borderId="0" xfId="0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8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workbookViewId="0">
      <selection activeCell="B8" sqref="B8"/>
    </sheetView>
  </sheetViews>
  <sheetFormatPr defaultColWidth="12.6328125" defaultRowHeight="15.75" customHeight="1" x14ac:dyDescent="0.25"/>
  <cols>
    <col min="1" max="1" width="16.08984375" customWidth="1"/>
  </cols>
  <sheetData>
    <row r="1" spans="1:27" ht="13" x14ac:dyDescent="0.3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3" t="s">
        <v>6</v>
      </c>
      <c r="B2" s="4" t="s">
        <v>7</v>
      </c>
      <c r="C2" s="3">
        <v>23</v>
      </c>
      <c r="D2" s="3">
        <v>35</v>
      </c>
      <c r="E2" s="3">
        <v>21</v>
      </c>
      <c r="F2" s="3">
        <v>19</v>
      </c>
      <c r="G2" s="3">
        <v>41</v>
      </c>
    </row>
    <row r="3" spans="1:27" ht="15.75" customHeight="1" x14ac:dyDescent="0.25">
      <c r="A3" s="3" t="s">
        <v>8</v>
      </c>
      <c r="B3" s="4" t="s">
        <v>9</v>
      </c>
      <c r="C3" s="3">
        <v>54</v>
      </c>
      <c r="D3" s="3">
        <v>56</v>
      </c>
      <c r="E3" s="3">
        <v>50</v>
      </c>
      <c r="F3" s="3">
        <v>51</v>
      </c>
      <c r="G3" s="3">
        <v>60</v>
      </c>
    </row>
    <row r="4" spans="1:27" ht="15.75" customHeight="1" x14ac:dyDescent="0.25">
      <c r="A4" s="3" t="s">
        <v>10</v>
      </c>
      <c r="B4" s="4" t="s">
        <v>11</v>
      </c>
      <c r="C4" s="3">
        <v>42</v>
      </c>
      <c r="D4" s="3">
        <v>46</v>
      </c>
      <c r="E4" s="3">
        <v>37</v>
      </c>
      <c r="F4" s="3">
        <v>45</v>
      </c>
      <c r="G4" s="3">
        <v>48</v>
      </c>
    </row>
    <row r="5" spans="1:27" ht="15.75" customHeight="1" x14ac:dyDescent="0.25">
      <c r="A5" s="5" t="s">
        <v>12</v>
      </c>
      <c r="B5" s="4" t="s">
        <v>13</v>
      </c>
      <c r="C5" s="3">
        <v>18</v>
      </c>
      <c r="D5" s="3">
        <v>50</v>
      </c>
      <c r="E5" s="3">
        <v>35</v>
      </c>
      <c r="F5" s="3">
        <v>40</v>
      </c>
      <c r="G5" s="3">
        <v>58</v>
      </c>
    </row>
    <row r="6" spans="1:27" ht="15.75" customHeight="1" x14ac:dyDescent="0.25">
      <c r="A6" s="3" t="s">
        <v>14</v>
      </c>
      <c r="B6" s="4" t="s">
        <v>15</v>
      </c>
      <c r="C6" s="3">
        <v>50</v>
      </c>
      <c r="D6" s="3">
        <v>55</v>
      </c>
      <c r="E6" s="3">
        <v>42</v>
      </c>
      <c r="F6" s="3">
        <v>52</v>
      </c>
      <c r="G6" s="3">
        <v>54</v>
      </c>
    </row>
    <row r="7" spans="1:27" ht="15.75" customHeight="1" x14ac:dyDescent="0.25">
      <c r="A7" s="3" t="s">
        <v>16</v>
      </c>
      <c r="B7" s="4" t="s">
        <v>17</v>
      </c>
      <c r="C7" s="3">
        <v>59</v>
      </c>
      <c r="D7" s="3">
        <v>62</v>
      </c>
      <c r="E7" s="3">
        <v>48</v>
      </c>
      <c r="F7" s="3">
        <v>53</v>
      </c>
      <c r="G7" s="3">
        <v>59</v>
      </c>
    </row>
    <row r="8" spans="1:27" ht="15.75" customHeight="1" x14ac:dyDescent="0.25">
      <c r="A8" s="3" t="s">
        <v>18</v>
      </c>
      <c r="B8" s="4" t="s">
        <v>19</v>
      </c>
      <c r="C8" s="3">
        <v>21</v>
      </c>
      <c r="D8" s="3">
        <v>39</v>
      </c>
      <c r="E8" s="3">
        <v>40</v>
      </c>
      <c r="F8" s="3">
        <v>51</v>
      </c>
      <c r="G8" s="3">
        <v>64</v>
      </c>
    </row>
    <row r="9" spans="1:27" ht="15.75" customHeight="1" x14ac:dyDescent="0.25">
      <c r="A9" s="3" t="s">
        <v>20</v>
      </c>
      <c r="B9" s="4" t="s">
        <v>21</v>
      </c>
      <c r="C9" s="3">
        <v>67</v>
      </c>
      <c r="D9" s="3">
        <v>47</v>
      </c>
      <c r="E9" s="3">
        <v>9</v>
      </c>
      <c r="F9" s="3">
        <v>45</v>
      </c>
      <c r="G9" s="3">
        <v>44</v>
      </c>
    </row>
    <row r="10" spans="1:27" ht="15.75" customHeight="1" x14ac:dyDescent="0.25">
      <c r="B10" s="4"/>
    </row>
    <row r="11" spans="1:27" ht="15.75" customHeight="1" x14ac:dyDescent="0.25">
      <c r="B11" s="4"/>
    </row>
    <row r="12" spans="1:27" ht="15.75" customHeight="1" x14ac:dyDescent="0.25">
      <c r="B12" s="4"/>
    </row>
    <row r="13" spans="1:27" ht="15.75" customHeight="1" x14ac:dyDescent="0.25">
      <c r="B13" s="4"/>
    </row>
    <row r="14" spans="1:27" ht="15.75" customHeight="1" x14ac:dyDescent="0.25">
      <c r="B14" s="4"/>
    </row>
    <row r="15" spans="1:27" ht="15.75" customHeight="1" x14ac:dyDescent="0.25">
      <c r="B15" s="4"/>
    </row>
    <row r="16" spans="1:27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2.5" x14ac:dyDescent="0.25">
      <c r="B20" s="4"/>
    </row>
    <row r="21" spans="2:2" ht="12.5" x14ac:dyDescent="0.25">
      <c r="B21" s="4"/>
    </row>
    <row r="22" spans="2:2" ht="12.5" x14ac:dyDescent="0.25">
      <c r="B22" s="4"/>
    </row>
    <row r="23" spans="2:2" ht="12.5" x14ac:dyDescent="0.25">
      <c r="B23" s="4"/>
    </row>
    <row r="24" spans="2:2" ht="12.5" x14ac:dyDescent="0.25">
      <c r="B24" s="4"/>
    </row>
    <row r="25" spans="2:2" ht="12.5" x14ac:dyDescent="0.25">
      <c r="B25" s="4"/>
    </row>
    <row r="26" spans="2:2" ht="12.5" x14ac:dyDescent="0.25">
      <c r="B26" s="4"/>
    </row>
    <row r="27" spans="2:2" ht="12.5" x14ac:dyDescent="0.25">
      <c r="B27" s="4"/>
    </row>
    <row r="28" spans="2:2" ht="12.5" x14ac:dyDescent="0.25">
      <c r="B28" s="4"/>
    </row>
    <row r="29" spans="2:2" ht="12.5" x14ac:dyDescent="0.25">
      <c r="B29" s="4"/>
    </row>
    <row r="30" spans="2:2" ht="12.5" x14ac:dyDescent="0.25">
      <c r="B30" s="4"/>
    </row>
    <row r="31" spans="2:2" ht="12.5" x14ac:dyDescent="0.25">
      <c r="B31" s="4"/>
    </row>
    <row r="32" spans="2:2" ht="12.5" x14ac:dyDescent="0.25">
      <c r="B32" s="4"/>
    </row>
    <row r="33" spans="2:2" ht="12.5" x14ac:dyDescent="0.25">
      <c r="B33" s="4"/>
    </row>
    <row r="34" spans="2:2" ht="12.5" x14ac:dyDescent="0.25">
      <c r="B34" s="4"/>
    </row>
    <row r="35" spans="2:2" ht="12.5" x14ac:dyDescent="0.25">
      <c r="B35" s="4"/>
    </row>
    <row r="36" spans="2:2" ht="12.5" x14ac:dyDescent="0.25">
      <c r="B36" s="4"/>
    </row>
    <row r="37" spans="2:2" ht="12.5" x14ac:dyDescent="0.25">
      <c r="B37" s="4"/>
    </row>
    <row r="38" spans="2:2" ht="12.5" x14ac:dyDescent="0.25">
      <c r="B38" s="4"/>
    </row>
    <row r="39" spans="2:2" ht="12.5" x14ac:dyDescent="0.25">
      <c r="B39" s="4"/>
    </row>
    <row r="40" spans="2:2" ht="12.5" x14ac:dyDescent="0.25">
      <c r="B40" s="4"/>
    </row>
    <row r="41" spans="2:2" ht="12.5" x14ac:dyDescent="0.25">
      <c r="B41" s="4"/>
    </row>
    <row r="42" spans="2:2" ht="12.5" x14ac:dyDescent="0.25">
      <c r="B42" s="4"/>
    </row>
    <row r="43" spans="2:2" ht="12.5" x14ac:dyDescent="0.25">
      <c r="B43" s="4"/>
    </row>
    <row r="44" spans="2:2" ht="12.5" x14ac:dyDescent="0.25">
      <c r="B44" s="4"/>
    </row>
    <row r="45" spans="2:2" ht="12.5" x14ac:dyDescent="0.25">
      <c r="B45" s="4"/>
    </row>
    <row r="46" spans="2:2" ht="12.5" x14ac:dyDescent="0.25">
      <c r="B46" s="4"/>
    </row>
    <row r="47" spans="2:2" ht="12.5" x14ac:dyDescent="0.25">
      <c r="B47" s="4"/>
    </row>
    <row r="48" spans="2:2" ht="12.5" x14ac:dyDescent="0.25">
      <c r="B48" s="4"/>
    </row>
    <row r="49" spans="2:2" ht="12.5" x14ac:dyDescent="0.25">
      <c r="B49" s="4"/>
    </row>
    <row r="50" spans="2:2" ht="12.5" x14ac:dyDescent="0.25">
      <c r="B50" s="4"/>
    </row>
    <row r="51" spans="2:2" ht="12.5" x14ac:dyDescent="0.25">
      <c r="B51" s="4"/>
    </row>
    <row r="52" spans="2:2" ht="12.5" x14ac:dyDescent="0.25">
      <c r="B52" s="4"/>
    </row>
    <row r="53" spans="2:2" ht="12.5" x14ac:dyDescent="0.25">
      <c r="B53" s="4"/>
    </row>
    <row r="54" spans="2:2" ht="12.5" x14ac:dyDescent="0.25">
      <c r="B54" s="4"/>
    </row>
    <row r="55" spans="2:2" ht="12.5" x14ac:dyDescent="0.25">
      <c r="B55" s="4"/>
    </row>
    <row r="56" spans="2:2" ht="12.5" x14ac:dyDescent="0.25">
      <c r="B56" s="4"/>
    </row>
    <row r="57" spans="2:2" ht="12.5" x14ac:dyDescent="0.25">
      <c r="B57" s="4"/>
    </row>
    <row r="58" spans="2:2" ht="12.5" x14ac:dyDescent="0.25">
      <c r="B58" s="4"/>
    </row>
    <row r="59" spans="2:2" ht="12.5" x14ac:dyDescent="0.25">
      <c r="B59" s="4"/>
    </row>
    <row r="60" spans="2:2" ht="12.5" x14ac:dyDescent="0.25">
      <c r="B60" s="4"/>
    </row>
    <row r="61" spans="2:2" ht="12.5" x14ac:dyDescent="0.25">
      <c r="B61" s="4"/>
    </row>
    <row r="62" spans="2:2" ht="12.5" x14ac:dyDescent="0.25">
      <c r="B62" s="4"/>
    </row>
    <row r="63" spans="2:2" ht="12.5" x14ac:dyDescent="0.25">
      <c r="B63" s="4"/>
    </row>
    <row r="64" spans="2:2" ht="12.5" x14ac:dyDescent="0.25">
      <c r="B64" s="4"/>
    </row>
    <row r="65" spans="2:2" ht="12.5" x14ac:dyDescent="0.25">
      <c r="B65" s="4"/>
    </row>
    <row r="66" spans="2:2" ht="12.5" x14ac:dyDescent="0.25">
      <c r="B66" s="4"/>
    </row>
    <row r="67" spans="2:2" ht="12.5" x14ac:dyDescent="0.25">
      <c r="B67" s="4"/>
    </row>
    <row r="68" spans="2:2" ht="12.5" x14ac:dyDescent="0.25">
      <c r="B68" s="4"/>
    </row>
    <row r="69" spans="2:2" ht="12.5" x14ac:dyDescent="0.25">
      <c r="B69" s="4"/>
    </row>
    <row r="70" spans="2:2" ht="12.5" x14ac:dyDescent="0.25">
      <c r="B70" s="4"/>
    </row>
    <row r="71" spans="2:2" ht="12.5" x14ac:dyDescent="0.25">
      <c r="B71" s="4"/>
    </row>
    <row r="72" spans="2:2" ht="12.5" x14ac:dyDescent="0.25">
      <c r="B72" s="4"/>
    </row>
    <row r="73" spans="2:2" ht="12.5" x14ac:dyDescent="0.25">
      <c r="B73" s="4"/>
    </row>
    <row r="74" spans="2:2" ht="12.5" x14ac:dyDescent="0.25">
      <c r="B74" s="4"/>
    </row>
    <row r="75" spans="2:2" ht="12.5" x14ac:dyDescent="0.25">
      <c r="B75" s="4"/>
    </row>
    <row r="76" spans="2:2" ht="12.5" x14ac:dyDescent="0.25">
      <c r="B76" s="4"/>
    </row>
    <row r="77" spans="2:2" ht="12.5" x14ac:dyDescent="0.25">
      <c r="B77" s="4"/>
    </row>
    <row r="78" spans="2:2" ht="12.5" x14ac:dyDescent="0.25">
      <c r="B78" s="4"/>
    </row>
    <row r="79" spans="2:2" ht="12.5" x14ac:dyDescent="0.25">
      <c r="B79" s="4"/>
    </row>
    <row r="80" spans="2:2" ht="12.5" x14ac:dyDescent="0.25">
      <c r="B80" s="4"/>
    </row>
    <row r="81" spans="2:2" ht="12.5" x14ac:dyDescent="0.25">
      <c r="B81" s="4"/>
    </row>
    <row r="82" spans="2:2" ht="12.5" x14ac:dyDescent="0.25">
      <c r="B82" s="4"/>
    </row>
    <row r="83" spans="2:2" ht="12.5" x14ac:dyDescent="0.25">
      <c r="B83" s="4"/>
    </row>
    <row r="84" spans="2:2" ht="12.5" x14ac:dyDescent="0.25">
      <c r="B84" s="4"/>
    </row>
    <row r="85" spans="2:2" ht="12.5" x14ac:dyDescent="0.25">
      <c r="B85" s="4"/>
    </row>
    <row r="86" spans="2:2" ht="12.5" x14ac:dyDescent="0.25">
      <c r="B86" s="4"/>
    </row>
    <row r="87" spans="2:2" ht="12.5" x14ac:dyDescent="0.25">
      <c r="B87" s="4"/>
    </row>
    <row r="88" spans="2:2" ht="12.5" x14ac:dyDescent="0.25">
      <c r="B88" s="4"/>
    </row>
    <row r="89" spans="2:2" ht="12.5" x14ac:dyDescent="0.25">
      <c r="B89" s="4"/>
    </row>
    <row r="90" spans="2:2" ht="12.5" x14ac:dyDescent="0.25">
      <c r="B90" s="4"/>
    </row>
    <row r="91" spans="2:2" ht="12.5" x14ac:dyDescent="0.25">
      <c r="B91" s="4"/>
    </row>
    <row r="92" spans="2:2" ht="12.5" x14ac:dyDescent="0.25">
      <c r="B92" s="4"/>
    </row>
    <row r="93" spans="2:2" ht="12.5" x14ac:dyDescent="0.25">
      <c r="B93" s="4"/>
    </row>
    <row r="94" spans="2:2" ht="12.5" x14ac:dyDescent="0.25">
      <c r="B94" s="4"/>
    </row>
    <row r="95" spans="2:2" ht="12.5" x14ac:dyDescent="0.25">
      <c r="B95" s="4"/>
    </row>
    <row r="96" spans="2:2" ht="12.5" x14ac:dyDescent="0.25">
      <c r="B96" s="4"/>
    </row>
    <row r="97" spans="2:2" ht="12.5" x14ac:dyDescent="0.25">
      <c r="B97" s="4"/>
    </row>
    <row r="98" spans="2:2" ht="12.5" x14ac:dyDescent="0.25">
      <c r="B98" s="4"/>
    </row>
    <row r="99" spans="2:2" ht="12.5" x14ac:dyDescent="0.25">
      <c r="B99" s="4"/>
    </row>
    <row r="100" spans="2:2" ht="12.5" x14ac:dyDescent="0.25">
      <c r="B100" s="4"/>
    </row>
    <row r="101" spans="2:2" ht="12.5" x14ac:dyDescent="0.25">
      <c r="B101" s="4"/>
    </row>
    <row r="102" spans="2:2" ht="12.5" x14ac:dyDescent="0.25">
      <c r="B102" s="4"/>
    </row>
    <row r="103" spans="2:2" ht="12.5" x14ac:dyDescent="0.25">
      <c r="B103" s="4"/>
    </row>
    <row r="104" spans="2:2" ht="12.5" x14ac:dyDescent="0.25">
      <c r="B104" s="4"/>
    </row>
    <row r="105" spans="2:2" ht="12.5" x14ac:dyDescent="0.25">
      <c r="B105" s="4"/>
    </row>
    <row r="106" spans="2:2" ht="12.5" x14ac:dyDescent="0.25">
      <c r="B106" s="4"/>
    </row>
    <row r="107" spans="2:2" ht="12.5" x14ac:dyDescent="0.25">
      <c r="B107" s="4"/>
    </row>
    <row r="108" spans="2:2" ht="12.5" x14ac:dyDescent="0.25">
      <c r="B108" s="4"/>
    </row>
    <row r="109" spans="2:2" ht="12.5" x14ac:dyDescent="0.25">
      <c r="B109" s="4"/>
    </row>
    <row r="110" spans="2:2" ht="12.5" x14ac:dyDescent="0.25">
      <c r="B110" s="4"/>
    </row>
    <row r="111" spans="2:2" ht="12.5" x14ac:dyDescent="0.25">
      <c r="B111" s="4"/>
    </row>
    <row r="112" spans="2:2" ht="12.5" x14ac:dyDescent="0.25">
      <c r="B112" s="4"/>
    </row>
    <row r="113" spans="2:2" ht="12.5" x14ac:dyDescent="0.25">
      <c r="B113" s="4"/>
    </row>
    <row r="114" spans="2:2" ht="12.5" x14ac:dyDescent="0.25">
      <c r="B114" s="4"/>
    </row>
    <row r="115" spans="2:2" ht="12.5" x14ac:dyDescent="0.25">
      <c r="B115" s="4"/>
    </row>
    <row r="116" spans="2:2" ht="12.5" x14ac:dyDescent="0.25">
      <c r="B116" s="4"/>
    </row>
    <row r="117" spans="2:2" ht="12.5" x14ac:dyDescent="0.25">
      <c r="B117" s="4"/>
    </row>
    <row r="118" spans="2:2" ht="12.5" x14ac:dyDescent="0.25">
      <c r="B118" s="4"/>
    </row>
    <row r="119" spans="2:2" ht="12.5" x14ac:dyDescent="0.25">
      <c r="B119" s="4"/>
    </row>
    <row r="120" spans="2:2" ht="12.5" x14ac:dyDescent="0.25">
      <c r="B120" s="4"/>
    </row>
    <row r="121" spans="2:2" ht="12.5" x14ac:dyDescent="0.25">
      <c r="B121" s="4"/>
    </row>
    <row r="122" spans="2:2" ht="12.5" x14ac:dyDescent="0.25">
      <c r="B122" s="4"/>
    </row>
    <row r="123" spans="2:2" ht="12.5" x14ac:dyDescent="0.25">
      <c r="B123" s="4"/>
    </row>
    <row r="124" spans="2:2" ht="12.5" x14ac:dyDescent="0.25">
      <c r="B124" s="4"/>
    </row>
    <row r="125" spans="2:2" ht="12.5" x14ac:dyDescent="0.25">
      <c r="B125" s="4"/>
    </row>
    <row r="126" spans="2:2" ht="12.5" x14ac:dyDescent="0.25">
      <c r="B126" s="4"/>
    </row>
    <row r="127" spans="2:2" ht="12.5" x14ac:dyDescent="0.25">
      <c r="B127" s="4"/>
    </row>
    <row r="128" spans="2:2" ht="12.5" x14ac:dyDescent="0.25">
      <c r="B128" s="4"/>
    </row>
    <row r="129" spans="2:2" ht="12.5" x14ac:dyDescent="0.25">
      <c r="B129" s="4"/>
    </row>
    <row r="130" spans="2:2" ht="12.5" x14ac:dyDescent="0.25">
      <c r="B130" s="4"/>
    </row>
    <row r="131" spans="2:2" ht="12.5" x14ac:dyDescent="0.25">
      <c r="B131" s="4"/>
    </row>
    <row r="132" spans="2:2" ht="12.5" x14ac:dyDescent="0.25">
      <c r="B132" s="4"/>
    </row>
    <row r="133" spans="2:2" ht="12.5" x14ac:dyDescent="0.25">
      <c r="B133" s="4"/>
    </row>
    <row r="134" spans="2:2" ht="12.5" x14ac:dyDescent="0.25">
      <c r="B134" s="4"/>
    </row>
    <row r="135" spans="2:2" ht="12.5" x14ac:dyDescent="0.25">
      <c r="B135" s="4"/>
    </row>
    <row r="136" spans="2:2" ht="12.5" x14ac:dyDescent="0.25">
      <c r="B136" s="4"/>
    </row>
    <row r="137" spans="2:2" ht="12.5" x14ac:dyDescent="0.25">
      <c r="B137" s="4"/>
    </row>
    <row r="138" spans="2:2" ht="12.5" x14ac:dyDescent="0.25">
      <c r="B138" s="4"/>
    </row>
    <row r="139" spans="2:2" ht="12.5" x14ac:dyDescent="0.25">
      <c r="B139" s="4"/>
    </row>
    <row r="140" spans="2:2" ht="12.5" x14ac:dyDescent="0.25">
      <c r="B140" s="4"/>
    </row>
    <row r="141" spans="2:2" ht="12.5" x14ac:dyDescent="0.25">
      <c r="B141" s="4"/>
    </row>
    <row r="142" spans="2:2" ht="12.5" x14ac:dyDescent="0.25">
      <c r="B142" s="4"/>
    </row>
    <row r="143" spans="2:2" ht="12.5" x14ac:dyDescent="0.25">
      <c r="B143" s="4"/>
    </row>
    <row r="144" spans="2:2" ht="12.5" x14ac:dyDescent="0.25">
      <c r="B144" s="4"/>
    </row>
    <row r="145" spans="2:2" ht="12.5" x14ac:dyDescent="0.25">
      <c r="B145" s="4"/>
    </row>
    <row r="146" spans="2:2" ht="12.5" x14ac:dyDescent="0.25">
      <c r="B146" s="4"/>
    </row>
    <row r="147" spans="2:2" ht="12.5" x14ac:dyDescent="0.25">
      <c r="B147" s="4"/>
    </row>
    <row r="148" spans="2:2" ht="12.5" x14ac:dyDescent="0.25">
      <c r="B148" s="4"/>
    </row>
    <row r="149" spans="2:2" ht="12.5" x14ac:dyDescent="0.25">
      <c r="B149" s="4"/>
    </row>
    <row r="150" spans="2:2" ht="12.5" x14ac:dyDescent="0.25">
      <c r="B150" s="4"/>
    </row>
    <row r="151" spans="2:2" ht="12.5" x14ac:dyDescent="0.25">
      <c r="B151" s="4"/>
    </row>
    <row r="152" spans="2:2" ht="12.5" x14ac:dyDescent="0.25">
      <c r="B152" s="4"/>
    </row>
    <row r="153" spans="2:2" ht="12.5" x14ac:dyDescent="0.25">
      <c r="B153" s="4"/>
    </row>
    <row r="154" spans="2:2" ht="12.5" x14ac:dyDescent="0.25">
      <c r="B154" s="4"/>
    </row>
    <row r="155" spans="2:2" ht="12.5" x14ac:dyDescent="0.25">
      <c r="B155" s="4"/>
    </row>
    <row r="156" spans="2:2" ht="12.5" x14ac:dyDescent="0.25">
      <c r="B156" s="4"/>
    </row>
    <row r="157" spans="2:2" ht="12.5" x14ac:dyDescent="0.25">
      <c r="B157" s="4"/>
    </row>
    <row r="158" spans="2:2" ht="12.5" x14ac:dyDescent="0.25">
      <c r="B158" s="4"/>
    </row>
    <row r="159" spans="2:2" ht="12.5" x14ac:dyDescent="0.25">
      <c r="B159" s="4"/>
    </row>
    <row r="160" spans="2:2" ht="12.5" x14ac:dyDescent="0.25">
      <c r="B160" s="4"/>
    </row>
    <row r="161" spans="2:2" ht="12.5" x14ac:dyDescent="0.25">
      <c r="B161" s="4"/>
    </row>
    <row r="162" spans="2:2" ht="12.5" x14ac:dyDescent="0.25">
      <c r="B162" s="4"/>
    </row>
    <row r="163" spans="2:2" ht="12.5" x14ac:dyDescent="0.25">
      <c r="B163" s="4"/>
    </row>
    <row r="164" spans="2:2" ht="12.5" x14ac:dyDescent="0.25">
      <c r="B164" s="4"/>
    </row>
    <row r="165" spans="2:2" ht="12.5" x14ac:dyDescent="0.25">
      <c r="B165" s="4"/>
    </row>
    <row r="166" spans="2:2" ht="12.5" x14ac:dyDescent="0.25">
      <c r="B166" s="4"/>
    </row>
    <row r="167" spans="2:2" ht="12.5" x14ac:dyDescent="0.25">
      <c r="B167" s="4"/>
    </row>
    <row r="168" spans="2:2" ht="12.5" x14ac:dyDescent="0.25">
      <c r="B168" s="4"/>
    </row>
    <row r="169" spans="2:2" ht="12.5" x14ac:dyDescent="0.25">
      <c r="B169" s="4"/>
    </row>
    <row r="170" spans="2:2" ht="12.5" x14ac:dyDescent="0.25">
      <c r="B170" s="4"/>
    </row>
    <row r="171" spans="2:2" ht="12.5" x14ac:dyDescent="0.25">
      <c r="B171" s="4"/>
    </row>
    <row r="172" spans="2:2" ht="12.5" x14ac:dyDescent="0.25">
      <c r="B172" s="4"/>
    </row>
    <row r="173" spans="2:2" ht="12.5" x14ac:dyDescent="0.25">
      <c r="B173" s="4"/>
    </row>
    <row r="174" spans="2:2" ht="12.5" x14ac:dyDescent="0.25">
      <c r="B174" s="4"/>
    </row>
    <row r="175" spans="2:2" ht="12.5" x14ac:dyDescent="0.25">
      <c r="B175" s="4"/>
    </row>
    <row r="176" spans="2:2" ht="12.5" x14ac:dyDescent="0.25">
      <c r="B176" s="4"/>
    </row>
    <row r="177" spans="2:2" ht="12.5" x14ac:dyDescent="0.25">
      <c r="B177" s="4"/>
    </row>
    <row r="178" spans="2:2" ht="12.5" x14ac:dyDescent="0.25">
      <c r="B178" s="4"/>
    </row>
    <row r="179" spans="2:2" ht="12.5" x14ac:dyDescent="0.25">
      <c r="B179" s="4"/>
    </row>
    <row r="180" spans="2:2" ht="12.5" x14ac:dyDescent="0.25">
      <c r="B180" s="4"/>
    </row>
    <row r="181" spans="2:2" ht="12.5" x14ac:dyDescent="0.25">
      <c r="B181" s="4"/>
    </row>
    <row r="182" spans="2:2" ht="12.5" x14ac:dyDescent="0.25">
      <c r="B182" s="4"/>
    </row>
    <row r="183" spans="2:2" ht="12.5" x14ac:dyDescent="0.25">
      <c r="B183" s="4"/>
    </row>
    <row r="184" spans="2:2" ht="12.5" x14ac:dyDescent="0.25">
      <c r="B184" s="4"/>
    </row>
    <row r="185" spans="2:2" ht="12.5" x14ac:dyDescent="0.25">
      <c r="B185" s="4"/>
    </row>
    <row r="186" spans="2:2" ht="12.5" x14ac:dyDescent="0.25">
      <c r="B186" s="4"/>
    </row>
    <row r="187" spans="2:2" ht="12.5" x14ac:dyDescent="0.25">
      <c r="B187" s="4"/>
    </row>
    <row r="188" spans="2:2" ht="12.5" x14ac:dyDescent="0.25">
      <c r="B188" s="4"/>
    </row>
    <row r="189" spans="2:2" ht="12.5" x14ac:dyDescent="0.25">
      <c r="B189" s="4"/>
    </row>
    <row r="190" spans="2:2" ht="12.5" x14ac:dyDescent="0.25">
      <c r="B190" s="4"/>
    </row>
    <row r="191" spans="2:2" ht="12.5" x14ac:dyDescent="0.25">
      <c r="B191" s="4"/>
    </row>
    <row r="192" spans="2:2" ht="12.5" x14ac:dyDescent="0.25">
      <c r="B192" s="4"/>
    </row>
    <row r="193" spans="2:2" ht="12.5" x14ac:dyDescent="0.25">
      <c r="B193" s="4"/>
    </row>
    <row r="194" spans="2:2" ht="12.5" x14ac:dyDescent="0.25">
      <c r="B194" s="4"/>
    </row>
    <row r="195" spans="2:2" ht="12.5" x14ac:dyDescent="0.25">
      <c r="B195" s="4"/>
    </row>
    <row r="196" spans="2:2" ht="12.5" x14ac:dyDescent="0.25">
      <c r="B196" s="4"/>
    </row>
    <row r="197" spans="2:2" ht="12.5" x14ac:dyDescent="0.25">
      <c r="B197" s="4"/>
    </row>
    <row r="198" spans="2:2" ht="12.5" x14ac:dyDescent="0.25">
      <c r="B198" s="4"/>
    </row>
    <row r="199" spans="2:2" ht="12.5" x14ac:dyDescent="0.25">
      <c r="B199" s="4"/>
    </row>
    <row r="200" spans="2:2" ht="12.5" x14ac:dyDescent="0.25">
      <c r="B200" s="4"/>
    </row>
    <row r="201" spans="2:2" ht="12.5" x14ac:dyDescent="0.25">
      <c r="B201" s="4"/>
    </row>
    <row r="202" spans="2:2" ht="12.5" x14ac:dyDescent="0.25">
      <c r="B202" s="4"/>
    </row>
    <row r="203" spans="2:2" ht="12.5" x14ac:dyDescent="0.25">
      <c r="B203" s="4"/>
    </row>
    <row r="204" spans="2:2" ht="12.5" x14ac:dyDescent="0.25">
      <c r="B204" s="4"/>
    </row>
    <row r="205" spans="2:2" ht="12.5" x14ac:dyDescent="0.25">
      <c r="B205" s="4"/>
    </row>
    <row r="206" spans="2:2" ht="12.5" x14ac:dyDescent="0.25">
      <c r="B206" s="4"/>
    </row>
    <row r="207" spans="2:2" ht="12.5" x14ac:dyDescent="0.25">
      <c r="B207" s="4"/>
    </row>
    <row r="208" spans="2:2" ht="12.5" x14ac:dyDescent="0.25">
      <c r="B208" s="4"/>
    </row>
    <row r="209" spans="2:2" ht="12.5" x14ac:dyDescent="0.25">
      <c r="B209" s="4"/>
    </row>
    <row r="210" spans="2:2" ht="12.5" x14ac:dyDescent="0.25">
      <c r="B210" s="4"/>
    </row>
    <row r="211" spans="2:2" ht="12.5" x14ac:dyDescent="0.25">
      <c r="B211" s="4"/>
    </row>
    <row r="212" spans="2:2" ht="12.5" x14ac:dyDescent="0.25">
      <c r="B212" s="4"/>
    </row>
    <row r="213" spans="2:2" ht="12.5" x14ac:dyDescent="0.25">
      <c r="B213" s="4"/>
    </row>
    <row r="214" spans="2:2" ht="12.5" x14ac:dyDescent="0.25">
      <c r="B214" s="4"/>
    </row>
    <row r="215" spans="2:2" ht="12.5" x14ac:dyDescent="0.25">
      <c r="B215" s="4"/>
    </row>
    <row r="216" spans="2:2" ht="12.5" x14ac:dyDescent="0.25">
      <c r="B216" s="4"/>
    </row>
    <row r="217" spans="2:2" ht="12.5" x14ac:dyDescent="0.25">
      <c r="B217" s="4"/>
    </row>
    <row r="218" spans="2:2" ht="12.5" x14ac:dyDescent="0.25">
      <c r="B218" s="4"/>
    </row>
    <row r="219" spans="2:2" ht="12.5" x14ac:dyDescent="0.25">
      <c r="B219" s="4"/>
    </row>
    <row r="220" spans="2:2" ht="12.5" x14ac:dyDescent="0.25">
      <c r="B220" s="4"/>
    </row>
    <row r="221" spans="2:2" ht="12.5" x14ac:dyDescent="0.25">
      <c r="B221" s="4"/>
    </row>
    <row r="222" spans="2:2" ht="12.5" x14ac:dyDescent="0.25">
      <c r="B222" s="4"/>
    </row>
    <row r="223" spans="2:2" ht="12.5" x14ac:dyDescent="0.25">
      <c r="B223" s="4"/>
    </row>
    <row r="224" spans="2:2" ht="12.5" x14ac:dyDescent="0.25">
      <c r="B224" s="4"/>
    </row>
    <row r="225" spans="2:2" ht="12.5" x14ac:dyDescent="0.25">
      <c r="B225" s="4"/>
    </row>
    <row r="226" spans="2:2" ht="12.5" x14ac:dyDescent="0.25">
      <c r="B226" s="4"/>
    </row>
    <row r="227" spans="2:2" ht="12.5" x14ac:dyDescent="0.25">
      <c r="B227" s="4"/>
    </row>
    <row r="228" spans="2:2" ht="12.5" x14ac:dyDescent="0.25">
      <c r="B228" s="4"/>
    </row>
    <row r="229" spans="2:2" ht="12.5" x14ac:dyDescent="0.25">
      <c r="B229" s="4"/>
    </row>
    <row r="230" spans="2:2" ht="12.5" x14ac:dyDescent="0.25">
      <c r="B230" s="4"/>
    </row>
    <row r="231" spans="2:2" ht="12.5" x14ac:dyDescent="0.25">
      <c r="B231" s="4"/>
    </row>
    <row r="232" spans="2:2" ht="12.5" x14ac:dyDescent="0.25">
      <c r="B232" s="4"/>
    </row>
    <row r="233" spans="2:2" ht="12.5" x14ac:dyDescent="0.25">
      <c r="B233" s="4"/>
    </row>
    <row r="234" spans="2:2" ht="12.5" x14ac:dyDescent="0.25">
      <c r="B234" s="4"/>
    </row>
    <row r="235" spans="2:2" ht="12.5" x14ac:dyDescent="0.25">
      <c r="B235" s="4"/>
    </row>
    <row r="236" spans="2:2" ht="12.5" x14ac:dyDescent="0.25">
      <c r="B236" s="4"/>
    </row>
    <row r="237" spans="2:2" ht="12.5" x14ac:dyDescent="0.25">
      <c r="B237" s="4"/>
    </row>
    <row r="238" spans="2:2" ht="12.5" x14ac:dyDescent="0.25">
      <c r="B238" s="4"/>
    </row>
    <row r="239" spans="2:2" ht="12.5" x14ac:dyDescent="0.25">
      <c r="B239" s="4"/>
    </row>
    <row r="240" spans="2:2" ht="12.5" x14ac:dyDescent="0.25">
      <c r="B240" s="4"/>
    </row>
    <row r="241" spans="2:2" ht="12.5" x14ac:dyDescent="0.25">
      <c r="B241" s="4"/>
    </row>
    <row r="242" spans="2:2" ht="12.5" x14ac:dyDescent="0.25">
      <c r="B242" s="4"/>
    </row>
    <row r="243" spans="2:2" ht="12.5" x14ac:dyDescent="0.25">
      <c r="B243" s="4"/>
    </row>
    <row r="244" spans="2:2" ht="12.5" x14ac:dyDescent="0.25">
      <c r="B244" s="4"/>
    </row>
    <row r="245" spans="2:2" ht="12.5" x14ac:dyDescent="0.25">
      <c r="B245" s="4"/>
    </row>
    <row r="246" spans="2:2" ht="12.5" x14ac:dyDescent="0.25">
      <c r="B246" s="4"/>
    </row>
    <row r="247" spans="2:2" ht="12.5" x14ac:dyDescent="0.25">
      <c r="B247" s="4"/>
    </row>
    <row r="248" spans="2:2" ht="12.5" x14ac:dyDescent="0.25">
      <c r="B248" s="4"/>
    </row>
    <row r="249" spans="2:2" ht="12.5" x14ac:dyDescent="0.25">
      <c r="B249" s="4"/>
    </row>
    <row r="250" spans="2:2" ht="12.5" x14ac:dyDescent="0.25">
      <c r="B250" s="4"/>
    </row>
    <row r="251" spans="2:2" ht="12.5" x14ac:dyDescent="0.25">
      <c r="B251" s="4"/>
    </row>
    <row r="252" spans="2:2" ht="12.5" x14ac:dyDescent="0.25">
      <c r="B252" s="4"/>
    </row>
    <row r="253" spans="2:2" ht="12.5" x14ac:dyDescent="0.25">
      <c r="B253" s="4"/>
    </row>
    <row r="254" spans="2:2" ht="12.5" x14ac:dyDescent="0.25">
      <c r="B254" s="4"/>
    </row>
    <row r="255" spans="2:2" ht="12.5" x14ac:dyDescent="0.25">
      <c r="B255" s="4"/>
    </row>
    <row r="256" spans="2:2" ht="12.5" x14ac:dyDescent="0.25">
      <c r="B256" s="4"/>
    </row>
    <row r="257" spans="2:2" ht="12.5" x14ac:dyDescent="0.25">
      <c r="B257" s="4"/>
    </row>
    <row r="258" spans="2:2" ht="12.5" x14ac:dyDescent="0.25">
      <c r="B258" s="4"/>
    </row>
    <row r="259" spans="2:2" ht="12.5" x14ac:dyDescent="0.25">
      <c r="B259" s="4"/>
    </row>
    <row r="260" spans="2:2" ht="12.5" x14ac:dyDescent="0.25">
      <c r="B260" s="4"/>
    </row>
    <row r="261" spans="2:2" ht="12.5" x14ac:dyDescent="0.25">
      <c r="B261" s="4"/>
    </row>
    <row r="262" spans="2:2" ht="12.5" x14ac:dyDescent="0.25">
      <c r="B262" s="4"/>
    </row>
    <row r="263" spans="2:2" ht="12.5" x14ac:dyDescent="0.25">
      <c r="B263" s="4"/>
    </row>
    <row r="264" spans="2:2" ht="12.5" x14ac:dyDescent="0.25">
      <c r="B264" s="4"/>
    </row>
    <row r="265" spans="2:2" ht="12.5" x14ac:dyDescent="0.25">
      <c r="B265" s="4"/>
    </row>
    <row r="266" spans="2:2" ht="12.5" x14ac:dyDescent="0.25">
      <c r="B266" s="4"/>
    </row>
    <row r="267" spans="2:2" ht="12.5" x14ac:dyDescent="0.25">
      <c r="B267" s="4"/>
    </row>
    <row r="268" spans="2:2" ht="12.5" x14ac:dyDescent="0.25">
      <c r="B268" s="4"/>
    </row>
    <row r="269" spans="2:2" ht="12.5" x14ac:dyDescent="0.25">
      <c r="B269" s="4"/>
    </row>
    <row r="270" spans="2:2" ht="12.5" x14ac:dyDescent="0.25">
      <c r="B270" s="4"/>
    </row>
    <row r="271" spans="2:2" ht="12.5" x14ac:dyDescent="0.25">
      <c r="B271" s="4"/>
    </row>
    <row r="272" spans="2:2" ht="12.5" x14ac:dyDescent="0.25">
      <c r="B272" s="4"/>
    </row>
    <row r="273" spans="2:2" ht="12.5" x14ac:dyDescent="0.25">
      <c r="B273" s="4"/>
    </row>
    <row r="274" spans="2:2" ht="12.5" x14ac:dyDescent="0.25">
      <c r="B274" s="4"/>
    </row>
    <row r="275" spans="2:2" ht="12.5" x14ac:dyDescent="0.25">
      <c r="B275" s="4"/>
    </row>
    <row r="276" spans="2:2" ht="12.5" x14ac:dyDescent="0.25">
      <c r="B276" s="4"/>
    </row>
    <row r="277" spans="2:2" ht="12.5" x14ac:dyDescent="0.25">
      <c r="B277" s="4"/>
    </row>
    <row r="278" spans="2:2" ht="12.5" x14ac:dyDescent="0.25">
      <c r="B278" s="4"/>
    </row>
    <row r="279" spans="2:2" ht="12.5" x14ac:dyDescent="0.25">
      <c r="B279" s="4"/>
    </row>
    <row r="280" spans="2:2" ht="12.5" x14ac:dyDescent="0.25">
      <c r="B280" s="4"/>
    </row>
    <row r="281" spans="2:2" ht="12.5" x14ac:dyDescent="0.25">
      <c r="B281" s="4"/>
    </row>
    <row r="282" spans="2:2" ht="12.5" x14ac:dyDescent="0.25">
      <c r="B282" s="4"/>
    </row>
    <row r="283" spans="2:2" ht="12.5" x14ac:dyDescent="0.25">
      <c r="B283" s="4"/>
    </row>
    <row r="284" spans="2:2" ht="12.5" x14ac:dyDescent="0.25">
      <c r="B284" s="4"/>
    </row>
    <row r="285" spans="2:2" ht="12.5" x14ac:dyDescent="0.25">
      <c r="B285" s="4"/>
    </row>
    <row r="286" spans="2:2" ht="12.5" x14ac:dyDescent="0.25">
      <c r="B286" s="4"/>
    </row>
    <row r="287" spans="2:2" ht="12.5" x14ac:dyDescent="0.25">
      <c r="B287" s="4"/>
    </row>
    <row r="288" spans="2:2" ht="12.5" x14ac:dyDescent="0.25">
      <c r="B288" s="4"/>
    </row>
    <row r="289" spans="2:2" ht="12.5" x14ac:dyDescent="0.25">
      <c r="B289" s="4"/>
    </row>
    <row r="290" spans="2:2" ht="12.5" x14ac:dyDescent="0.25">
      <c r="B290" s="4"/>
    </row>
    <row r="291" spans="2:2" ht="12.5" x14ac:dyDescent="0.25">
      <c r="B291" s="4"/>
    </row>
    <row r="292" spans="2:2" ht="12.5" x14ac:dyDescent="0.25">
      <c r="B292" s="4"/>
    </row>
    <row r="293" spans="2:2" ht="12.5" x14ac:dyDescent="0.25">
      <c r="B293" s="4"/>
    </row>
    <row r="294" spans="2:2" ht="12.5" x14ac:dyDescent="0.25">
      <c r="B294" s="4"/>
    </row>
    <row r="295" spans="2:2" ht="12.5" x14ac:dyDescent="0.25">
      <c r="B295" s="4"/>
    </row>
    <row r="296" spans="2:2" ht="12.5" x14ac:dyDescent="0.25">
      <c r="B296" s="4"/>
    </row>
    <row r="297" spans="2:2" ht="12.5" x14ac:dyDescent="0.25">
      <c r="B297" s="4"/>
    </row>
    <row r="298" spans="2:2" ht="12.5" x14ac:dyDescent="0.25">
      <c r="B298" s="4"/>
    </row>
    <row r="299" spans="2:2" ht="12.5" x14ac:dyDescent="0.25">
      <c r="B299" s="4"/>
    </row>
    <row r="300" spans="2:2" ht="12.5" x14ac:dyDescent="0.25">
      <c r="B300" s="4"/>
    </row>
    <row r="301" spans="2:2" ht="12.5" x14ac:dyDescent="0.25">
      <c r="B301" s="4"/>
    </row>
    <row r="302" spans="2:2" ht="12.5" x14ac:dyDescent="0.25">
      <c r="B302" s="4"/>
    </row>
    <row r="303" spans="2:2" ht="12.5" x14ac:dyDescent="0.25">
      <c r="B303" s="4"/>
    </row>
    <row r="304" spans="2:2" ht="12.5" x14ac:dyDescent="0.25">
      <c r="B304" s="4"/>
    </row>
    <row r="305" spans="2:2" ht="12.5" x14ac:dyDescent="0.25">
      <c r="B305" s="4"/>
    </row>
    <row r="306" spans="2:2" ht="12.5" x14ac:dyDescent="0.25">
      <c r="B306" s="4"/>
    </row>
    <row r="307" spans="2:2" ht="12.5" x14ac:dyDescent="0.25">
      <c r="B307" s="4"/>
    </row>
    <row r="308" spans="2:2" ht="12.5" x14ac:dyDescent="0.25">
      <c r="B308" s="4"/>
    </row>
    <row r="309" spans="2:2" ht="12.5" x14ac:dyDescent="0.25">
      <c r="B309" s="4"/>
    </row>
    <row r="310" spans="2:2" ht="12.5" x14ac:dyDescent="0.25">
      <c r="B310" s="4"/>
    </row>
    <row r="311" spans="2:2" ht="12.5" x14ac:dyDescent="0.25">
      <c r="B311" s="4"/>
    </row>
    <row r="312" spans="2:2" ht="12.5" x14ac:dyDescent="0.25">
      <c r="B312" s="4"/>
    </row>
    <row r="313" spans="2:2" ht="12.5" x14ac:dyDescent="0.25">
      <c r="B313" s="4"/>
    </row>
    <row r="314" spans="2:2" ht="12.5" x14ac:dyDescent="0.25">
      <c r="B314" s="4"/>
    </row>
    <row r="315" spans="2:2" ht="12.5" x14ac:dyDescent="0.25">
      <c r="B315" s="4"/>
    </row>
    <row r="316" spans="2:2" ht="12.5" x14ac:dyDescent="0.25">
      <c r="B316" s="4"/>
    </row>
    <row r="317" spans="2:2" ht="12.5" x14ac:dyDescent="0.25">
      <c r="B317" s="4"/>
    </row>
    <row r="318" spans="2:2" ht="12.5" x14ac:dyDescent="0.25">
      <c r="B318" s="4"/>
    </row>
    <row r="319" spans="2:2" ht="12.5" x14ac:dyDescent="0.25">
      <c r="B319" s="4"/>
    </row>
    <row r="320" spans="2:2" ht="12.5" x14ac:dyDescent="0.25">
      <c r="B320" s="4"/>
    </row>
    <row r="321" spans="2:2" ht="12.5" x14ac:dyDescent="0.25">
      <c r="B321" s="4"/>
    </row>
    <row r="322" spans="2:2" ht="12.5" x14ac:dyDescent="0.25">
      <c r="B322" s="4"/>
    </row>
    <row r="323" spans="2:2" ht="12.5" x14ac:dyDescent="0.25">
      <c r="B323" s="4"/>
    </row>
    <row r="324" spans="2:2" ht="12.5" x14ac:dyDescent="0.25">
      <c r="B324" s="4"/>
    </row>
    <row r="325" spans="2:2" ht="12.5" x14ac:dyDescent="0.25">
      <c r="B325" s="4"/>
    </row>
    <row r="326" spans="2:2" ht="12.5" x14ac:dyDescent="0.25">
      <c r="B326" s="4"/>
    </row>
    <row r="327" spans="2:2" ht="12.5" x14ac:dyDescent="0.25">
      <c r="B327" s="4"/>
    </row>
    <row r="328" spans="2:2" ht="12.5" x14ac:dyDescent="0.25">
      <c r="B328" s="4"/>
    </row>
    <row r="329" spans="2:2" ht="12.5" x14ac:dyDescent="0.25">
      <c r="B329" s="4"/>
    </row>
    <row r="330" spans="2:2" ht="12.5" x14ac:dyDescent="0.25">
      <c r="B330" s="4"/>
    </row>
    <row r="331" spans="2:2" ht="12.5" x14ac:dyDescent="0.25">
      <c r="B331" s="4"/>
    </row>
    <row r="332" spans="2:2" ht="12.5" x14ac:dyDescent="0.25">
      <c r="B332" s="4"/>
    </row>
    <row r="333" spans="2:2" ht="12.5" x14ac:dyDescent="0.25">
      <c r="B333" s="4"/>
    </row>
    <row r="334" spans="2:2" ht="12.5" x14ac:dyDescent="0.25">
      <c r="B334" s="4"/>
    </row>
    <row r="335" spans="2:2" ht="12.5" x14ac:dyDescent="0.25">
      <c r="B335" s="4"/>
    </row>
    <row r="336" spans="2:2" ht="12.5" x14ac:dyDescent="0.25">
      <c r="B336" s="4"/>
    </row>
    <row r="337" spans="2:2" ht="12.5" x14ac:dyDescent="0.25">
      <c r="B337" s="4"/>
    </row>
    <row r="338" spans="2:2" ht="12.5" x14ac:dyDescent="0.25">
      <c r="B338" s="4"/>
    </row>
    <row r="339" spans="2:2" ht="12.5" x14ac:dyDescent="0.25">
      <c r="B339" s="4"/>
    </row>
    <row r="340" spans="2:2" ht="12.5" x14ac:dyDescent="0.25">
      <c r="B340" s="4"/>
    </row>
    <row r="341" spans="2:2" ht="12.5" x14ac:dyDescent="0.25">
      <c r="B341" s="4"/>
    </row>
    <row r="342" spans="2:2" ht="12.5" x14ac:dyDescent="0.25">
      <c r="B342" s="4"/>
    </row>
    <row r="343" spans="2:2" ht="12.5" x14ac:dyDescent="0.25">
      <c r="B343" s="4"/>
    </row>
    <row r="344" spans="2:2" ht="12.5" x14ac:dyDescent="0.25">
      <c r="B344" s="4"/>
    </row>
    <row r="345" spans="2:2" ht="12.5" x14ac:dyDescent="0.25">
      <c r="B345" s="4"/>
    </row>
    <row r="346" spans="2:2" ht="12.5" x14ac:dyDescent="0.25">
      <c r="B346" s="4"/>
    </row>
    <row r="347" spans="2:2" ht="12.5" x14ac:dyDescent="0.25">
      <c r="B347" s="4"/>
    </row>
    <row r="348" spans="2:2" ht="12.5" x14ac:dyDescent="0.25">
      <c r="B348" s="4"/>
    </row>
    <row r="349" spans="2:2" ht="12.5" x14ac:dyDescent="0.25">
      <c r="B349" s="4"/>
    </row>
    <row r="350" spans="2:2" ht="12.5" x14ac:dyDescent="0.25">
      <c r="B350" s="4"/>
    </row>
    <row r="351" spans="2:2" ht="12.5" x14ac:dyDescent="0.25">
      <c r="B351" s="4"/>
    </row>
    <row r="352" spans="2:2" ht="12.5" x14ac:dyDescent="0.25">
      <c r="B352" s="4"/>
    </row>
    <row r="353" spans="2:2" ht="12.5" x14ac:dyDescent="0.25">
      <c r="B353" s="4"/>
    </row>
    <row r="354" spans="2:2" ht="12.5" x14ac:dyDescent="0.25">
      <c r="B354" s="4"/>
    </row>
    <row r="355" spans="2:2" ht="12.5" x14ac:dyDescent="0.25">
      <c r="B355" s="4"/>
    </row>
    <row r="356" spans="2:2" ht="12.5" x14ac:dyDescent="0.25">
      <c r="B356" s="4"/>
    </row>
    <row r="357" spans="2:2" ht="12.5" x14ac:dyDescent="0.25">
      <c r="B357" s="4"/>
    </row>
    <row r="358" spans="2:2" ht="12.5" x14ac:dyDescent="0.25">
      <c r="B358" s="4"/>
    </row>
    <row r="359" spans="2:2" ht="12.5" x14ac:dyDescent="0.25">
      <c r="B359" s="4"/>
    </row>
    <row r="360" spans="2:2" ht="12.5" x14ac:dyDescent="0.25">
      <c r="B360" s="4"/>
    </row>
    <row r="361" spans="2:2" ht="12.5" x14ac:dyDescent="0.25">
      <c r="B361" s="4"/>
    </row>
    <row r="362" spans="2:2" ht="12.5" x14ac:dyDescent="0.25">
      <c r="B362" s="4"/>
    </row>
    <row r="363" spans="2:2" ht="12.5" x14ac:dyDescent="0.25">
      <c r="B363" s="4"/>
    </row>
    <row r="364" spans="2:2" ht="12.5" x14ac:dyDescent="0.25">
      <c r="B364" s="4"/>
    </row>
    <row r="365" spans="2:2" ht="12.5" x14ac:dyDescent="0.25">
      <c r="B365" s="4"/>
    </row>
    <row r="366" spans="2:2" ht="12.5" x14ac:dyDescent="0.25">
      <c r="B366" s="4"/>
    </row>
    <row r="367" spans="2:2" ht="12.5" x14ac:dyDescent="0.25">
      <c r="B367" s="4"/>
    </row>
    <row r="368" spans="2:2" ht="12.5" x14ac:dyDescent="0.25">
      <c r="B368" s="4"/>
    </row>
    <row r="369" spans="2:2" ht="12.5" x14ac:dyDescent="0.25">
      <c r="B369" s="4"/>
    </row>
    <row r="370" spans="2:2" ht="12.5" x14ac:dyDescent="0.25">
      <c r="B370" s="4"/>
    </row>
    <row r="371" spans="2:2" ht="12.5" x14ac:dyDescent="0.25">
      <c r="B371" s="4"/>
    </row>
    <row r="372" spans="2:2" ht="12.5" x14ac:dyDescent="0.25">
      <c r="B372" s="4"/>
    </row>
    <row r="373" spans="2:2" ht="12.5" x14ac:dyDescent="0.25">
      <c r="B373" s="4"/>
    </row>
    <row r="374" spans="2:2" ht="12.5" x14ac:dyDescent="0.25">
      <c r="B374" s="4"/>
    </row>
    <row r="375" spans="2:2" ht="12.5" x14ac:dyDescent="0.25">
      <c r="B375" s="4"/>
    </row>
    <row r="376" spans="2:2" ht="12.5" x14ac:dyDescent="0.25">
      <c r="B376" s="4"/>
    </row>
    <row r="377" spans="2:2" ht="12.5" x14ac:dyDescent="0.25">
      <c r="B377" s="4"/>
    </row>
    <row r="378" spans="2:2" ht="12.5" x14ac:dyDescent="0.25">
      <c r="B378" s="4"/>
    </row>
    <row r="379" spans="2:2" ht="12.5" x14ac:dyDescent="0.25">
      <c r="B379" s="4"/>
    </row>
    <row r="380" spans="2:2" ht="12.5" x14ac:dyDescent="0.25">
      <c r="B380" s="4"/>
    </row>
    <row r="381" spans="2:2" ht="12.5" x14ac:dyDescent="0.25">
      <c r="B381" s="4"/>
    </row>
    <row r="382" spans="2:2" ht="12.5" x14ac:dyDescent="0.25">
      <c r="B382" s="4"/>
    </row>
    <row r="383" spans="2:2" ht="12.5" x14ac:dyDescent="0.25">
      <c r="B383" s="4"/>
    </row>
    <row r="384" spans="2:2" ht="12.5" x14ac:dyDescent="0.25">
      <c r="B384" s="4"/>
    </row>
    <row r="385" spans="2:2" ht="12.5" x14ac:dyDescent="0.25">
      <c r="B385" s="4"/>
    </row>
    <row r="386" spans="2:2" ht="12.5" x14ac:dyDescent="0.25">
      <c r="B386" s="4"/>
    </row>
    <row r="387" spans="2:2" ht="12.5" x14ac:dyDescent="0.25">
      <c r="B387" s="4"/>
    </row>
    <row r="388" spans="2:2" ht="12.5" x14ac:dyDescent="0.25">
      <c r="B388" s="4"/>
    </row>
    <row r="389" spans="2:2" ht="12.5" x14ac:dyDescent="0.25">
      <c r="B389" s="4"/>
    </row>
    <row r="390" spans="2:2" ht="12.5" x14ac:dyDescent="0.25">
      <c r="B390" s="4"/>
    </row>
    <row r="391" spans="2:2" ht="12.5" x14ac:dyDescent="0.25">
      <c r="B391" s="4"/>
    </row>
    <row r="392" spans="2:2" ht="12.5" x14ac:dyDescent="0.25">
      <c r="B392" s="4"/>
    </row>
    <row r="393" spans="2:2" ht="12.5" x14ac:dyDescent="0.25">
      <c r="B393" s="4"/>
    </row>
    <row r="394" spans="2:2" ht="12.5" x14ac:dyDescent="0.25">
      <c r="B394" s="4"/>
    </row>
    <row r="395" spans="2:2" ht="12.5" x14ac:dyDescent="0.25">
      <c r="B395" s="4"/>
    </row>
    <row r="396" spans="2:2" ht="12.5" x14ac:dyDescent="0.25">
      <c r="B396" s="4"/>
    </row>
    <row r="397" spans="2:2" ht="12.5" x14ac:dyDescent="0.25">
      <c r="B397" s="4"/>
    </row>
    <row r="398" spans="2:2" ht="12.5" x14ac:dyDescent="0.25">
      <c r="B398" s="4"/>
    </row>
    <row r="399" spans="2:2" ht="12.5" x14ac:dyDescent="0.25">
      <c r="B399" s="4"/>
    </row>
    <row r="400" spans="2:2" ht="12.5" x14ac:dyDescent="0.25">
      <c r="B400" s="4"/>
    </row>
    <row r="401" spans="2:2" ht="12.5" x14ac:dyDescent="0.25">
      <c r="B401" s="4"/>
    </row>
    <row r="402" spans="2:2" ht="12.5" x14ac:dyDescent="0.25">
      <c r="B402" s="4"/>
    </row>
    <row r="403" spans="2:2" ht="12.5" x14ac:dyDescent="0.25">
      <c r="B403" s="4"/>
    </row>
    <row r="404" spans="2:2" ht="12.5" x14ac:dyDescent="0.25">
      <c r="B404" s="4"/>
    </row>
    <row r="405" spans="2:2" ht="12.5" x14ac:dyDescent="0.25">
      <c r="B405" s="4"/>
    </row>
    <row r="406" spans="2:2" ht="12.5" x14ac:dyDescent="0.25">
      <c r="B406" s="4"/>
    </row>
    <row r="407" spans="2:2" ht="12.5" x14ac:dyDescent="0.25">
      <c r="B407" s="4"/>
    </row>
    <row r="408" spans="2:2" ht="12.5" x14ac:dyDescent="0.25">
      <c r="B408" s="4"/>
    </row>
    <row r="409" spans="2:2" ht="12.5" x14ac:dyDescent="0.25">
      <c r="B409" s="4"/>
    </row>
    <row r="410" spans="2:2" ht="12.5" x14ac:dyDescent="0.25">
      <c r="B410" s="4"/>
    </row>
    <row r="411" spans="2:2" ht="12.5" x14ac:dyDescent="0.25">
      <c r="B411" s="4"/>
    </row>
    <row r="412" spans="2:2" ht="12.5" x14ac:dyDescent="0.25">
      <c r="B412" s="4"/>
    </row>
    <row r="413" spans="2:2" ht="12.5" x14ac:dyDescent="0.25">
      <c r="B413" s="4"/>
    </row>
    <row r="414" spans="2:2" ht="12.5" x14ac:dyDescent="0.25">
      <c r="B414" s="4"/>
    </row>
    <row r="415" spans="2:2" ht="12.5" x14ac:dyDescent="0.25">
      <c r="B415" s="4"/>
    </row>
    <row r="416" spans="2:2" ht="12.5" x14ac:dyDescent="0.25">
      <c r="B416" s="4"/>
    </row>
    <row r="417" spans="2:2" ht="12.5" x14ac:dyDescent="0.25">
      <c r="B417" s="4"/>
    </row>
    <row r="418" spans="2:2" ht="12.5" x14ac:dyDescent="0.25">
      <c r="B418" s="4"/>
    </row>
    <row r="419" spans="2:2" ht="12.5" x14ac:dyDescent="0.25">
      <c r="B419" s="4"/>
    </row>
    <row r="420" spans="2:2" ht="12.5" x14ac:dyDescent="0.25">
      <c r="B420" s="4"/>
    </row>
    <row r="421" spans="2:2" ht="12.5" x14ac:dyDescent="0.25">
      <c r="B421" s="4"/>
    </row>
    <row r="422" spans="2:2" ht="12.5" x14ac:dyDescent="0.25">
      <c r="B422" s="4"/>
    </row>
    <row r="423" spans="2:2" ht="12.5" x14ac:dyDescent="0.25">
      <c r="B423" s="4"/>
    </row>
    <row r="424" spans="2:2" ht="12.5" x14ac:dyDescent="0.25">
      <c r="B424" s="4"/>
    </row>
    <row r="425" spans="2:2" ht="12.5" x14ac:dyDescent="0.25">
      <c r="B425" s="4"/>
    </row>
    <row r="426" spans="2:2" ht="12.5" x14ac:dyDescent="0.25">
      <c r="B426" s="4"/>
    </row>
    <row r="427" spans="2:2" ht="12.5" x14ac:dyDescent="0.25">
      <c r="B427" s="4"/>
    </row>
    <row r="428" spans="2:2" ht="12.5" x14ac:dyDescent="0.25">
      <c r="B428" s="4"/>
    </row>
    <row r="429" spans="2:2" ht="12.5" x14ac:dyDescent="0.25">
      <c r="B429" s="4"/>
    </row>
    <row r="430" spans="2:2" ht="12.5" x14ac:dyDescent="0.25">
      <c r="B430" s="4"/>
    </row>
    <row r="431" spans="2:2" ht="12.5" x14ac:dyDescent="0.25">
      <c r="B431" s="4"/>
    </row>
    <row r="432" spans="2:2" ht="12.5" x14ac:dyDescent="0.25">
      <c r="B432" s="4"/>
    </row>
    <row r="433" spans="2:2" ht="12.5" x14ac:dyDescent="0.25">
      <c r="B433" s="4"/>
    </row>
    <row r="434" spans="2:2" ht="12.5" x14ac:dyDescent="0.25">
      <c r="B434" s="4"/>
    </row>
    <row r="435" spans="2:2" ht="12.5" x14ac:dyDescent="0.25">
      <c r="B435" s="4"/>
    </row>
    <row r="436" spans="2:2" ht="12.5" x14ac:dyDescent="0.25">
      <c r="B436" s="4"/>
    </row>
    <row r="437" spans="2:2" ht="12.5" x14ac:dyDescent="0.25">
      <c r="B437" s="4"/>
    </row>
    <row r="438" spans="2:2" ht="12.5" x14ac:dyDescent="0.25">
      <c r="B438" s="4"/>
    </row>
    <row r="439" spans="2:2" ht="12.5" x14ac:dyDescent="0.25">
      <c r="B439" s="4"/>
    </row>
    <row r="440" spans="2:2" ht="12.5" x14ac:dyDescent="0.25">
      <c r="B440" s="4"/>
    </row>
    <row r="441" spans="2:2" ht="12.5" x14ac:dyDescent="0.25">
      <c r="B441" s="4"/>
    </row>
    <row r="442" spans="2:2" ht="12.5" x14ac:dyDescent="0.25">
      <c r="B442" s="4"/>
    </row>
    <row r="443" spans="2:2" ht="12.5" x14ac:dyDescent="0.25">
      <c r="B443" s="4"/>
    </row>
    <row r="444" spans="2:2" ht="12.5" x14ac:dyDescent="0.25">
      <c r="B444" s="4"/>
    </row>
    <row r="445" spans="2:2" ht="12.5" x14ac:dyDescent="0.25">
      <c r="B445" s="4"/>
    </row>
    <row r="446" spans="2:2" ht="12.5" x14ac:dyDescent="0.25">
      <c r="B446" s="4"/>
    </row>
    <row r="447" spans="2:2" ht="12.5" x14ac:dyDescent="0.25">
      <c r="B447" s="4"/>
    </row>
    <row r="448" spans="2:2" ht="12.5" x14ac:dyDescent="0.25">
      <c r="B448" s="4"/>
    </row>
    <row r="449" spans="2:2" ht="12.5" x14ac:dyDescent="0.25">
      <c r="B449" s="4"/>
    </row>
    <row r="450" spans="2:2" ht="12.5" x14ac:dyDescent="0.25">
      <c r="B450" s="4"/>
    </row>
    <row r="451" spans="2:2" ht="12.5" x14ac:dyDescent="0.25">
      <c r="B451" s="4"/>
    </row>
    <row r="452" spans="2:2" ht="12.5" x14ac:dyDescent="0.25">
      <c r="B452" s="4"/>
    </row>
    <row r="453" spans="2:2" ht="12.5" x14ac:dyDescent="0.25">
      <c r="B453" s="4"/>
    </row>
    <row r="454" spans="2:2" ht="12.5" x14ac:dyDescent="0.25">
      <c r="B454" s="4"/>
    </row>
    <row r="455" spans="2:2" ht="12.5" x14ac:dyDescent="0.25">
      <c r="B455" s="4"/>
    </row>
    <row r="456" spans="2:2" ht="12.5" x14ac:dyDescent="0.25">
      <c r="B456" s="4"/>
    </row>
    <row r="457" spans="2:2" ht="12.5" x14ac:dyDescent="0.25">
      <c r="B457" s="4"/>
    </row>
    <row r="458" spans="2:2" ht="12.5" x14ac:dyDescent="0.25">
      <c r="B458" s="4"/>
    </row>
    <row r="459" spans="2:2" ht="12.5" x14ac:dyDescent="0.25">
      <c r="B459" s="4"/>
    </row>
    <row r="460" spans="2:2" ht="12.5" x14ac:dyDescent="0.25">
      <c r="B460" s="4"/>
    </row>
    <row r="461" spans="2:2" ht="12.5" x14ac:dyDescent="0.25">
      <c r="B461" s="4"/>
    </row>
    <row r="462" spans="2:2" ht="12.5" x14ac:dyDescent="0.25">
      <c r="B462" s="4"/>
    </row>
    <row r="463" spans="2:2" ht="12.5" x14ac:dyDescent="0.25">
      <c r="B463" s="4"/>
    </row>
    <row r="464" spans="2:2" ht="12.5" x14ac:dyDescent="0.25">
      <c r="B464" s="4"/>
    </row>
    <row r="465" spans="2:2" ht="12.5" x14ac:dyDescent="0.25">
      <c r="B465" s="4"/>
    </row>
    <row r="466" spans="2:2" ht="12.5" x14ac:dyDescent="0.25">
      <c r="B466" s="4"/>
    </row>
    <row r="467" spans="2:2" ht="12.5" x14ac:dyDescent="0.25">
      <c r="B467" s="4"/>
    </row>
    <row r="468" spans="2:2" ht="12.5" x14ac:dyDescent="0.25">
      <c r="B468" s="4"/>
    </row>
    <row r="469" spans="2:2" ht="12.5" x14ac:dyDescent="0.25">
      <c r="B469" s="4"/>
    </row>
    <row r="470" spans="2:2" ht="12.5" x14ac:dyDescent="0.25">
      <c r="B470" s="4"/>
    </row>
    <row r="471" spans="2:2" ht="12.5" x14ac:dyDescent="0.25">
      <c r="B471" s="4"/>
    </row>
    <row r="472" spans="2:2" ht="12.5" x14ac:dyDescent="0.25">
      <c r="B472" s="4"/>
    </row>
    <row r="473" spans="2:2" ht="12.5" x14ac:dyDescent="0.25">
      <c r="B473" s="4"/>
    </row>
    <row r="474" spans="2:2" ht="12.5" x14ac:dyDescent="0.25">
      <c r="B474" s="4"/>
    </row>
    <row r="475" spans="2:2" ht="12.5" x14ac:dyDescent="0.25">
      <c r="B475" s="4"/>
    </row>
    <row r="476" spans="2:2" ht="12.5" x14ac:dyDescent="0.25">
      <c r="B476" s="4"/>
    </row>
    <row r="477" spans="2:2" ht="12.5" x14ac:dyDescent="0.25">
      <c r="B477" s="4"/>
    </row>
    <row r="478" spans="2:2" ht="12.5" x14ac:dyDescent="0.25">
      <c r="B478" s="4"/>
    </row>
    <row r="479" spans="2:2" ht="12.5" x14ac:dyDescent="0.25">
      <c r="B479" s="4"/>
    </row>
    <row r="480" spans="2:2" ht="12.5" x14ac:dyDescent="0.25">
      <c r="B480" s="4"/>
    </row>
    <row r="481" spans="2:2" ht="12.5" x14ac:dyDescent="0.25">
      <c r="B481" s="4"/>
    </row>
    <row r="482" spans="2:2" ht="12.5" x14ac:dyDescent="0.25">
      <c r="B482" s="4"/>
    </row>
    <row r="483" spans="2:2" ht="12.5" x14ac:dyDescent="0.25">
      <c r="B483" s="4"/>
    </row>
    <row r="484" spans="2:2" ht="12.5" x14ac:dyDescent="0.25">
      <c r="B484" s="4"/>
    </row>
    <row r="485" spans="2:2" ht="12.5" x14ac:dyDescent="0.25">
      <c r="B485" s="4"/>
    </row>
    <row r="486" spans="2:2" ht="12.5" x14ac:dyDescent="0.25">
      <c r="B486" s="4"/>
    </row>
    <row r="487" spans="2:2" ht="12.5" x14ac:dyDescent="0.25">
      <c r="B487" s="4"/>
    </row>
    <row r="488" spans="2:2" ht="12.5" x14ac:dyDescent="0.25">
      <c r="B488" s="4"/>
    </row>
    <row r="489" spans="2:2" ht="12.5" x14ac:dyDescent="0.25">
      <c r="B489" s="4"/>
    </row>
    <row r="490" spans="2:2" ht="12.5" x14ac:dyDescent="0.25">
      <c r="B490" s="4"/>
    </row>
    <row r="491" spans="2:2" ht="12.5" x14ac:dyDescent="0.25">
      <c r="B491" s="4"/>
    </row>
    <row r="492" spans="2:2" ht="12.5" x14ac:dyDescent="0.25">
      <c r="B492" s="4"/>
    </row>
    <row r="493" spans="2:2" ht="12.5" x14ac:dyDescent="0.25">
      <c r="B493" s="4"/>
    </row>
    <row r="494" spans="2:2" ht="12.5" x14ac:dyDescent="0.25">
      <c r="B494" s="4"/>
    </row>
    <row r="495" spans="2:2" ht="12.5" x14ac:dyDescent="0.25">
      <c r="B495" s="4"/>
    </row>
    <row r="496" spans="2:2" ht="12.5" x14ac:dyDescent="0.25">
      <c r="B496" s="4"/>
    </row>
    <row r="497" spans="2:2" ht="12.5" x14ac:dyDescent="0.25">
      <c r="B497" s="4"/>
    </row>
    <row r="498" spans="2:2" ht="12.5" x14ac:dyDescent="0.25">
      <c r="B498" s="4"/>
    </row>
    <row r="499" spans="2:2" ht="12.5" x14ac:dyDescent="0.25">
      <c r="B499" s="4"/>
    </row>
    <row r="500" spans="2:2" ht="12.5" x14ac:dyDescent="0.25">
      <c r="B500" s="4"/>
    </row>
    <row r="501" spans="2:2" ht="12.5" x14ac:dyDescent="0.25">
      <c r="B501" s="4"/>
    </row>
    <row r="502" spans="2:2" ht="12.5" x14ac:dyDescent="0.25">
      <c r="B502" s="4"/>
    </row>
    <row r="503" spans="2:2" ht="12.5" x14ac:dyDescent="0.25">
      <c r="B503" s="4"/>
    </row>
    <row r="504" spans="2:2" ht="12.5" x14ac:dyDescent="0.25">
      <c r="B504" s="4"/>
    </row>
    <row r="505" spans="2:2" ht="12.5" x14ac:dyDescent="0.25">
      <c r="B505" s="4"/>
    </row>
    <row r="506" spans="2:2" ht="12.5" x14ac:dyDescent="0.25">
      <c r="B506" s="4"/>
    </row>
    <row r="507" spans="2:2" ht="12.5" x14ac:dyDescent="0.25">
      <c r="B507" s="4"/>
    </row>
    <row r="508" spans="2:2" ht="12.5" x14ac:dyDescent="0.25">
      <c r="B508" s="4"/>
    </row>
    <row r="509" spans="2:2" ht="12.5" x14ac:dyDescent="0.25">
      <c r="B509" s="4"/>
    </row>
    <row r="510" spans="2:2" ht="12.5" x14ac:dyDescent="0.25">
      <c r="B510" s="4"/>
    </row>
    <row r="511" spans="2:2" ht="12.5" x14ac:dyDescent="0.25">
      <c r="B511" s="4"/>
    </row>
    <row r="512" spans="2:2" ht="12.5" x14ac:dyDescent="0.25">
      <c r="B512" s="4"/>
    </row>
    <row r="513" spans="2:2" ht="12.5" x14ac:dyDescent="0.25">
      <c r="B513" s="4"/>
    </row>
    <row r="514" spans="2:2" ht="12.5" x14ac:dyDescent="0.25">
      <c r="B514" s="4"/>
    </row>
    <row r="515" spans="2:2" ht="12.5" x14ac:dyDescent="0.25">
      <c r="B515" s="4"/>
    </row>
    <row r="516" spans="2:2" ht="12.5" x14ac:dyDescent="0.25">
      <c r="B516" s="4"/>
    </row>
    <row r="517" spans="2:2" ht="12.5" x14ac:dyDescent="0.25">
      <c r="B517" s="4"/>
    </row>
    <row r="518" spans="2:2" ht="12.5" x14ac:dyDescent="0.25">
      <c r="B518" s="4"/>
    </row>
    <row r="519" spans="2:2" ht="12.5" x14ac:dyDescent="0.25">
      <c r="B519" s="4"/>
    </row>
    <row r="520" spans="2:2" ht="12.5" x14ac:dyDescent="0.25">
      <c r="B520" s="4"/>
    </row>
    <row r="521" spans="2:2" ht="12.5" x14ac:dyDescent="0.25">
      <c r="B521" s="4"/>
    </row>
    <row r="522" spans="2:2" ht="12.5" x14ac:dyDescent="0.25">
      <c r="B522" s="4"/>
    </row>
    <row r="523" spans="2:2" ht="12.5" x14ac:dyDescent="0.25">
      <c r="B523" s="4"/>
    </row>
    <row r="524" spans="2:2" ht="12.5" x14ac:dyDescent="0.25">
      <c r="B524" s="4"/>
    </row>
    <row r="525" spans="2:2" ht="12.5" x14ac:dyDescent="0.25">
      <c r="B525" s="4"/>
    </row>
    <row r="526" spans="2:2" ht="12.5" x14ac:dyDescent="0.25">
      <c r="B526" s="4"/>
    </row>
    <row r="527" spans="2:2" ht="12.5" x14ac:dyDescent="0.25">
      <c r="B527" s="4"/>
    </row>
    <row r="528" spans="2:2" ht="12.5" x14ac:dyDescent="0.25">
      <c r="B528" s="4"/>
    </row>
    <row r="529" spans="2:2" ht="12.5" x14ac:dyDescent="0.25">
      <c r="B529" s="4"/>
    </row>
    <row r="530" spans="2:2" ht="12.5" x14ac:dyDescent="0.25">
      <c r="B530" s="4"/>
    </row>
    <row r="531" spans="2:2" ht="12.5" x14ac:dyDescent="0.25">
      <c r="B531" s="4"/>
    </row>
    <row r="532" spans="2:2" ht="12.5" x14ac:dyDescent="0.25">
      <c r="B532" s="4"/>
    </row>
    <row r="533" spans="2:2" ht="12.5" x14ac:dyDescent="0.25">
      <c r="B533" s="4"/>
    </row>
    <row r="534" spans="2:2" ht="12.5" x14ac:dyDescent="0.25">
      <c r="B534" s="4"/>
    </row>
    <row r="535" spans="2:2" ht="12.5" x14ac:dyDescent="0.25">
      <c r="B535" s="4"/>
    </row>
    <row r="536" spans="2:2" ht="12.5" x14ac:dyDescent="0.25">
      <c r="B536" s="4"/>
    </row>
    <row r="537" spans="2:2" ht="12.5" x14ac:dyDescent="0.25">
      <c r="B537" s="4"/>
    </row>
    <row r="538" spans="2:2" ht="12.5" x14ac:dyDescent="0.25">
      <c r="B538" s="4"/>
    </row>
    <row r="539" spans="2:2" ht="12.5" x14ac:dyDescent="0.25">
      <c r="B539" s="4"/>
    </row>
    <row r="540" spans="2:2" ht="12.5" x14ac:dyDescent="0.25">
      <c r="B540" s="4"/>
    </row>
    <row r="541" spans="2:2" ht="12.5" x14ac:dyDescent="0.25">
      <c r="B541" s="4"/>
    </row>
    <row r="542" spans="2:2" ht="12.5" x14ac:dyDescent="0.25">
      <c r="B542" s="4"/>
    </row>
    <row r="543" spans="2:2" ht="12.5" x14ac:dyDescent="0.25">
      <c r="B543" s="4"/>
    </row>
    <row r="544" spans="2:2" ht="12.5" x14ac:dyDescent="0.25">
      <c r="B544" s="4"/>
    </row>
    <row r="545" spans="2:2" ht="12.5" x14ac:dyDescent="0.25">
      <c r="B545" s="4"/>
    </row>
    <row r="546" spans="2:2" ht="12.5" x14ac:dyDescent="0.25">
      <c r="B546" s="4"/>
    </row>
    <row r="547" spans="2:2" ht="12.5" x14ac:dyDescent="0.25">
      <c r="B547" s="4"/>
    </row>
    <row r="548" spans="2:2" ht="12.5" x14ac:dyDescent="0.25">
      <c r="B548" s="4"/>
    </row>
    <row r="549" spans="2:2" ht="12.5" x14ac:dyDescent="0.25">
      <c r="B549" s="4"/>
    </row>
    <row r="550" spans="2:2" ht="12.5" x14ac:dyDescent="0.25">
      <c r="B550" s="4"/>
    </row>
    <row r="551" spans="2:2" ht="12.5" x14ac:dyDescent="0.25">
      <c r="B551" s="4"/>
    </row>
    <row r="552" spans="2:2" ht="12.5" x14ac:dyDescent="0.25">
      <c r="B552" s="4"/>
    </row>
    <row r="553" spans="2:2" ht="12.5" x14ac:dyDescent="0.25">
      <c r="B553" s="4"/>
    </row>
    <row r="554" spans="2:2" ht="12.5" x14ac:dyDescent="0.25">
      <c r="B554" s="4"/>
    </row>
    <row r="555" spans="2:2" ht="12.5" x14ac:dyDescent="0.25">
      <c r="B555" s="4"/>
    </row>
    <row r="556" spans="2:2" ht="12.5" x14ac:dyDescent="0.25">
      <c r="B556" s="4"/>
    </row>
    <row r="557" spans="2:2" ht="12.5" x14ac:dyDescent="0.25">
      <c r="B557" s="4"/>
    </row>
    <row r="558" spans="2:2" ht="12.5" x14ac:dyDescent="0.25">
      <c r="B558" s="4"/>
    </row>
    <row r="559" spans="2:2" ht="12.5" x14ac:dyDescent="0.25">
      <c r="B559" s="4"/>
    </row>
    <row r="560" spans="2:2" ht="12.5" x14ac:dyDescent="0.25">
      <c r="B560" s="4"/>
    </row>
    <row r="561" spans="2:2" ht="12.5" x14ac:dyDescent="0.25">
      <c r="B561" s="4"/>
    </row>
    <row r="562" spans="2:2" ht="12.5" x14ac:dyDescent="0.25">
      <c r="B562" s="4"/>
    </row>
    <row r="563" spans="2:2" ht="12.5" x14ac:dyDescent="0.25">
      <c r="B563" s="4"/>
    </row>
    <row r="564" spans="2:2" ht="12.5" x14ac:dyDescent="0.25">
      <c r="B564" s="4"/>
    </row>
    <row r="565" spans="2:2" ht="12.5" x14ac:dyDescent="0.25">
      <c r="B565" s="4"/>
    </row>
    <row r="566" spans="2:2" ht="12.5" x14ac:dyDescent="0.25">
      <c r="B566" s="4"/>
    </row>
    <row r="567" spans="2:2" ht="12.5" x14ac:dyDescent="0.25">
      <c r="B567" s="4"/>
    </row>
    <row r="568" spans="2:2" ht="12.5" x14ac:dyDescent="0.25">
      <c r="B568" s="4"/>
    </row>
    <row r="569" spans="2:2" ht="12.5" x14ac:dyDescent="0.25">
      <c r="B569" s="4"/>
    </row>
    <row r="570" spans="2:2" ht="12.5" x14ac:dyDescent="0.25">
      <c r="B570" s="4"/>
    </row>
    <row r="571" spans="2:2" ht="12.5" x14ac:dyDescent="0.25">
      <c r="B571" s="4"/>
    </row>
    <row r="572" spans="2:2" ht="12.5" x14ac:dyDescent="0.25">
      <c r="B572" s="4"/>
    </row>
    <row r="573" spans="2:2" ht="12.5" x14ac:dyDescent="0.25">
      <c r="B573" s="4"/>
    </row>
    <row r="574" spans="2:2" ht="12.5" x14ac:dyDescent="0.25">
      <c r="B574" s="4"/>
    </row>
    <row r="575" spans="2:2" ht="12.5" x14ac:dyDescent="0.25">
      <c r="B575" s="4"/>
    </row>
    <row r="576" spans="2:2" ht="12.5" x14ac:dyDescent="0.25">
      <c r="B576" s="4"/>
    </row>
    <row r="577" spans="2:2" ht="12.5" x14ac:dyDescent="0.25">
      <c r="B577" s="4"/>
    </row>
    <row r="578" spans="2:2" ht="12.5" x14ac:dyDescent="0.25">
      <c r="B578" s="4"/>
    </row>
    <row r="579" spans="2:2" ht="12.5" x14ac:dyDescent="0.25">
      <c r="B579" s="4"/>
    </row>
    <row r="580" spans="2:2" ht="12.5" x14ac:dyDescent="0.25">
      <c r="B580" s="4"/>
    </row>
    <row r="581" spans="2:2" ht="12.5" x14ac:dyDescent="0.25">
      <c r="B581" s="4"/>
    </row>
    <row r="582" spans="2:2" ht="12.5" x14ac:dyDescent="0.25">
      <c r="B582" s="4"/>
    </row>
    <row r="583" spans="2:2" ht="12.5" x14ac:dyDescent="0.25">
      <c r="B583" s="4"/>
    </row>
    <row r="584" spans="2:2" ht="12.5" x14ac:dyDescent="0.25">
      <c r="B584" s="4"/>
    </row>
    <row r="585" spans="2:2" ht="12.5" x14ac:dyDescent="0.25">
      <c r="B585" s="4"/>
    </row>
    <row r="586" spans="2:2" ht="12.5" x14ac:dyDescent="0.25">
      <c r="B586" s="4"/>
    </row>
    <row r="587" spans="2:2" ht="12.5" x14ac:dyDescent="0.25">
      <c r="B587" s="4"/>
    </row>
    <row r="588" spans="2:2" ht="12.5" x14ac:dyDescent="0.25">
      <c r="B588" s="4"/>
    </row>
    <row r="589" spans="2:2" ht="12.5" x14ac:dyDescent="0.25">
      <c r="B589" s="4"/>
    </row>
    <row r="590" spans="2:2" ht="12.5" x14ac:dyDescent="0.25">
      <c r="B590" s="4"/>
    </row>
    <row r="591" spans="2:2" ht="12.5" x14ac:dyDescent="0.25">
      <c r="B591" s="4"/>
    </row>
    <row r="592" spans="2:2" ht="12.5" x14ac:dyDescent="0.25">
      <c r="B592" s="4"/>
    </row>
    <row r="593" spans="2:2" ht="12.5" x14ac:dyDescent="0.25">
      <c r="B593" s="4"/>
    </row>
    <row r="594" spans="2:2" ht="12.5" x14ac:dyDescent="0.25">
      <c r="B594" s="4"/>
    </row>
    <row r="595" spans="2:2" ht="12.5" x14ac:dyDescent="0.25">
      <c r="B595" s="4"/>
    </row>
    <row r="596" spans="2:2" ht="12.5" x14ac:dyDescent="0.25">
      <c r="B596" s="4"/>
    </row>
    <row r="597" spans="2:2" ht="12.5" x14ac:dyDescent="0.25">
      <c r="B597" s="4"/>
    </row>
    <row r="598" spans="2:2" ht="12.5" x14ac:dyDescent="0.25">
      <c r="B598" s="4"/>
    </row>
    <row r="599" spans="2:2" ht="12.5" x14ac:dyDescent="0.25">
      <c r="B599" s="4"/>
    </row>
    <row r="600" spans="2:2" ht="12.5" x14ac:dyDescent="0.25">
      <c r="B600" s="4"/>
    </row>
    <row r="601" spans="2:2" ht="12.5" x14ac:dyDescent="0.25">
      <c r="B601" s="4"/>
    </row>
    <row r="602" spans="2:2" ht="12.5" x14ac:dyDescent="0.25">
      <c r="B602" s="4"/>
    </row>
    <row r="603" spans="2:2" ht="12.5" x14ac:dyDescent="0.25">
      <c r="B603" s="4"/>
    </row>
    <row r="604" spans="2:2" ht="12.5" x14ac:dyDescent="0.25">
      <c r="B604" s="4"/>
    </row>
    <row r="605" spans="2:2" ht="12.5" x14ac:dyDescent="0.25">
      <c r="B605" s="4"/>
    </row>
    <row r="606" spans="2:2" ht="12.5" x14ac:dyDescent="0.25">
      <c r="B606" s="4"/>
    </row>
    <row r="607" spans="2:2" ht="12.5" x14ac:dyDescent="0.25">
      <c r="B607" s="4"/>
    </row>
    <row r="608" spans="2:2" ht="12.5" x14ac:dyDescent="0.25">
      <c r="B608" s="4"/>
    </row>
    <row r="609" spans="2:2" ht="12.5" x14ac:dyDescent="0.25">
      <c r="B609" s="4"/>
    </row>
    <row r="610" spans="2:2" ht="12.5" x14ac:dyDescent="0.25">
      <c r="B610" s="4"/>
    </row>
    <row r="611" spans="2:2" ht="12.5" x14ac:dyDescent="0.25">
      <c r="B611" s="4"/>
    </row>
    <row r="612" spans="2:2" ht="12.5" x14ac:dyDescent="0.25">
      <c r="B612" s="4"/>
    </row>
    <row r="613" spans="2:2" ht="12.5" x14ac:dyDescent="0.25">
      <c r="B613" s="4"/>
    </row>
    <row r="614" spans="2:2" ht="12.5" x14ac:dyDescent="0.25">
      <c r="B614" s="4"/>
    </row>
    <row r="615" spans="2:2" ht="12.5" x14ac:dyDescent="0.25">
      <c r="B615" s="4"/>
    </row>
    <row r="616" spans="2:2" ht="12.5" x14ac:dyDescent="0.25">
      <c r="B616" s="4"/>
    </row>
    <row r="617" spans="2:2" ht="12.5" x14ac:dyDescent="0.25">
      <c r="B617" s="4"/>
    </row>
    <row r="618" spans="2:2" ht="12.5" x14ac:dyDescent="0.25">
      <c r="B618" s="4"/>
    </row>
    <row r="619" spans="2:2" ht="12.5" x14ac:dyDescent="0.25">
      <c r="B619" s="4"/>
    </row>
    <row r="620" spans="2:2" ht="12.5" x14ac:dyDescent="0.25">
      <c r="B620" s="4"/>
    </row>
    <row r="621" spans="2:2" ht="12.5" x14ac:dyDescent="0.25">
      <c r="B621" s="4"/>
    </row>
    <row r="622" spans="2:2" ht="12.5" x14ac:dyDescent="0.25">
      <c r="B622" s="4"/>
    </row>
    <row r="623" spans="2:2" ht="12.5" x14ac:dyDescent="0.25">
      <c r="B623" s="4"/>
    </row>
    <row r="624" spans="2:2" ht="12.5" x14ac:dyDescent="0.25">
      <c r="B624" s="4"/>
    </row>
    <row r="625" spans="2:2" ht="12.5" x14ac:dyDescent="0.25">
      <c r="B625" s="4"/>
    </row>
    <row r="626" spans="2:2" ht="12.5" x14ac:dyDescent="0.25">
      <c r="B626" s="4"/>
    </row>
    <row r="627" spans="2:2" ht="12.5" x14ac:dyDescent="0.25">
      <c r="B627" s="4"/>
    </row>
    <row r="628" spans="2:2" ht="12.5" x14ac:dyDescent="0.25">
      <c r="B628" s="4"/>
    </row>
    <row r="629" spans="2:2" ht="12.5" x14ac:dyDescent="0.25">
      <c r="B629" s="4"/>
    </row>
    <row r="630" spans="2:2" ht="12.5" x14ac:dyDescent="0.25">
      <c r="B630" s="4"/>
    </row>
    <row r="631" spans="2:2" ht="12.5" x14ac:dyDescent="0.25">
      <c r="B631" s="4"/>
    </row>
    <row r="632" spans="2:2" ht="12.5" x14ac:dyDescent="0.25">
      <c r="B632" s="4"/>
    </row>
    <row r="633" spans="2:2" ht="12.5" x14ac:dyDescent="0.25">
      <c r="B633" s="4"/>
    </row>
    <row r="634" spans="2:2" ht="12.5" x14ac:dyDescent="0.25">
      <c r="B634" s="4"/>
    </row>
    <row r="635" spans="2:2" ht="12.5" x14ac:dyDescent="0.25">
      <c r="B635" s="4"/>
    </row>
    <row r="636" spans="2:2" ht="12.5" x14ac:dyDescent="0.25">
      <c r="B636" s="4"/>
    </row>
    <row r="637" spans="2:2" ht="12.5" x14ac:dyDescent="0.25">
      <c r="B637" s="4"/>
    </row>
    <row r="638" spans="2:2" ht="12.5" x14ac:dyDescent="0.25">
      <c r="B638" s="4"/>
    </row>
    <row r="639" spans="2:2" ht="12.5" x14ac:dyDescent="0.25">
      <c r="B639" s="4"/>
    </row>
    <row r="640" spans="2:2" ht="12.5" x14ac:dyDescent="0.25">
      <c r="B640" s="4"/>
    </row>
    <row r="641" spans="2:2" ht="12.5" x14ac:dyDescent="0.25">
      <c r="B641" s="4"/>
    </row>
    <row r="642" spans="2:2" ht="12.5" x14ac:dyDescent="0.25">
      <c r="B642" s="4"/>
    </row>
    <row r="643" spans="2:2" ht="12.5" x14ac:dyDescent="0.25">
      <c r="B643" s="4"/>
    </row>
    <row r="644" spans="2:2" ht="12.5" x14ac:dyDescent="0.25">
      <c r="B644" s="4"/>
    </row>
    <row r="645" spans="2:2" ht="12.5" x14ac:dyDescent="0.25">
      <c r="B645" s="4"/>
    </row>
    <row r="646" spans="2:2" ht="12.5" x14ac:dyDescent="0.25">
      <c r="B646" s="4"/>
    </row>
    <row r="647" spans="2:2" ht="12.5" x14ac:dyDescent="0.25">
      <c r="B647" s="4"/>
    </row>
    <row r="648" spans="2:2" ht="12.5" x14ac:dyDescent="0.25">
      <c r="B648" s="4"/>
    </row>
    <row r="649" spans="2:2" ht="12.5" x14ac:dyDescent="0.25">
      <c r="B649" s="4"/>
    </row>
    <row r="650" spans="2:2" ht="12.5" x14ac:dyDescent="0.25">
      <c r="B650" s="4"/>
    </row>
    <row r="651" spans="2:2" ht="12.5" x14ac:dyDescent="0.25">
      <c r="B651" s="4"/>
    </row>
    <row r="652" spans="2:2" ht="12.5" x14ac:dyDescent="0.25">
      <c r="B652" s="4"/>
    </row>
    <row r="653" spans="2:2" ht="12.5" x14ac:dyDescent="0.25">
      <c r="B653" s="4"/>
    </row>
    <row r="654" spans="2:2" ht="12.5" x14ac:dyDescent="0.25">
      <c r="B654" s="4"/>
    </row>
    <row r="655" spans="2:2" ht="12.5" x14ac:dyDescent="0.25">
      <c r="B655" s="4"/>
    </row>
    <row r="656" spans="2:2" ht="12.5" x14ac:dyDescent="0.25">
      <c r="B656" s="4"/>
    </row>
    <row r="657" spans="2:2" ht="12.5" x14ac:dyDescent="0.25">
      <c r="B657" s="4"/>
    </row>
    <row r="658" spans="2:2" ht="12.5" x14ac:dyDescent="0.25">
      <c r="B658" s="4"/>
    </row>
    <row r="659" spans="2:2" ht="12.5" x14ac:dyDescent="0.25">
      <c r="B659" s="4"/>
    </row>
    <row r="660" spans="2:2" ht="12.5" x14ac:dyDescent="0.25">
      <c r="B660" s="4"/>
    </row>
    <row r="661" spans="2:2" ht="12.5" x14ac:dyDescent="0.25">
      <c r="B661" s="4"/>
    </row>
    <row r="662" spans="2:2" ht="12.5" x14ac:dyDescent="0.25">
      <c r="B662" s="4"/>
    </row>
    <row r="663" spans="2:2" ht="12.5" x14ac:dyDescent="0.25">
      <c r="B663" s="4"/>
    </row>
    <row r="664" spans="2:2" ht="12.5" x14ac:dyDescent="0.25">
      <c r="B664" s="4"/>
    </row>
    <row r="665" spans="2:2" ht="12.5" x14ac:dyDescent="0.25">
      <c r="B665" s="4"/>
    </row>
    <row r="666" spans="2:2" ht="12.5" x14ac:dyDescent="0.25">
      <c r="B666" s="4"/>
    </row>
    <row r="667" spans="2:2" ht="12.5" x14ac:dyDescent="0.25">
      <c r="B667" s="4"/>
    </row>
    <row r="668" spans="2:2" ht="12.5" x14ac:dyDescent="0.25">
      <c r="B668" s="4"/>
    </row>
    <row r="669" spans="2:2" ht="12.5" x14ac:dyDescent="0.25">
      <c r="B669" s="4"/>
    </row>
    <row r="670" spans="2:2" ht="12.5" x14ac:dyDescent="0.25">
      <c r="B670" s="4"/>
    </row>
    <row r="671" spans="2:2" ht="12.5" x14ac:dyDescent="0.25">
      <c r="B671" s="4"/>
    </row>
    <row r="672" spans="2:2" ht="12.5" x14ac:dyDescent="0.25">
      <c r="B672" s="4"/>
    </row>
    <row r="673" spans="2:2" ht="12.5" x14ac:dyDescent="0.25">
      <c r="B673" s="4"/>
    </row>
    <row r="674" spans="2:2" ht="12.5" x14ac:dyDescent="0.25">
      <c r="B674" s="4"/>
    </row>
    <row r="675" spans="2:2" ht="12.5" x14ac:dyDescent="0.25">
      <c r="B675" s="4"/>
    </row>
    <row r="676" spans="2:2" ht="12.5" x14ac:dyDescent="0.25">
      <c r="B676" s="4"/>
    </row>
    <row r="677" spans="2:2" ht="12.5" x14ac:dyDescent="0.25">
      <c r="B677" s="4"/>
    </row>
    <row r="678" spans="2:2" ht="12.5" x14ac:dyDescent="0.25">
      <c r="B678" s="4"/>
    </row>
    <row r="679" spans="2:2" ht="12.5" x14ac:dyDescent="0.25">
      <c r="B679" s="4"/>
    </row>
    <row r="680" spans="2:2" ht="12.5" x14ac:dyDescent="0.25">
      <c r="B680" s="4"/>
    </row>
    <row r="681" spans="2:2" ht="12.5" x14ac:dyDescent="0.25">
      <c r="B681" s="4"/>
    </row>
    <row r="682" spans="2:2" ht="12.5" x14ac:dyDescent="0.25">
      <c r="B682" s="4"/>
    </row>
    <row r="683" spans="2:2" ht="12.5" x14ac:dyDescent="0.25">
      <c r="B683" s="4"/>
    </row>
    <row r="684" spans="2:2" ht="12.5" x14ac:dyDescent="0.25">
      <c r="B684" s="4"/>
    </row>
    <row r="685" spans="2:2" ht="12.5" x14ac:dyDescent="0.25">
      <c r="B685" s="4"/>
    </row>
    <row r="686" spans="2:2" ht="12.5" x14ac:dyDescent="0.25">
      <c r="B686" s="4"/>
    </row>
    <row r="687" spans="2:2" ht="12.5" x14ac:dyDescent="0.25">
      <c r="B687" s="4"/>
    </row>
    <row r="688" spans="2:2" ht="12.5" x14ac:dyDescent="0.25">
      <c r="B688" s="4"/>
    </row>
    <row r="689" spans="2:2" ht="12.5" x14ac:dyDescent="0.25">
      <c r="B689" s="4"/>
    </row>
    <row r="690" spans="2:2" ht="12.5" x14ac:dyDescent="0.25">
      <c r="B690" s="4"/>
    </row>
    <row r="691" spans="2:2" ht="12.5" x14ac:dyDescent="0.25">
      <c r="B691" s="4"/>
    </row>
    <row r="692" spans="2:2" ht="12.5" x14ac:dyDescent="0.25">
      <c r="B692" s="4"/>
    </row>
    <row r="693" spans="2:2" ht="12.5" x14ac:dyDescent="0.25">
      <c r="B693" s="4"/>
    </row>
    <row r="694" spans="2:2" ht="12.5" x14ac:dyDescent="0.25">
      <c r="B694" s="4"/>
    </row>
    <row r="695" spans="2:2" ht="12.5" x14ac:dyDescent="0.25">
      <c r="B695" s="4"/>
    </row>
    <row r="696" spans="2:2" ht="12.5" x14ac:dyDescent="0.25">
      <c r="B696" s="4"/>
    </row>
    <row r="697" spans="2:2" ht="12.5" x14ac:dyDescent="0.25">
      <c r="B697" s="4"/>
    </row>
    <row r="698" spans="2:2" ht="12.5" x14ac:dyDescent="0.25">
      <c r="B698" s="4"/>
    </row>
    <row r="699" spans="2:2" ht="12.5" x14ac:dyDescent="0.25">
      <c r="B699" s="4"/>
    </row>
    <row r="700" spans="2:2" ht="12.5" x14ac:dyDescent="0.25">
      <c r="B700" s="4"/>
    </row>
    <row r="701" spans="2:2" ht="12.5" x14ac:dyDescent="0.25">
      <c r="B701" s="4"/>
    </row>
    <row r="702" spans="2:2" ht="12.5" x14ac:dyDescent="0.25">
      <c r="B702" s="4"/>
    </row>
    <row r="703" spans="2:2" ht="12.5" x14ac:dyDescent="0.25">
      <c r="B703" s="4"/>
    </row>
    <row r="704" spans="2:2" ht="12.5" x14ac:dyDescent="0.25">
      <c r="B704" s="4"/>
    </row>
    <row r="705" spans="2:2" ht="12.5" x14ac:dyDescent="0.25">
      <c r="B705" s="4"/>
    </row>
    <row r="706" spans="2:2" ht="12.5" x14ac:dyDescent="0.25">
      <c r="B706" s="4"/>
    </row>
    <row r="707" spans="2:2" ht="12.5" x14ac:dyDescent="0.25">
      <c r="B707" s="4"/>
    </row>
    <row r="708" spans="2:2" ht="12.5" x14ac:dyDescent="0.25">
      <c r="B708" s="4"/>
    </row>
    <row r="709" spans="2:2" ht="12.5" x14ac:dyDescent="0.25">
      <c r="B709" s="4"/>
    </row>
    <row r="710" spans="2:2" ht="12.5" x14ac:dyDescent="0.25">
      <c r="B710" s="4"/>
    </row>
    <row r="711" spans="2:2" ht="12.5" x14ac:dyDescent="0.25">
      <c r="B711" s="4"/>
    </row>
    <row r="712" spans="2:2" ht="12.5" x14ac:dyDescent="0.25">
      <c r="B712" s="4"/>
    </row>
    <row r="713" spans="2:2" ht="12.5" x14ac:dyDescent="0.25">
      <c r="B713" s="4"/>
    </row>
    <row r="714" spans="2:2" ht="12.5" x14ac:dyDescent="0.25">
      <c r="B714" s="4"/>
    </row>
    <row r="715" spans="2:2" ht="12.5" x14ac:dyDescent="0.25">
      <c r="B715" s="4"/>
    </row>
    <row r="716" spans="2:2" ht="12.5" x14ac:dyDescent="0.25">
      <c r="B716" s="4"/>
    </row>
    <row r="717" spans="2:2" ht="12.5" x14ac:dyDescent="0.25">
      <c r="B717" s="4"/>
    </row>
    <row r="718" spans="2:2" ht="12.5" x14ac:dyDescent="0.25">
      <c r="B718" s="4"/>
    </row>
    <row r="719" spans="2:2" ht="12.5" x14ac:dyDescent="0.25">
      <c r="B719" s="4"/>
    </row>
    <row r="720" spans="2:2" ht="12.5" x14ac:dyDescent="0.25">
      <c r="B720" s="4"/>
    </row>
    <row r="721" spans="2:2" ht="12.5" x14ac:dyDescent="0.25">
      <c r="B721" s="4"/>
    </row>
    <row r="722" spans="2:2" ht="12.5" x14ac:dyDescent="0.25">
      <c r="B722" s="4"/>
    </row>
    <row r="723" spans="2:2" ht="12.5" x14ac:dyDescent="0.25">
      <c r="B723" s="4"/>
    </row>
    <row r="724" spans="2:2" ht="12.5" x14ac:dyDescent="0.25">
      <c r="B724" s="4"/>
    </row>
    <row r="725" spans="2:2" ht="12.5" x14ac:dyDescent="0.25">
      <c r="B725" s="4"/>
    </row>
    <row r="726" spans="2:2" ht="12.5" x14ac:dyDescent="0.25">
      <c r="B726" s="4"/>
    </row>
    <row r="727" spans="2:2" ht="12.5" x14ac:dyDescent="0.25">
      <c r="B727" s="4"/>
    </row>
    <row r="728" spans="2:2" ht="12.5" x14ac:dyDescent="0.25">
      <c r="B728" s="4"/>
    </row>
    <row r="729" spans="2:2" ht="12.5" x14ac:dyDescent="0.25">
      <c r="B729" s="4"/>
    </row>
    <row r="730" spans="2:2" ht="12.5" x14ac:dyDescent="0.25">
      <c r="B730" s="4"/>
    </row>
    <row r="731" spans="2:2" ht="12.5" x14ac:dyDescent="0.25">
      <c r="B731" s="4"/>
    </row>
    <row r="732" spans="2:2" ht="12.5" x14ac:dyDescent="0.25">
      <c r="B732" s="4"/>
    </row>
    <row r="733" spans="2:2" ht="12.5" x14ac:dyDescent="0.25">
      <c r="B733" s="4"/>
    </row>
    <row r="734" spans="2:2" ht="12.5" x14ac:dyDescent="0.25">
      <c r="B734" s="4"/>
    </row>
    <row r="735" spans="2:2" ht="12.5" x14ac:dyDescent="0.25">
      <c r="B735" s="4"/>
    </row>
    <row r="736" spans="2:2" ht="12.5" x14ac:dyDescent="0.25">
      <c r="B736" s="4"/>
    </row>
    <row r="737" spans="2:2" ht="12.5" x14ac:dyDescent="0.25">
      <c r="B737" s="4"/>
    </row>
    <row r="738" spans="2:2" ht="12.5" x14ac:dyDescent="0.25">
      <c r="B738" s="4"/>
    </row>
    <row r="739" spans="2:2" ht="12.5" x14ac:dyDescent="0.25">
      <c r="B739" s="4"/>
    </row>
    <row r="740" spans="2:2" ht="12.5" x14ac:dyDescent="0.25">
      <c r="B740" s="4"/>
    </row>
    <row r="741" spans="2:2" ht="12.5" x14ac:dyDescent="0.25">
      <c r="B741" s="4"/>
    </row>
    <row r="742" spans="2:2" ht="12.5" x14ac:dyDescent="0.25">
      <c r="B742" s="4"/>
    </row>
    <row r="743" spans="2:2" ht="12.5" x14ac:dyDescent="0.25">
      <c r="B743" s="4"/>
    </row>
    <row r="744" spans="2:2" ht="12.5" x14ac:dyDescent="0.25">
      <c r="B744" s="4"/>
    </row>
    <row r="745" spans="2:2" ht="12.5" x14ac:dyDescent="0.25">
      <c r="B745" s="4"/>
    </row>
    <row r="746" spans="2:2" ht="12.5" x14ac:dyDescent="0.25">
      <c r="B746" s="4"/>
    </row>
    <row r="747" spans="2:2" ht="12.5" x14ac:dyDescent="0.25">
      <c r="B747" s="4"/>
    </row>
    <row r="748" spans="2:2" ht="12.5" x14ac:dyDescent="0.25">
      <c r="B748" s="4"/>
    </row>
    <row r="749" spans="2:2" ht="12.5" x14ac:dyDescent="0.25">
      <c r="B749" s="4"/>
    </row>
    <row r="750" spans="2:2" ht="12.5" x14ac:dyDescent="0.25">
      <c r="B750" s="4"/>
    </row>
    <row r="751" spans="2:2" ht="12.5" x14ac:dyDescent="0.25">
      <c r="B751" s="4"/>
    </row>
    <row r="752" spans="2:2" ht="12.5" x14ac:dyDescent="0.25">
      <c r="B752" s="4"/>
    </row>
    <row r="753" spans="2:2" ht="12.5" x14ac:dyDescent="0.25">
      <c r="B753" s="4"/>
    </row>
    <row r="754" spans="2:2" ht="12.5" x14ac:dyDescent="0.25">
      <c r="B754" s="4"/>
    </row>
    <row r="755" spans="2:2" ht="12.5" x14ac:dyDescent="0.25">
      <c r="B755" s="4"/>
    </row>
    <row r="756" spans="2:2" ht="12.5" x14ac:dyDescent="0.25">
      <c r="B756" s="4"/>
    </row>
    <row r="757" spans="2:2" ht="12.5" x14ac:dyDescent="0.25">
      <c r="B757" s="4"/>
    </row>
    <row r="758" spans="2:2" ht="12.5" x14ac:dyDescent="0.25">
      <c r="B758" s="4"/>
    </row>
    <row r="759" spans="2:2" ht="12.5" x14ac:dyDescent="0.25">
      <c r="B759" s="4"/>
    </row>
    <row r="760" spans="2:2" ht="12.5" x14ac:dyDescent="0.25">
      <c r="B760" s="4"/>
    </row>
    <row r="761" spans="2:2" ht="12.5" x14ac:dyDescent="0.25">
      <c r="B761" s="4"/>
    </row>
    <row r="762" spans="2:2" ht="12.5" x14ac:dyDescent="0.25">
      <c r="B762" s="4"/>
    </row>
    <row r="763" spans="2:2" ht="12.5" x14ac:dyDescent="0.25">
      <c r="B763" s="4"/>
    </row>
    <row r="764" spans="2:2" ht="12.5" x14ac:dyDescent="0.25">
      <c r="B764" s="4"/>
    </row>
    <row r="765" spans="2:2" ht="12.5" x14ac:dyDescent="0.25">
      <c r="B765" s="4"/>
    </row>
    <row r="766" spans="2:2" ht="12.5" x14ac:dyDescent="0.25">
      <c r="B766" s="4"/>
    </row>
    <row r="767" spans="2:2" ht="12.5" x14ac:dyDescent="0.25">
      <c r="B767" s="4"/>
    </row>
    <row r="768" spans="2:2" ht="12.5" x14ac:dyDescent="0.25">
      <c r="B768" s="4"/>
    </row>
    <row r="769" spans="2:2" ht="12.5" x14ac:dyDescent="0.25">
      <c r="B769" s="4"/>
    </row>
    <row r="770" spans="2:2" ht="12.5" x14ac:dyDescent="0.25">
      <c r="B770" s="4"/>
    </row>
    <row r="771" spans="2:2" ht="12.5" x14ac:dyDescent="0.25">
      <c r="B771" s="4"/>
    </row>
    <row r="772" spans="2:2" ht="12.5" x14ac:dyDescent="0.25">
      <c r="B772" s="4"/>
    </row>
    <row r="773" spans="2:2" ht="12.5" x14ac:dyDescent="0.25">
      <c r="B773" s="4"/>
    </row>
    <row r="774" spans="2:2" ht="12.5" x14ac:dyDescent="0.25">
      <c r="B774" s="4"/>
    </row>
    <row r="775" spans="2:2" ht="12.5" x14ac:dyDescent="0.25">
      <c r="B775" s="4"/>
    </row>
    <row r="776" spans="2:2" ht="12.5" x14ac:dyDescent="0.25">
      <c r="B776" s="4"/>
    </row>
    <row r="777" spans="2:2" ht="12.5" x14ac:dyDescent="0.25">
      <c r="B777" s="4"/>
    </row>
    <row r="778" spans="2:2" ht="12.5" x14ac:dyDescent="0.25">
      <c r="B778" s="4"/>
    </row>
    <row r="779" spans="2:2" ht="12.5" x14ac:dyDescent="0.25">
      <c r="B779" s="4"/>
    </row>
    <row r="780" spans="2:2" ht="12.5" x14ac:dyDescent="0.25">
      <c r="B780" s="4"/>
    </row>
    <row r="781" spans="2:2" ht="12.5" x14ac:dyDescent="0.25">
      <c r="B781" s="4"/>
    </row>
    <row r="782" spans="2:2" ht="12.5" x14ac:dyDescent="0.25">
      <c r="B782" s="4"/>
    </row>
    <row r="783" spans="2:2" ht="12.5" x14ac:dyDescent="0.25">
      <c r="B783" s="4"/>
    </row>
    <row r="784" spans="2:2" ht="12.5" x14ac:dyDescent="0.25">
      <c r="B784" s="4"/>
    </row>
    <row r="785" spans="2:2" ht="12.5" x14ac:dyDescent="0.25">
      <c r="B785" s="4"/>
    </row>
    <row r="786" spans="2:2" ht="12.5" x14ac:dyDescent="0.25">
      <c r="B786" s="4"/>
    </row>
    <row r="787" spans="2:2" ht="12.5" x14ac:dyDescent="0.25">
      <c r="B787" s="4"/>
    </row>
    <row r="788" spans="2:2" ht="12.5" x14ac:dyDescent="0.25">
      <c r="B788" s="4"/>
    </row>
    <row r="789" spans="2:2" ht="12.5" x14ac:dyDescent="0.25">
      <c r="B789" s="4"/>
    </row>
    <row r="790" spans="2:2" ht="12.5" x14ac:dyDescent="0.25">
      <c r="B790" s="4"/>
    </row>
    <row r="791" spans="2:2" ht="12.5" x14ac:dyDescent="0.25">
      <c r="B791" s="4"/>
    </row>
    <row r="792" spans="2:2" ht="12.5" x14ac:dyDescent="0.25">
      <c r="B792" s="4"/>
    </row>
    <row r="793" spans="2:2" ht="12.5" x14ac:dyDescent="0.25">
      <c r="B793" s="4"/>
    </row>
    <row r="794" spans="2:2" ht="12.5" x14ac:dyDescent="0.25">
      <c r="B794" s="4"/>
    </row>
    <row r="795" spans="2:2" ht="12.5" x14ac:dyDescent="0.25">
      <c r="B795" s="4"/>
    </row>
    <row r="796" spans="2:2" ht="12.5" x14ac:dyDescent="0.25">
      <c r="B796" s="4"/>
    </row>
    <row r="797" spans="2:2" ht="12.5" x14ac:dyDescent="0.25">
      <c r="B797" s="4"/>
    </row>
    <row r="798" spans="2:2" ht="12.5" x14ac:dyDescent="0.25">
      <c r="B798" s="4"/>
    </row>
    <row r="799" spans="2:2" ht="12.5" x14ac:dyDescent="0.25">
      <c r="B799" s="4"/>
    </row>
    <row r="800" spans="2:2" ht="12.5" x14ac:dyDescent="0.25">
      <c r="B800" s="4"/>
    </row>
    <row r="801" spans="2:2" ht="12.5" x14ac:dyDescent="0.25">
      <c r="B801" s="4"/>
    </row>
    <row r="802" spans="2:2" ht="12.5" x14ac:dyDescent="0.25">
      <c r="B802" s="4"/>
    </row>
    <row r="803" spans="2:2" ht="12.5" x14ac:dyDescent="0.25">
      <c r="B803" s="4"/>
    </row>
    <row r="804" spans="2:2" ht="12.5" x14ac:dyDescent="0.25">
      <c r="B804" s="4"/>
    </row>
    <row r="805" spans="2:2" ht="12.5" x14ac:dyDescent="0.25">
      <c r="B805" s="4"/>
    </row>
    <row r="806" spans="2:2" ht="12.5" x14ac:dyDescent="0.25">
      <c r="B806" s="4"/>
    </row>
    <row r="807" spans="2:2" ht="12.5" x14ac:dyDescent="0.25">
      <c r="B807" s="4"/>
    </row>
    <row r="808" spans="2:2" ht="12.5" x14ac:dyDescent="0.25">
      <c r="B808" s="4"/>
    </row>
    <row r="809" spans="2:2" ht="12.5" x14ac:dyDescent="0.25">
      <c r="B809" s="4"/>
    </row>
    <row r="810" spans="2:2" ht="12.5" x14ac:dyDescent="0.25">
      <c r="B810" s="4"/>
    </row>
    <row r="811" spans="2:2" ht="12.5" x14ac:dyDescent="0.25">
      <c r="B811" s="4"/>
    </row>
    <row r="812" spans="2:2" ht="12.5" x14ac:dyDescent="0.25">
      <c r="B812" s="4"/>
    </row>
    <row r="813" spans="2:2" ht="12.5" x14ac:dyDescent="0.25">
      <c r="B813" s="4"/>
    </row>
    <row r="814" spans="2:2" ht="12.5" x14ac:dyDescent="0.25">
      <c r="B814" s="4"/>
    </row>
    <row r="815" spans="2:2" ht="12.5" x14ac:dyDescent="0.25">
      <c r="B815" s="4"/>
    </row>
    <row r="816" spans="2:2" ht="12.5" x14ac:dyDescent="0.25">
      <c r="B816" s="4"/>
    </row>
    <row r="817" spans="2:2" ht="12.5" x14ac:dyDescent="0.25">
      <c r="B817" s="4"/>
    </row>
    <row r="818" spans="2:2" ht="12.5" x14ac:dyDescent="0.25">
      <c r="B818" s="4"/>
    </row>
    <row r="819" spans="2:2" ht="12.5" x14ac:dyDescent="0.25">
      <c r="B819" s="4"/>
    </row>
    <row r="820" spans="2:2" ht="12.5" x14ac:dyDescent="0.25">
      <c r="B820" s="4"/>
    </row>
    <row r="821" spans="2:2" ht="12.5" x14ac:dyDescent="0.25">
      <c r="B821" s="4"/>
    </row>
    <row r="822" spans="2:2" ht="12.5" x14ac:dyDescent="0.25">
      <c r="B822" s="4"/>
    </row>
    <row r="823" spans="2:2" ht="12.5" x14ac:dyDescent="0.25">
      <c r="B823" s="4"/>
    </row>
    <row r="824" spans="2:2" ht="12.5" x14ac:dyDescent="0.25">
      <c r="B824" s="4"/>
    </row>
    <row r="825" spans="2:2" ht="12.5" x14ac:dyDescent="0.25">
      <c r="B825" s="4"/>
    </row>
    <row r="826" spans="2:2" ht="12.5" x14ac:dyDescent="0.25">
      <c r="B826" s="4"/>
    </row>
    <row r="827" spans="2:2" ht="12.5" x14ac:dyDescent="0.25">
      <c r="B827" s="4"/>
    </row>
    <row r="828" spans="2:2" ht="12.5" x14ac:dyDescent="0.25">
      <c r="B828" s="4"/>
    </row>
    <row r="829" spans="2:2" ht="12.5" x14ac:dyDescent="0.25">
      <c r="B829" s="4"/>
    </row>
    <row r="830" spans="2:2" ht="12.5" x14ac:dyDescent="0.25">
      <c r="B830" s="4"/>
    </row>
    <row r="831" spans="2:2" ht="12.5" x14ac:dyDescent="0.25">
      <c r="B831" s="4"/>
    </row>
    <row r="832" spans="2:2" ht="12.5" x14ac:dyDescent="0.25">
      <c r="B832" s="4"/>
    </row>
    <row r="833" spans="2:2" ht="12.5" x14ac:dyDescent="0.25">
      <c r="B833" s="4"/>
    </row>
    <row r="834" spans="2:2" ht="12.5" x14ac:dyDescent="0.25">
      <c r="B834" s="4"/>
    </row>
    <row r="835" spans="2:2" ht="12.5" x14ac:dyDescent="0.25">
      <c r="B835" s="4"/>
    </row>
    <row r="836" spans="2:2" ht="12.5" x14ac:dyDescent="0.25">
      <c r="B836" s="4"/>
    </row>
    <row r="837" spans="2:2" ht="12.5" x14ac:dyDescent="0.25">
      <c r="B837" s="4"/>
    </row>
    <row r="838" spans="2:2" ht="12.5" x14ac:dyDescent="0.25">
      <c r="B838" s="4"/>
    </row>
    <row r="839" spans="2:2" ht="12.5" x14ac:dyDescent="0.25">
      <c r="B839" s="4"/>
    </row>
    <row r="840" spans="2:2" ht="12.5" x14ac:dyDescent="0.25">
      <c r="B840" s="4"/>
    </row>
    <row r="841" spans="2:2" ht="12.5" x14ac:dyDescent="0.25">
      <c r="B841" s="4"/>
    </row>
    <row r="842" spans="2:2" ht="12.5" x14ac:dyDescent="0.25">
      <c r="B842" s="4"/>
    </row>
    <row r="843" spans="2:2" ht="12.5" x14ac:dyDescent="0.25">
      <c r="B843" s="4"/>
    </row>
    <row r="844" spans="2:2" ht="12.5" x14ac:dyDescent="0.25">
      <c r="B844" s="4"/>
    </row>
    <row r="845" spans="2:2" ht="12.5" x14ac:dyDescent="0.25">
      <c r="B845" s="4"/>
    </row>
    <row r="846" spans="2:2" ht="12.5" x14ac:dyDescent="0.25">
      <c r="B846" s="4"/>
    </row>
    <row r="847" spans="2:2" ht="12.5" x14ac:dyDescent="0.25">
      <c r="B847" s="4"/>
    </row>
    <row r="848" spans="2:2" ht="12.5" x14ac:dyDescent="0.25">
      <c r="B848" s="4"/>
    </row>
    <row r="849" spans="2:2" ht="12.5" x14ac:dyDescent="0.25">
      <c r="B849" s="4"/>
    </row>
    <row r="850" spans="2:2" ht="12.5" x14ac:dyDescent="0.25">
      <c r="B850" s="4"/>
    </row>
    <row r="851" spans="2:2" ht="12.5" x14ac:dyDescent="0.25">
      <c r="B851" s="4"/>
    </row>
    <row r="852" spans="2:2" ht="12.5" x14ac:dyDescent="0.25">
      <c r="B852" s="4"/>
    </row>
    <row r="853" spans="2:2" ht="12.5" x14ac:dyDescent="0.25">
      <c r="B853" s="4"/>
    </row>
    <row r="854" spans="2:2" ht="12.5" x14ac:dyDescent="0.25">
      <c r="B854" s="4"/>
    </row>
    <row r="855" spans="2:2" ht="12.5" x14ac:dyDescent="0.25">
      <c r="B855" s="4"/>
    </row>
    <row r="856" spans="2:2" ht="12.5" x14ac:dyDescent="0.25">
      <c r="B856" s="4"/>
    </row>
    <row r="857" spans="2:2" ht="12.5" x14ac:dyDescent="0.25">
      <c r="B857" s="4"/>
    </row>
    <row r="858" spans="2:2" ht="12.5" x14ac:dyDescent="0.25">
      <c r="B858" s="4"/>
    </row>
    <row r="859" spans="2:2" ht="12.5" x14ac:dyDescent="0.25">
      <c r="B859" s="4"/>
    </row>
    <row r="860" spans="2:2" ht="12.5" x14ac:dyDescent="0.25">
      <c r="B860" s="4"/>
    </row>
    <row r="861" spans="2:2" ht="12.5" x14ac:dyDescent="0.25">
      <c r="B861" s="4"/>
    </row>
    <row r="862" spans="2:2" ht="12.5" x14ac:dyDescent="0.25">
      <c r="B862" s="4"/>
    </row>
    <row r="863" spans="2:2" ht="12.5" x14ac:dyDescent="0.25">
      <c r="B863" s="4"/>
    </row>
    <row r="864" spans="2:2" ht="12.5" x14ac:dyDescent="0.25">
      <c r="B864" s="4"/>
    </row>
    <row r="865" spans="2:2" ht="12.5" x14ac:dyDescent="0.25">
      <c r="B865" s="4"/>
    </row>
    <row r="866" spans="2:2" ht="12.5" x14ac:dyDescent="0.25">
      <c r="B866" s="4"/>
    </row>
    <row r="867" spans="2:2" ht="12.5" x14ac:dyDescent="0.25">
      <c r="B867" s="4"/>
    </row>
    <row r="868" spans="2:2" ht="12.5" x14ac:dyDescent="0.25">
      <c r="B868" s="4"/>
    </row>
    <row r="869" spans="2:2" ht="12.5" x14ac:dyDescent="0.25">
      <c r="B869" s="4"/>
    </row>
    <row r="870" spans="2:2" ht="12.5" x14ac:dyDescent="0.25">
      <c r="B870" s="4"/>
    </row>
    <row r="871" spans="2:2" ht="12.5" x14ac:dyDescent="0.25">
      <c r="B871" s="4"/>
    </row>
    <row r="872" spans="2:2" ht="12.5" x14ac:dyDescent="0.25">
      <c r="B872" s="4"/>
    </row>
    <row r="873" spans="2:2" ht="12.5" x14ac:dyDescent="0.25">
      <c r="B873" s="4"/>
    </row>
    <row r="874" spans="2:2" ht="12.5" x14ac:dyDescent="0.25">
      <c r="B874" s="4"/>
    </row>
    <row r="875" spans="2:2" ht="12.5" x14ac:dyDescent="0.25">
      <c r="B875" s="4"/>
    </row>
    <row r="876" spans="2:2" ht="12.5" x14ac:dyDescent="0.25">
      <c r="B876" s="4"/>
    </row>
    <row r="877" spans="2:2" ht="12.5" x14ac:dyDescent="0.25">
      <c r="B877" s="4"/>
    </row>
    <row r="878" spans="2:2" ht="12.5" x14ac:dyDescent="0.25">
      <c r="B878" s="4"/>
    </row>
    <row r="879" spans="2:2" ht="12.5" x14ac:dyDescent="0.25">
      <c r="B879" s="4"/>
    </row>
    <row r="880" spans="2:2" ht="12.5" x14ac:dyDescent="0.25">
      <c r="B880" s="4"/>
    </row>
    <row r="881" spans="2:2" ht="12.5" x14ac:dyDescent="0.25">
      <c r="B881" s="4"/>
    </row>
    <row r="882" spans="2:2" ht="12.5" x14ac:dyDescent="0.25">
      <c r="B882" s="4"/>
    </row>
    <row r="883" spans="2:2" ht="12.5" x14ac:dyDescent="0.25">
      <c r="B883" s="4"/>
    </row>
    <row r="884" spans="2:2" ht="12.5" x14ac:dyDescent="0.25">
      <c r="B884" s="4"/>
    </row>
    <row r="885" spans="2:2" ht="12.5" x14ac:dyDescent="0.25">
      <c r="B885" s="4"/>
    </row>
    <row r="886" spans="2:2" ht="12.5" x14ac:dyDescent="0.25">
      <c r="B886" s="4"/>
    </row>
    <row r="887" spans="2:2" ht="12.5" x14ac:dyDescent="0.25">
      <c r="B887" s="4"/>
    </row>
    <row r="888" spans="2:2" ht="12.5" x14ac:dyDescent="0.25">
      <c r="B888" s="4"/>
    </row>
    <row r="889" spans="2:2" ht="12.5" x14ac:dyDescent="0.25">
      <c r="B889" s="4"/>
    </row>
    <row r="890" spans="2:2" ht="12.5" x14ac:dyDescent="0.25">
      <c r="B890" s="4"/>
    </row>
    <row r="891" spans="2:2" ht="12.5" x14ac:dyDescent="0.25">
      <c r="B891" s="4"/>
    </row>
    <row r="892" spans="2:2" ht="12.5" x14ac:dyDescent="0.25">
      <c r="B892" s="4"/>
    </row>
    <row r="893" spans="2:2" ht="12.5" x14ac:dyDescent="0.25">
      <c r="B893" s="4"/>
    </row>
    <row r="894" spans="2:2" ht="12.5" x14ac:dyDescent="0.25">
      <c r="B894" s="4"/>
    </row>
    <row r="895" spans="2:2" ht="12.5" x14ac:dyDescent="0.25">
      <c r="B895" s="4"/>
    </row>
    <row r="896" spans="2:2" ht="12.5" x14ac:dyDescent="0.25">
      <c r="B896" s="4"/>
    </row>
    <row r="897" spans="2:2" ht="12.5" x14ac:dyDescent="0.25">
      <c r="B897" s="4"/>
    </row>
    <row r="898" spans="2:2" ht="12.5" x14ac:dyDescent="0.25">
      <c r="B898" s="4"/>
    </row>
    <row r="899" spans="2:2" ht="12.5" x14ac:dyDescent="0.25">
      <c r="B899" s="4"/>
    </row>
    <row r="900" spans="2:2" ht="12.5" x14ac:dyDescent="0.25">
      <c r="B900" s="4"/>
    </row>
    <row r="901" spans="2:2" ht="12.5" x14ac:dyDescent="0.25">
      <c r="B901" s="4"/>
    </row>
    <row r="902" spans="2:2" ht="12.5" x14ac:dyDescent="0.25">
      <c r="B902" s="4"/>
    </row>
    <row r="903" spans="2:2" ht="12.5" x14ac:dyDescent="0.25">
      <c r="B903" s="4"/>
    </row>
    <row r="904" spans="2:2" ht="12.5" x14ac:dyDescent="0.25">
      <c r="B904" s="4"/>
    </row>
    <row r="905" spans="2:2" ht="12.5" x14ac:dyDescent="0.25">
      <c r="B905" s="4"/>
    </row>
    <row r="906" spans="2:2" ht="12.5" x14ac:dyDescent="0.25">
      <c r="B906" s="4"/>
    </row>
    <row r="907" spans="2:2" ht="12.5" x14ac:dyDescent="0.25">
      <c r="B907" s="4"/>
    </row>
    <row r="908" spans="2:2" ht="12.5" x14ac:dyDescent="0.25">
      <c r="B908" s="4"/>
    </row>
    <row r="909" spans="2:2" ht="12.5" x14ac:dyDescent="0.25">
      <c r="B909" s="4"/>
    </row>
    <row r="910" spans="2:2" ht="12.5" x14ac:dyDescent="0.25">
      <c r="B910" s="4"/>
    </row>
    <row r="911" spans="2:2" ht="12.5" x14ac:dyDescent="0.25">
      <c r="B911" s="4"/>
    </row>
    <row r="912" spans="2:2" ht="12.5" x14ac:dyDescent="0.25">
      <c r="B912" s="4"/>
    </row>
    <row r="913" spans="2:2" ht="12.5" x14ac:dyDescent="0.25">
      <c r="B913" s="4"/>
    </row>
    <row r="914" spans="2:2" ht="12.5" x14ac:dyDescent="0.25">
      <c r="B914" s="4"/>
    </row>
    <row r="915" spans="2:2" ht="12.5" x14ac:dyDescent="0.25">
      <c r="B915" s="4"/>
    </row>
    <row r="916" spans="2:2" ht="12.5" x14ac:dyDescent="0.25">
      <c r="B916" s="4"/>
    </row>
    <row r="917" spans="2:2" ht="12.5" x14ac:dyDescent="0.25">
      <c r="B917" s="4"/>
    </row>
    <row r="918" spans="2:2" ht="12.5" x14ac:dyDescent="0.25">
      <c r="B918" s="4"/>
    </row>
    <row r="919" spans="2:2" ht="12.5" x14ac:dyDescent="0.25">
      <c r="B919" s="4"/>
    </row>
    <row r="920" spans="2:2" ht="12.5" x14ac:dyDescent="0.25">
      <c r="B920" s="4"/>
    </row>
    <row r="921" spans="2:2" ht="12.5" x14ac:dyDescent="0.25">
      <c r="B921" s="4"/>
    </row>
    <row r="922" spans="2:2" ht="12.5" x14ac:dyDescent="0.25">
      <c r="B922" s="4"/>
    </row>
    <row r="923" spans="2:2" ht="12.5" x14ac:dyDescent="0.25">
      <c r="B923" s="4"/>
    </row>
    <row r="924" spans="2:2" ht="12.5" x14ac:dyDescent="0.25">
      <c r="B924" s="4"/>
    </row>
    <row r="925" spans="2:2" ht="12.5" x14ac:dyDescent="0.25">
      <c r="B925" s="4"/>
    </row>
    <row r="926" spans="2:2" ht="12.5" x14ac:dyDescent="0.25">
      <c r="B926" s="4"/>
    </row>
    <row r="927" spans="2:2" ht="12.5" x14ac:dyDescent="0.25">
      <c r="B927" s="4"/>
    </row>
    <row r="928" spans="2:2" ht="12.5" x14ac:dyDescent="0.25">
      <c r="B928" s="4"/>
    </row>
    <row r="929" spans="2:2" ht="12.5" x14ac:dyDescent="0.25">
      <c r="B929" s="4"/>
    </row>
    <row r="930" spans="2:2" ht="12.5" x14ac:dyDescent="0.25">
      <c r="B930" s="4"/>
    </row>
    <row r="931" spans="2:2" ht="12.5" x14ac:dyDescent="0.25">
      <c r="B931" s="4"/>
    </row>
    <row r="932" spans="2:2" ht="12.5" x14ac:dyDescent="0.25">
      <c r="B932" s="4"/>
    </row>
    <row r="933" spans="2:2" ht="12.5" x14ac:dyDescent="0.25">
      <c r="B933" s="4"/>
    </row>
    <row r="934" spans="2:2" ht="12.5" x14ac:dyDescent="0.25">
      <c r="B934" s="4"/>
    </row>
    <row r="935" spans="2:2" ht="12.5" x14ac:dyDescent="0.25">
      <c r="B935" s="4"/>
    </row>
    <row r="936" spans="2:2" ht="12.5" x14ac:dyDescent="0.25">
      <c r="B936" s="4"/>
    </row>
    <row r="937" spans="2:2" ht="12.5" x14ac:dyDescent="0.25">
      <c r="B937" s="4"/>
    </row>
    <row r="938" spans="2:2" ht="12.5" x14ac:dyDescent="0.25">
      <c r="B938" s="4"/>
    </row>
    <row r="939" spans="2:2" ht="12.5" x14ac:dyDescent="0.25">
      <c r="B939" s="4"/>
    </row>
    <row r="940" spans="2:2" ht="12.5" x14ac:dyDescent="0.25">
      <c r="B940" s="4"/>
    </row>
    <row r="941" spans="2:2" ht="12.5" x14ac:dyDescent="0.25">
      <c r="B941" s="4"/>
    </row>
    <row r="942" spans="2:2" ht="12.5" x14ac:dyDescent="0.25">
      <c r="B942" s="4"/>
    </row>
    <row r="943" spans="2:2" ht="12.5" x14ac:dyDescent="0.25">
      <c r="B943" s="4"/>
    </row>
    <row r="944" spans="2:2" ht="12.5" x14ac:dyDescent="0.25">
      <c r="B944" s="4"/>
    </row>
    <row r="945" spans="2:2" ht="12.5" x14ac:dyDescent="0.25">
      <c r="B945" s="4"/>
    </row>
    <row r="946" spans="2:2" ht="12.5" x14ac:dyDescent="0.25">
      <c r="B946" s="4"/>
    </row>
    <row r="947" spans="2:2" ht="12.5" x14ac:dyDescent="0.25">
      <c r="B947" s="4"/>
    </row>
    <row r="948" spans="2:2" ht="12.5" x14ac:dyDescent="0.25">
      <c r="B948" s="4"/>
    </row>
    <row r="949" spans="2:2" ht="12.5" x14ac:dyDescent="0.25">
      <c r="B949" s="4"/>
    </row>
    <row r="950" spans="2:2" ht="12.5" x14ac:dyDescent="0.25">
      <c r="B950" s="4"/>
    </row>
    <row r="951" spans="2:2" ht="12.5" x14ac:dyDescent="0.25">
      <c r="B951" s="4"/>
    </row>
    <row r="952" spans="2:2" ht="12.5" x14ac:dyDescent="0.25">
      <c r="B952" s="4"/>
    </row>
    <row r="953" spans="2:2" ht="12.5" x14ac:dyDescent="0.25">
      <c r="B953" s="4"/>
    </row>
    <row r="954" spans="2:2" ht="12.5" x14ac:dyDescent="0.25">
      <c r="B954" s="4"/>
    </row>
    <row r="955" spans="2:2" ht="12.5" x14ac:dyDescent="0.25">
      <c r="B955" s="4"/>
    </row>
    <row r="956" spans="2:2" ht="12.5" x14ac:dyDescent="0.25">
      <c r="B956" s="4"/>
    </row>
    <row r="957" spans="2:2" ht="12.5" x14ac:dyDescent="0.25">
      <c r="B957" s="4"/>
    </row>
    <row r="958" spans="2:2" ht="12.5" x14ac:dyDescent="0.25">
      <c r="B958" s="4"/>
    </row>
    <row r="959" spans="2:2" ht="12.5" x14ac:dyDescent="0.25">
      <c r="B959" s="4"/>
    </row>
    <row r="960" spans="2:2" ht="12.5" x14ac:dyDescent="0.25">
      <c r="B960" s="4"/>
    </row>
    <row r="961" spans="2:2" ht="12.5" x14ac:dyDescent="0.25">
      <c r="B961" s="4"/>
    </row>
    <row r="962" spans="2:2" ht="12.5" x14ac:dyDescent="0.25">
      <c r="B962" s="4"/>
    </row>
    <row r="963" spans="2:2" ht="12.5" x14ac:dyDescent="0.25">
      <c r="B963" s="4"/>
    </row>
    <row r="964" spans="2:2" ht="12.5" x14ac:dyDescent="0.25">
      <c r="B964" s="4"/>
    </row>
    <row r="965" spans="2:2" ht="12.5" x14ac:dyDescent="0.25">
      <c r="B965" s="4"/>
    </row>
    <row r="966" spans="2:2" ht="12.5" x14ac:dyDescent="0.25">
      <c r="B966" s="4"/>
    </row>
    <row r="967" spans="2:2" ht="12.5" x14ac:dyDescent="0.25">
      <c r="B967" s="4"/>
    </row>
    <row r="968" spans="2:2" ht="12.5" x14ac:dyDescent="0.25">
      <c r="B968" s="4"/>
    </row>
    <row r="969" spans="2:2" ht="12.5" x14ac:dyDescent="0.25">
      <c r="B969" s="4"/>
    </row>
    <row r="970" spans="2:2" ht="12.5" x14ac:dyDescent="0.25">
      <c r="B970" s="4"/>
    </row>
    <row r="971" spans="2:2" ht="12.5" x14ac:dyDescent="0.25">
      <c r="B971" s="4"/>
    </row>
    <row r="972" spans="2:2" ht="12.5" x14ac:dyDescent="0.25">
      <c r="B972" s="4"/>
    </row>
    <row r="973" spans="2:2" ht="12.5" x14ac:dyDescent="0.25">
      <c r="B973" s="4"/>
    </row>
    <row r="974" spans="2:2" ht="12.5" x14ac:dyDescent="0.25">
      <c r="B974" s="4"/>
    </row>
    <row r="975" spans="2:2" ht="12.5" x14ac:dyDescent="0.25">
      <c r="B975" s="4"/>
    </row>
    <row r="976" spans="2:2" ht="12.5" x14ac:dyDescent="0.25">
      <c r="B976" s="4"/>
    </row>
    <row r="977" spans="2:2" ht="12.5" x14ac:dyDescent="0.25">
      <c r="B977" s="4"/>
    </row>
    <row r="978" spans="2:2" ht="12.5" x14ac:dyDescent="0.25">
      <c r="B978" s="4"/>
    </row>
    <row r="979" spans="2:2" ht="12.5" x14ac:dyDescent="0.25">
      <c r="B979" s="4"/>
    </row>
    <row r="980" spans="2:2" ht="12.5" x14ac:dyDescent="0.25">
      <c r="B980" s="4"/>
    </row>
    <row r="981" spans="2:2" ht="12.5" x14ac:dyDescent="0.25">
      <c r="B981" s="4"/>
    </row>
    <row r="982" spans="2:2" ht="12.5" x14ac:dyDescent="0.25">
      <c r="B982" s="4"/>
    </row>
    <row r="983" spans="2:2" ht="12.5" x14ac:dyDescent="0.25">
      <c r="B983" s="4"/>
    </row>
    <row r="984" spans="2:2" ht="12.5" x14ac:dyDescent="0.25">
      <c r="B984" s="4"/>
    </row>
    <row r="985" spans="2:2" ht="12.5" x14ac:dyDescent="0.25">
      <c r="B985" s="4"/>
    </row>
    <row r="986" spans="2:2" ht="12.5" x14ac:dyDescent="0.25">
      <c r="B986" s="4"/>
    </row>
    <row r="987" spans="2:2" ht="12.5" x14ac:dyDescent="0.25">
      <c r="B987" s="4"/>
    </row>
    <row r="988" spans="2:2" ht="12.5" x14ac:dyDescent="0.25">
      <c r="B988" s="4"/>
    </row>
    <row r="989" spans="2:2" ht="12.5" x14ac:dyDescent="0.25">
      <c r="B989" s="4"/>
    </row>
    <row r="990" spans="2:2" ht="12.5" x14ac:dyDescent="0.25">
      <c r="B990" s="4"/>
    </row>
    <row r="991" spans="2:2" ht="12.5" x14ac:dyDescent="0.25">
      <c r="B991" s="4"/>
    </row>
    <row r="992" spans="2:2" ht="12.5" x14ac:dyDescent="0.25">
      <c r="B992" s="4"/>
    </row>
    <row r="993" spans="2:2" ht="12.5" x14ac:dyDescent="0.25">
      <c r="B993" s="4"/>
    </row>
    <row r="994" spans="2:2" ht="12.5" x14ac:dyDescent="0.25">
      <c r="B994" s="4"/>
    </row>
    <row r="995" spans="2:2" ht="12.5" x14ac:dyDescent="0.25">
      <c r="B995" s="4"/>
    </row>
    <row r="996" spans="2:2" ht="12.5" x14ac:dyDescent="0.25">
      <c r="B996" s="4"/>
    </row>
    <row r="997" spans="2:2" ht="12.5" x14ac:dyDescent="0.25">
      <c r="B997" s="4"/>
    </row>
    <row r="998" spans="2:2" ht="12.5" x14ac:dyDescent="0.25">
      <c r="B998" s="4"/>
    </row>
    <row r="999" spans="2:2" ht="12.5" x14ac:dyDescent="0.25">
      <c r="B9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84"/>
  <sheetViews>
    <sheetView zoomScale="69" workbookViewId="0">
      <pane ySplit="2" topLeftCell="A38" activePane="bottomLeft" state="frozen"/>
      <selection pane="bottomLeft" activeCell="S14" sqref="S14"/>
    </sheetView>
  </sheetViews>
  <sheetFormatPr defaultColWidth="12.6328125" defaultRowHeight="15.75" customHeight="1" x14ac:dyDescent="0.25"/>
  <cols>
    <col min="1" max="1" width="28.90625" customWidth="1"/>
    <col min="2" max="2" width="8.08984375" customWidth="1"/>
    <col min="3" max="3" width="8.36328125" customWidth="1"/>
    <col min="4" max="4" width="6.7265625" customWidth="1"/>
    <col min="6" max="6" width="28.36328125" customWidth="1"/>
    <col min="7" max="7" width="10.90625" customWidth="1"/>
    <col min="8" max="8" width="11.90625" customWidth="1"/>
    <col min="9" max="9" width="10.7265625" customWidth="1"/>
    <col min="10" max="10" width="8.26953125" customWidth="1"/>
    <col min="11" max="11" width="8.36328125" customWidth="1"/>
    <col min="12" max="12" width="8.26953125" customWidth="1"/>
    <col min="13" max="14" width="8.36328125" customWidth="1"/>
    <col min="15" max="15" width="9.36328125" customWidth="1"/>
    <col min="16" max="16" width="9.26953125" customWidth="1"/>
    <col min="17" max="17" width="8.7265625" customWidth="1"/>
    <col min="18" max="19" width="8.90625" customWidth="1"/>
    <col min="20" max="20" width="8.7265625" customWidth="1"/>
    <col min="21" max="21" width="8.26953125" customWidth="1"/>
    <col min="22" max="23" width="8.6328125" customWidth="1"/>
    <col min="25" max="25" width="15.453125" customWidth="1"/>
    <col min="26" max="26" width="20.6328125" customWidth="1"/>
  </cols>
  <sheetData>
    <row r="1" spans="1:29" ht="13" x14ac:dyDescent="0.3">
      <c r="A1" s="6"/>
      <c r="B1" s="43" t="s">
        <v>22</v>
      </c>
      <c r="C1" s="44"/>
      <c r="D1" s="44"/>
      <c r="E1" s="44"/>
      <c r="F1" s="44"/>
      <c r="G1" s="44"/>
      <c r="H1" s="44"/>
      <c r="I1" s="44"/>
      <c r="J1" s="45" t="s">
        <v>23</v>
      </c>
      <c r="K1" s="44"/>
      <c r="L1" s="44"/>
      <c r="M1" s="44"/>
      <c r="N1" s="46" t="s">
        <v>24</v>
      </c>
      <c r="O1" s="44"/>
      <c r="P1" s="44"/>
      <c r="Q1" s="44"/>
      <c r="R1" s="44"/>
      <c r="S1" s="44"/>
      <c r="T1" s="44"/>
      <c r="U1" s="44"/>
      <c r="V1" s="44"/>
      <c r="W1" s="44"/>
      <c r="X1" s="7"/>
    </row>
    <row r="2" spans="1:29" ht="77.5" x14ac:dyDescent="0.3">
      <c r="A2" s="6" t="s">
        <v>25</v>
      </c>
      <c r="B2" s="6" t="s">
        <v>26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9" t="s">
        <v>34</v>
      </c>
      <c r="K2" s="9" t="s">
        <v>35</v>
      </c>
      <c r="L2" s="9" t="s">
        <v>36</v>
      </c>
      <c r="M2" s="9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1" t="s">
        <v>48</v>
      </c>
      <c r="Y2" s="11" t="s">
        <v>49</v>
      </c>
      <c r="Z2" s="2" t="s">
        <v>50</v>
      </c>
      <c r="AA2" s="12"/>
      <c r="AB2" s="12"/>
      <c r="AC2" s="12"/>
    </row>
    <row r="3" spans="1:29" ht="13" x14ac:dyDescent="0.3">
      <c r="A3" s="13" t="s">
        <v>6</v>
      </c>
      <c r="E3" s="34"/>
      <c r="F3" s="4"/>
      <c r="J3" s="34"/>
      <c r="K3" s="34"/>
      <c r="L3" s="34"/>
      <c r="M3" s="34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9" ht="12.5" x14ac:dyDescent="0.25">
      <c r="A4" s="3" t="s">
        <v>51</v>
      </c>
      <c r="B4" s="3">
        <v>21</v>
      </c>
      <c r="C4" s="3" t="s">
        <v>52</v>
      </c>
      <c r="D4" s="3">
        <v>104.28</v>
      </c>
      <c r="E4" s="35" t="s">
        <v>53</v>
      </c>
      <c r="F4" s="4" t="s">
        <v>54</v>
      </c>
      <c r="G4" s="3">
        <v>2</v>
      </c>
      <c r="H4" s="3">
        <v>0</v>
      </c>
      <c r="I4" s="3">
        <v>0</v>
      </c>
      <c r="J4" s="35">
        <v>84</v>
      </c>
      <c r="K4" s="35">
        <v>78</v>
      </c>
      <c r="L4" s="35">
        <v>72</v>
      </c>
      <c r="M4" s="35">
        <v>84</v>
      </c>
      <c r="N4" s="48">
        <v>96</v>
      </c>
      <c r="O4" s="48">
        <v>102</v>
      </c>
      <c r="P4" s="48">
        <v>120</v>
      </c>
      <c r="Q4" s="48">
        <v>126</v>
      </c>
      <c r="R4" s="48">
        <v>132</v>
      </c>
      <c r="S4" s="48">
        <v>132</v>
      </c>
      <c r="T4" s="48">
        <v>102</v>
      </c>
      <c r="U4" s="48">
        <v>90</v>
      </c>
      <c r="V4" s="48">
        <v>84</v>
      </c>
      <c r="W4" s="48">
        <v>72</v>
      </c>
      <c r="X4" s="3">
        <v>6</v>
      </c>
      <c r="Y4" s="3">
        <v>8</v>
      </c>
    </row>
    <row r="5" spans="1:29" ht="12.5" x14ac:dyDescent="0.25">
      <c r="A5" s="3" t="s">
        <v>55</v>
      </c>
      <c r="B5" s="3">
        <v>20</v>
      </c>
      <c r="C5" s="3" t="s">
        <v>52</v>
      </c>
      <c r="D5" s="3">
        <v>114.64</v>
      </c>
      <c r="E5" s="35" t="s">
        <v>56</v>
      </c>
      <c r="F5" s="4" t="s">
        <v>57</v>
      </c>
      <c r="G5" s="3">
        <v>0</v>
      </c>
      <c r="H5" s="3">
        <v>0</v>
      </c>
      <c r="I5" s="3">
        <v>0</v>
      </c>
      <c r="J5" s="35">
        <v>96</v>
      </c>
      <c r="K5" s="35">
        <v>90</v>
      </c>
      <c r="L5" s="35">
        <v>84</v>
      </c>
      <c r="M5" s="35">
        <v>96</v>
      </c>
      <c r="N5" s="48">
        <v>108</v>
      </c>
      <c r="O5" s="48">
        <v>126</v>
      </c>
      <c r="P5" s="48">
        <v>126</v>
      </c>
      <c r="Q5" s="48">
        <v>144</v>
      </c>
      <c r="R5" s="48">
        <v>144</v>
      </c>
      <c r="S5" s="48">
        <v>150</v>
      </c>
      <c r="T5" s="48">
        <v>120</v>
      </c>
      <c r="U5" s="48">
        <v>102</v>
      </c>
      <c r="V5" s="48">
        <v>96</v>
      </c>
      <c r="W5" s="48">
        <v>84</v>
      </c>
      <c r="X5" s="3">
        <v>6</v>
      </c>
      <c r="Y5" s="3">
        <v>8</v>
      </c>
    </row>
    <row r="6" spans="1:29" ht="12.5" x14ac:dyDescent="0.25">
      <c r="A6" s="3" t="s">
        <v>58</v>
      </c>
      <c r="B6" s="3">
        <v>21</v>
      </c>
      <c r="C6" s="3" t="s">
        <v>52</v>
      </c>
      <c r="D6" s="3">
        <v>83.96</v>
      </c>
      <c r="E6" s="35" t="s">
        <v>53</v>
      </c>
      <c r="F6" s="4" t="s">
        <v>59</v>
      </c>
      <c r="G6" s="3">
        <v>2</v>
      </c>
      <c r="H6" s="3">
        <v>0</v>
      </c>
      <c r="I6" s="3">
        <v>0</v>
      </c>
      <c r="J6" s="35">
        <v>87</v>
      </c>
      <c r="K6" s="35">
        <v>81</v>
      </c>
      <c r="L6" s="35">
        <v>93</v>
      </c>
      <c r="M6" s="35">
        <v>80</v>
      </c>
      <c r="N6" s="48">
        <v>102</v>
      </c>
      <c r="O6" s="48">
        <v>96</v>
      </c>
      <c r="P6" s="48">
        <v>120</v>
      </c>
      <c r="Q6" s="48">
        <v>132</v>
      </c>
      <c r="R6" s="48">
        <v>138</v>
      </c>
      <c r="S6" s="48">
        <v>141</v>
      </c>
      <c r="T6" s="48">
        <v>138</v>
      </c>
      <c r="U6" s="48">
        <v>102</v>
      </c>
      <c r="V6" s="48">
        <v>78</v>
      </c>
      <c r="W6" s="48">
        <v>78</v>
      </c>
      <c r="X6" s="3">
        <v>4</v>
      </c>
      <c r="Y6" s="3">
        <v>8</v>
      </c>
    </row>
    <row r="7" spans="1:29" ht="12.5" x14ac:dyDescent="0.25">
      <c r="A7" s="3" t="s">
        <v>60</v>
      </c>
      <c r="B7" s="3">
        <v>21</v>
      </c>
      <c r="C7" s="3" t="s">
        <v>52</v>
      </c>
      <c r="D7" s="3">
        <v>154.32</v>
      </c>
      <c r="E7" s="35" t="s">
        <v>61</v>
      </c>
      <c r="F7" s="4" t="s">
        <v>59</v>
      </c>
      <c r="G7" s="3">
        <v>3</v>
      </c>
      <c r="H7" s="3">
        <v>0</v>
      </c>
      <c r="I7" s="3">
        <v>0</v>
      </c>
      <c r="J7" s="35">
        <v>64</v>
      </c>
      <c r="K7" s="35">
        <v>64</v>
      </c>
      <c r="L7" s="35">
        <v>72</v>
      </c>
      <c r="M7" s="35">
        <v>68</v>
      </c>
      <c r="N7" s="48">
        <v>84</v>
      </c>
      <c r="O7" s="48">
        <v>90</v>
      </c>
      <c r="P7" s="48">
        <v>102</v>
      </c>
      <c r="Q7" s="48">
        <v>120</v>
      </c>
      <c r="R7" s="48">
        <v>120</v>
      </c>
      <c r="S7" s="48">
        <v>126</v>
      </c>
      <c r="T7" s="48">
        <v>98</v>
      </c>
      <c r="U7" s="48">
        <v>84</v>
      </c>
      <c r="V7" s="48">
        <v>54</v>
      </c>
      <c r="W7" s="48">
        <v>54</v>
      </c>
      <c r="X7" s="3">
        <v>2</v>
      </c>
      <c r="Y7" s="3">
        <v>6</v>
      </c>
    </row>
    <row r="8" spans="1:29" ht="12.5" x14ac:dyDescent="0.25">
      <c r="A8" s="3" t="s">
        <v>62</v>
      </c>
      <c r="B8" s="3">
        <v>21</v>
      </c>
      <c r="C8" s="3" t="s">
        <v>52</v>
      </c>
      <c r="D8" s="3">
        <v>116.85</v>
      </c>
      <c r="E8" s="35" t="s">
        <v>53</v>
      </c>
      <c r="F8" s="4" t="s">
        <v>63</v>
      </c>
      <c r="G8" s="3">
        <v>3</v>
      </c>
      <c r="H8" s="3">
        <v>0</v>
      </c>
      <c r="I8" s="3">
        <v>20</v>
      </c>
      <c r="J8" s="35">
        <v>64</v>
      </c>
      <c r="K8" s="35">
        <v>64</v>
      </c>
      <c r="L8" s="35">
        <v>76</v>
      </c>
      <c r="M8" s="35">
        <v>84</v>
      </c>
      <c r="N8" s="48">
        <v>108</v>
      </c>
      <c r="O8" s="48">
        <v>132</v>
      </c>
      <c r="P8" s="48">
        <v>144</v>
      </c>
      <c r="Q8" s="48">
        <v>150</v>
      </c>
      <c r="R8" s="48">
        <v>138</v>
      </c>
      <c r="S8" s="48">
        <v>138</v>
      </c>
      <c r="T8" s="48">
        <v>120</v>
      </c>
      <c r="U8" s="48">
        <v>96</v>
      </c>
      <c r="V8" s="48">
        <v>84</v>
      </c>
      <c r="W8" s="48">
        <v>76</v>
      </c>
      <c r="X8" s="3">
        <v>6</v>
      </c>
      <c r="Y8" s="3">
        <v>8</v>
      </c>
    </row>
    <row r="9" spans="1:29" ht="12.5" x14ac:dyDescent="0.25">
      <c r="A9" s="3" t="s">
        <v>64</v>
      </c>
      <c r="B9" s="3">
        <v>21</v>
      </c>
      <c r="C9" s="3" t="s">
        <v>52</v>
      </c>
      <c r="D9" s="3">
        <v>125</v>
      </c>
      <c r="E9" s="35" t="s">
        <v>53</v>
      </c>
      <c r="F9" s="4" t="s">
        <v>65</v>
      </c>
      <c r="G9" s="3">
        <v>1</v>
      </c>
      <c r="H9" s="3">
        <v>0</v>
      </c>
      <c r="I9" s="3">
        <v>0</v>
      </c>
      <c r="J9" s="35">
        <v>60</v>
      </c>
      <c r="K9" s="35">
        <v>64</v>
      </c>
      <c r="L9" s="35">
        <v>74</v>
      </c>
      <c r="M9" s="35">
        <v>96</v>
      </c>
      <c r="N9" s="48">
        <v>96</v>
      </c>
      <c r="O9" s="48">
        <v>108</v>
      </c>
      <c r="P9" s="48">
        <v>126</v>
      </c>
      <c r="Q9" s="48">
        <v>144</v>
      </c>
      <c r="R9" s="48">
        <v>150</v>
      </c>
      <c r="S9" s="48">
        <v>156</v>
      </c>
      <c r="T9" s="48">
        <v>126</v>
      </c>
      <c r="U9" s="48">
        <v>102</v>
      </c>
      <c r="V9" s="48">
        <v>96</v>
      </c>
      <c r="W9" s="48">
        <v>76</v>
      </c>
      <c r="X9" s="3">
        <v>4</v>
      </c>
      <c r="Y9" s="3">
        <v>6</v>
      </c>
    </row>
    <row r="10" spans="1:29" ht="12.5" x14ac:dyDescent="0.25">
      <c r="A10" s="3" t="s">
        <v>66</v>
      </c>
      <c r="B10" s="3">
        <v>21</v>
      </c>
      <c r="C10" s="3" t="s">
        <v>52</v>
      </c>
      <c r="D10" s="3">
        <v>86.2</v>
      </c>
      <c r="E10" s="35" t="s">
        <v>53</v>
      </c>
      <c r="F10" s="4" t="s">
        <v>67</v>
      </c>
      <c r="G10" s="3">
        <v>2</v>
      </c>
      <c r="H10" s="3">
        <v>0</v>
      </c>
      <c r="I10" s="3">
        <v>0</v>
      </c>
      <c r="J10" s="35">
        <v>100</v>
      </c>
      <c r="K10" s="35">
        <v>104</v>
      </c>
      <c r="L10" s="35">
        <v>112</v>
      </c>
      <c r="M10" s="35">
        <v>116</v>
      </c>
      <c r="N10" s="48">
        <v>102</v>
      </c>
      <c r="O10" s="48">
        <v>120</v>
      </c>
      <c r="P10" s="48">
        <v>132</v>
      </c>
      <c r="Q10" s="48">
        <v>150</v>
      </c>
      <c r="R10" s="48">
        <v>126</v>
      </c>
      <c r="S10" s="48">
        <v>126</v>
      </c>
      <c r="T10" s="48">
        <v>120</v>
      </c>
      <c r="U10" s="48">
        <v>114</v>
      </c>
      <c r="V10" s="48">
        <v>114</v>
      </c>
      <c r="W10" s="48"/>
      <c r="X10" s="3">
        <v>6</v>
      </c>
      <c r="Y10" s="3">
        <v>8</v>
      </c>
    </row>
    <row r="11" spans="1:29" ht="25" x14ac:dyDescent="0.25">
      <c r="A11" s="3" t="s">
        <v>68</v>
      </c>
      <c r="B11" s="3">
        <v>22</v>
      </c>
      <c r="C11" s="3" t="s">
        <v>52</v>
      </c>
      <c r="D11" s="3">
        <v>176.37</v>
      </c>
      <c r="E11" s="35" t="s">
        <v>53</v>
      </c>
      <c r="F11" s="4" t="s">
        <v>69</v>
      </c>
      <c r="G11" s="3">
        <v>1</v>
      </c>
      <c r="H11" s="3">
        <v>0</v>
      </c>
      <c r="I11" s="3">
        <v>0</v>
      </c>
      <c r="J11" s="35">
        <v>72</v>
      </c>
      <c r="K11" s="35">
        <v>76</v>
      </c>
      <c r="L11" s="35">
        <v>80</v>
      </c>
      <c r="M11" s="35">
        <v>92</v>
      </c>
      <c r="N11" s="48">
        <v>96</v>
      </c>
      <c r="O11" s="48">
        <v>114</v>
      </c>
      <c r="P11" s="48">
        <v>126</v>
      </c>
      <c r="Q11" s="48">
        <v>144</v>
      </c>
      <c r="R11" s="48">
        <v>156</v>
      </c>
      <c r="S11" s="48">
        <v>162</v>
      </c>
      <c r="T11" s="48">
        <v>138</v>
      </c>
      <c r="U11" s="48">
        <v>120</v>
      </c>
      <c r="V11" s="48">
        <v>82</v>
      </c>
      <c r="W11" s="48">
        <v>78</v>
      </c>
      <c r="X11" s="3">
        <v>6</v>
      </c>
      <c r="Y11" s="3">
        <v>9</v>
      </c>
    </row>
    <row r="12" spans="1:29" ht="12.5" x14ac:dyDescent="0.25">
      <c r="A12" s="3" t="s">
        <v>70</v>
      </c>
      <c r="B12" s="3">
        <v>22</v>
      </c>
      <c r="C12" s="3" t="s">
        <v>52</v>
      </c>
      <c r="D12" s="3">
        <v>138</v>
      </c>
      <c r="E12" s="35" t="s">
        <v>53</v>
      </c>
      <c r="F12" s="4" t="s">
        <v>71</v>
      </c>
      <c r="G12" s="3">
        <v>2</v>
      </c>
      <c r="H12" s="3">
        <v>0</v>
      </c>
      <c r="I12" s="3">
        <v>0</v>
      </c>
      <c r="J12" s="35">
        <v>78</v>
      </c>
      <c r="K12" s="35">
        <v>72</v>
      </c>
      <c r="L12" s="35">
        <v>72</v>
      </c>
      <c r="M12" s="35">
        <v>72</v>
      </c>
      <c r="N12" s="48">
        <v>108</v>
      </c>
      <c r="O12" s="48">
        <v>84</v>
      </c>
      <c r="P12" s="48">
        <v>102</v>
      </c>
      <c r="Q12" s="48">
        <v>114</v>
      </c>
      <c r="R12" s="48">
        <v>108</v>
      </c>
      <c r="S12" s="48">
        <v>114</v>
      </c>
      <c r="T12" s="48">
        <v>102</v>
      </c>
      <c r="U12" s="48">
        <v>84</v>
      </c>
      <c r="V12" s="48">
        <v>72</v>
      </c>
      <c r="W12" s="48">
        <v>78</v>
      </c>
      <c r="X12" s="3">
        <v>4</v>
      </c>
      <c r="Y12" s="3">
        <v>6</v>
      </c>
    </row>
    <row r="13" spans="1:29" ht="25" x14ac:dyDescent="0.25">
      <c r="A13" s="3" t="s">
        <v>72</v>
      </c>
      <c r="B13" s="3">
        <v>22</v>
      </c>
      <c r="C13" s="3" t="s">
        <v>52</v>
      </c>
      <c r="D13" s="3">
        <v>103.68</v>
      </c>
      <c r="E13" s="35" t="s">
        <v>73</v>
      </c>
      <c r="F13" s="4" t="s">
        <v>74</v>
      </c>
      <c r="G13" s="3">
        <v>3</v>
      </c>
      <c r="H13" s="3">
        <v>0</v>
      </c>
      <c r="I13" s="3">
        <v>0</v>
      </c>
      <c r="J13" s="35">
        <v>126</v>
      </c>
      <c r="K13" s="35">
        <v>84</v>
      </c>
      <c r="L13" s="35">
        <v>108</v>
      </c>
      <c r="M13" s="35">
        <v>96</v>
      </c>
      <c r="N13" s="48">
        <v>114</v>
      </c>
      <c r="O13" s="48">
        <v>90</v>
      </c>
      <c r="P13" s="48">
        <v>102</v>
      </c>
      <c r="Q13" s="48">
        <v>114</v>
      </c>
      <c r="R13" s="48">
        <v>102</v>
      </c>
      <c r="S13" s="48">
        <v>96</v>
      </c>
      <c r="T13" s="48">
        <v>96</v>
      </c>
      <c r="U13" s="48">
        <v>84</v>
      </c>
      <c r="V13" s="48">
        <v>84</v>
      </c>
      <c r="W13" s="48">
        <v>90</v>
      </c>
      <c r="X13" s="3">
        <v>8</v>
      </c>
      <c r="Y13" s="3">
        <v>10</v>
      </c>
    </row>
    <row r="14" spans="1:29" ht="25" x14ac:dyDescent="0.25">
      <c r="A14" s="3" t="s">
        <v>75</v>
      </c>
      <c r="B14" s="3">
        <v>23</v>
      </c>
      <c r="C14" s="3" t="s">
        <v>52</v>
      </c>
      <c r="D14" s="3">
        <v>130.07</v>
      </c>
      <c r="E14" s="35" t="s">
        <v>53</v>
      </c>
      <c r="F14" s="4" t="s">
        <v>76</v>
      </c>
      <c r="G14" s="3">
        <v>1</v>
      </c>
      <c r="H14" s="3">
        <v>0</v>
      </c>
      <c r="I14" s="3">
        <v>0</v>
      </c>
      <c r="J14" s="35">
        <v>60</v>
      </c>
      <c r="K14" s="35">
        <v>81</v>
      </c>
      <c r="L14" s="35">
        <v>90</v>
      </c>
      <c r="M14" s="35">
        <v>75</v>
      </c>
      <c r="N14" s="48">
        <v>114</v>
      </c>
      <c r="O14" s="48">
        <v>138</v>
      </c>
      <c r="P14" s="48">
        <v>150</v>
      </c>
      <c r="Q14" s="48">
        <v>162</v>
      </c>
      <c r="R14" s="48">
        <v>170</v>
      </c>
      <c r="S14" s="48">
        <v>168</v>
      </c>
      <c r="T14" s="48">
        <v>144</v>
      </c>
      <c r="U14" s="48">
        <v>108</v>
      </c>
      <c r="V14" s="48">
        <v>102</v>
      </c>
      <c r="W14" s="48">
        <v>96</v>
      </c>
      <c r="X14" s="3">
        <v>8</v>
      </c>
    </row>
    <row r="15" spans="1:29" ht="12.5" x14ac:dyDescent="0.25">
      <c r="A15" s="3" t="s">
        <v>77</v>
      </c>
      <c r="B15" s="3">
        <v>22</v>
      </c>
      <c r="C15" s="3" t="s">
        <v>78</v>
      </c>
      <c r="E15" s="35" t="s">
        <v>73</v>
      </c>
      <c r="F15" s="4"/>
      <c r="G15" s="3">
        <v>0</v>
      </c>
      <c r="H15" s="3">
        <v>0</v>
      </c>
      <c r="I15" s="3">
        <v>0</v>
      </c>
      <c r="J15" s="35">
        <v>45</v>
      </c>
      <c r="K15" s="35">
        <v>59</v>
      </c>
      <c r="L15" s="35">
        <v>67</v>
      </c>
      <c r="M15" s="35">
        <v>75</v>
      </c>
      <c r="N15" s="48">
        <v>90</v>
      </c>
      <c r="O15" s="48">
        <v>96</v>
      </c>
      <c r="P15" s="48">
        <v>108</v>
      </c>
      <c r="Q15" s="48">
        <v>108</v>
      </c>
      <c r="R15" s="48">
        <v>120</v>
      </c>
      <c r="S15" s="48">
        <v>108</v>
      </c>
      <c r="T15" s="48">
        <v>102</v>
      </c>
      <c r="U15" s="48">
        <v>84</v>
      </c>
      <c r="V15" s="48">
        <v>84</v>
      </c>
      <c r="W15" s="48">
        <v>72</v>
      </c>
      <c r="X15" s="3">
        <v>8</v>
      </c>
    </row>
    <row r="16" spans="1:29" ht="13" x14ac:dyDescent="0.3">
      <c r="A16" s="13"/>
      <c r="E16" s="34"/>
      <c r="F16" s="4"/>
      <c r="J16" s="34"/>
      <c r="K16" s="34"/>
      <c r="L16" s="34"/>
      <c r="M16" s="34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9" ht="13" x14ac:dyDescent="0.3">
      <c r="A17" s="13" t="s">
        <v>79</v>
      </c>
      <c r="E17" s="34"/>
      <c r="F17" s="4"/>
      <c r="J17" s="34"/>
      <c r="K17" s="34"/>
      <c r="L17" s="34"/>
      <c r="M17" s="34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9" ht="25" x14ac:dyDescent="0.25">
      <c r="A18" s="18" t="s">
        <v>80</v>
      </c>
      <c r="B18" s="3">
        <v>22</v>
      </c>
      <c r="C18" s="3" t="s">
        <v>78</v>
      </c>
      <c r="D18" s="3">
        <v>151.57</v>
      </c>
      <c r="E18" s="35" t="s">
        <v>73</v>
      </c>
      <c r="F18" s="4" t="s">
        <v>81</v>
      </c>
      <c r="G18" s="3">
        <v>0</v>
      </c>
      <c r="H18" s="3">
        <v>0</v>
      </c>
      <c r="I18" s="3">
        <v>0</v>
      </c>
      <c r="J18" s="35">
        <v>60</v>
      </c>
      <c r="K18" s="35">
        <v>72</v>
      </c>
      <c r="L18" s="35">
        <v>72</v>
      </c>
      <c r="M18" s="35">
        <v>72</v>
      </c>
      <c r="N18" s="48">
        <v>90</v>
      </c>
      <c r="O18" s="48">
        <v>102</v>
      </c>
      <c r="P18" s="48">
        <v>108</v>
      </c>
      <c r="Q18" s="48">
        <v>108</v>
      </c>
      <c r="R18" s="48">
        <v>120</v>
      </c>
      <c r="S18" s="48">
        <v>102</v>
      </c>
      <c r="T18" s="48">
        <v>102</v>
      </c>
      <c r="U18" s="48">
        <v>96</v>
      </c>
      <c r="V18" s="48">
        <v>84</v>
      </c>
      <c r="W18" s="48">
        <v>72</v>
      </c>
      <c r="X18" s="3">
        <v>6</v>
      </c>
      <c r="Y18" s="3">
        <v>6</v>
      </c>
      <c r="Z18" s="3"/>
      <c r="AA18" s="3"/>
      <c r="AB18" s="14"/>
      <c r="AC18" s="14"/>
    </row>
    <row r="19" spans="1:29" ht="12.5" x14ac:dyDescent="0.25">
      <c r="A19" s="18" t="s">
        <v>82</v>
      </c>
      <c r="B19" s="3">
        <v>21</v>
      </c>
      <c r="C19" s="3" t="s">
        <v>52</v>
      </c>
      <c r="D19" s="3">
        <v>88.3</v>
      </c>
      <c r="E19" s="35" t="s">
        <v>53</v>
      </c>
      <c r="F19" s="4" t="s">
        <v>83</v>
      </c>
      <c r="G19" s="3">
        <v>1</v>
      </c>
      <c r="H19" s="3">
        <v>0</v>
      </c>
      <c r="I19" s="3">
        <v>0</v>
      </c>
      <c r="J19" s="35">
        <v>84</v>
      </c>
      <c r="K19" s="35">
        <v>90</v>
      </c>
      <c r="L19" s="35">
        <v>102</v>
      </c>
      <c r="M19" s="35">
        <v>84</v>
      </c>
      <c r="N19" s="48">
        <v>84</v>
      </c>
      <c r="O19" s="48">
        <v>102</v>
      </c>
      <c r="P19" s="48">
        <v>114</v>
      </c>
      <c r="Q19" s="48">
        <v>120</v>
      </c>
      <c r="R19" s="48">
        <v>180</v>
      </c>
      <c r="S19" s="48">
        <v>132</v>
      </c>
      <c r="T19" s="48">
        <v>132</v>
      </c>
      <c r="U19" s="48">
        <v>72</v>
      </c>
      <c r="V19" s="48">
        <v>60</v>
      </c>
      <c r="W19" s="48">
        <v>102</v>
      </c>
      <c r="X19" s="3">
        <v>6</v>
      </c>
      <c r="Y19" s="3">
        <v>8</v>
      </c>
    </row>
    <row r="20" spans="1:29" ht="25" x14ac:dyDescent="0.25">
      <c r="A20" s="18" t="s">
        <v>84</v>
      </c>
      <c r="B20" s="3">
        <v>21</v>
      </c>
      <c r="C20" s="3" t="s">
        <v>52</v>
      </c>
      <c r="D20" s="3">
        <v>189.25</v>
      </c>
      <c r="E20" s="35" t="s">
        <v>53</v>
      </c>
      <c r="F20" s="4" t="s">
        <v>85</v>
      </c>
      <c r="G20" s="3">
        <v>2</v>
      </c>
      <c r="H20" s="3">
        <v>0</v>
      </c>
      <c r="I20" s="3">
        <v>0</v>
      </c>
      <c r="J20" s="35">
        <v>72</v>
      </c>
      <c r="K20" s="35">
        <v>78</v>
      </c>
      <c r="L20" s="35">
        <v>84</v>
      </c>
      <c r="M20" s="35">
        <v>66</v>
      </c>
      <c r="N20" s="48">
        <v>90</v>
      </c>
      <c r="O20" s="48">
        <v>96</v>
      </c>
      <c r="P20" s="48">
        <v>108</v>
      </c>
      <c r="Q20" s="48">
        <v>102</v>
      </c>
      <c r="R20" s="48">
        <f>19*6</f>
        <v>114</v>
      </c>
      <c r="S20" s="48">
        <f>16*6</f>
        <v>96</v>
      </c>
      <c r="T20" s="48">
        <f t="shared" ref="T20:U20" si="0">15*6</f>
        <v>90</v>
      </c>
      <c r="U20" s="48">
        <f t="shared" si="0"/>
        <v>90</v>
      </c>
      <c r="V20" s="48">
        <f>14*6</f>
        <v>84</v>
      </c>
      <c r="W20" s="48">
        <f>13*6</f>
        <v>78</v>
      </c>
      <c r="X20" s="3">
        <v>4</v>
      </c>
      <c r="Y20" s="3">
        <v>6</v>
      </c>
      <c r="Z20" s="3"/>
      <c r="AA20" s="3"/>
      <c r="AB20" s="15"/>
      <c r="AC20" s="15"/>
    </row>
    <row r="21" spans="1:29" ht="12.5" x14ac:dyDescent="0.25">
      <c r="A21" s="18" t="s">
        <v>86</v>
      </c>
      <c r="B21" s="3">
        <v>21</v>
      </c>
      <c r="C21" s="3" t="s">
        <v>52</v>
      </c>
      <c r="D21" s="3">
        <v>119.05</v>
      </c>
      <c r="E21" s="35" t="s">
        <v>87</v>
      </c>
      <c r="F21" s="4" t="s">
        <v>88</v>
      </c>
      <c r="G21" s="3">
        <v>0</v>
      </c>
      <c r="H21" s="3">
        <v>0</v>
      </c>
      <c r="I21" s="3">
        <v>5</v>
      </c>
      <c r="J21" s="35">
        <v>74</v>
      </c>
      <c r="K21" s="35">
        <v>84</v>
      </c>
      <c r="L21" s="35">
        <v>98</v>
      </c>
      <c r="M21" s="35">
        <v>78</v>
      </c>
      <c r="N21" s="48">
        <v>78</v>
      </c>
      <c r="O21" s="48">
        <v>96</v>
      </c>
      <c r="P21" s="48">
        <v>106</v>
      </c>
      <c r="Q21" s="48">
        <v>126</v>
      </c>
      <c r="R21" s="48">
        <v>132</v>
      </c>
      <c r="S21" s="48">
        <v>114</v>
      </c>
      <c r="T21" s="48">
        <v>90</v>
      </c>
      <c r="U21" s="48">
        <v>90</v>
      </c>
      <c r="V21" s="48">
        <v>84</v>
      </c>
      <c r="W21" s="48">
        <v>78</v>
      </c>
      <c r="X21" s="3">
        <v>2</v>
      </c>
    </row>
    <row r="22" spans="1:29" ht="12.5" x14ac:dyDescent="0.25">
      <c r="A22" s="18" t="s">
        <v>89</v>
      </c>
      <c r="B22" s="3">
        <v>22</v>
      </c>
      <c r="C22" s="3" t="s">
        <v>52</v>
      </c>
      <c r="D22" s="3">
        <v>120.81</v>
      </c>
      <c r="E22" s="35" t="s">
        <v>56</v>
      </c>
      <c r="F22" s="4" t="s">
        <v>90</v>
      </c>
      <c r="G22" s="3">
        <v>1</v>
      </c>
      <c r="H22" s="3">
        <v>0</v>
      </c>
      <c r="I22" s="3">
        <v>10</v>
      </c>
      <c r="J22" s="35">
        <v>66</v>
      </c>
      <c r="K22" s="35">
        <v>84</v>
      </c>
      <c r="L22" s="35">
        <v>90</v>
      </c>
      <c r="M22" s="35">
        <v>72</v>
      </c>
      <c r="N22" s="48">
        <v>96</v>
      </c>
      <c r="O22" s="48">
        <v>108</v>
      </c>
      <c r="P22" s="48">
        <v>126</v>
      </c>
      <c r="Q22" s="48">
        <v>144</v>
      </c>
      <c r="R22" s="48">
        <v>168</v>
      </c>
      <c r="S22" s="48">
        <v>120</v>
      </c>
      <c r="T22" s="48">
        <v>108</v>
      </c>
      <c r="U22" s="48">
        <v>96</v>
      </c>
      <c r="V22" s="48">
        <v>90</v>
      </c>
      <c r="W22" s="48">
        <v>84</v>
      </c>
      <c r="X22" s="3">
        <v>4</v>
      </c>
      <c r="Y22" s="3">
        <v>6</v>
      </c>
    </row>
    <row r="23" spans="1:29" ht="12.5" x14ac:dyDescent="0.25">
      <c r="A23" s="18" t="s">
        <v>91</v>
      </c>
      <c r="B23" s="3">
        <v>21</v>
      </c>
      <c r="C23" s="3" t="s">
        <v>52</v>
      </c>
      <c r="D23" s="3">
        <v>101.64</v>
      </c>
      <c r="E23" s="35" t="s">
        <v>53</v>
      </c>
      <c r="F23" s="4" t="s">
        <v>92</v>
      </c>
      <c r="G23" s="3">
        <v>0</v>
      </c>
      <c r="H23" s="3">
        <v>0</v>
      </c>
      <c r="I23" s="3">
        <v>0</v>
      </c>
      <c r="J23" s="35">
        <v>64</v>
      </c>
      <c r="K23" s="35">
        <v>88</v>
      </c>
      <c r="L23" s="35">
        <v>84</v>
      </c>
      <c r="M23" s="35">
        <v>72</v>
      </c>
      <c r="N23" s="48">
        <v>90</v>
      </c>
      <c r="O23" s="48">
        <v>108</v>
      </c>
      <c r="P23" s="48">
        <v>126</v>
      </c>
      <c r="Q23" s="48">
        <v>132</v>
      </c>
      <c r="R23" s="48">
        <v>150</v>
      </c>
      <c r="S23" s="48">
        <v>96</v>
      </c>
      <c r="T23" s="48">
        <v>96</v>
      </c>
      <c r="U23" s="48">
        <v>76</v>
      </c>
      <c r="V23" s="48">
        <v>68</v>
      </c>
      <c r="W23" s="48">
        <v>84</v>
      </c>
      <c r="X23" s="3">
        <v>6</v>
      </c>
      <c r="Y23" s="3">
        <v>8</v>
      </c>
      <c r="Z23" s="3"/>
      <c r="AA23" s="3"/>
      <c r="AB23" s="16"/>
      <c r="AC23" s="16"/>
    </row>
    <row r="24" spans="1:29" ht="12.5" x14ac:dyDescent="0.25">
      <c r="A24" s="18" t="s">
        <v>93</v>
      </c>
      <c r="B24" s="3">
        <v>21</v>
      </c>
      <c r="C24" s="3" t="s">
        <v>52</v>
      </c>
      <c r="D24" s="3">
        <v>111.77</v>
      </c>
      <c r="E24" s="35" t="s">
        <v>53</v>
      </c>
      <c r="F24" s="4" t="s">
        <v>94</v>
      </c>
      <c r="G24" s="3">
        <v>1</v>
      </c>
      <c r="H24" s="3">
        <v>0</v>
      </c>
      <c r="I24" s="3">
        <v>0</v>
      </c>
      <c r="J24" s="35">
        <v>78</v>
      </c>
      <c r="K24" s="35">
        <v>84</v>
      </c>
      <c r="L24" s="35">
        <v>96</v>
      </c>
      <c r="M24" s="35">
        <v>78</v>
      </c>
      <c r="N24" s="48">
        <v>108</v>
      </c>
      <c r="O24" s="48">
        <v>102</v>
      </c>
      <c r="P24" s="48">
        <v>108</v>
      </c>
      <c r="Q24" s="48">
        <v>90</v>
      </c>
      <c r="R24" s="48">
        <v>126</v>
      </c>
      <c r="S24" s="48">
        <v>66</v>
      </c>
      <c r="T24" s="48">
        <v>66</v>
      </c>
      <c r="U24" s="48">
        <v>70</v>
      </c>
      <c r="V24" s="48">
        <v>60</v>
      </c>
      <c r="W24" s="48">
        <v>60</v>
      </c>
      <c r="X24" s="19" t="s">
        <v>95</v>
      </c>
      <c r="Y24" s="3">
        <v>4</v>
      </c>
    </row>
    <row r="25" spans="1:29" ht="12.5" x14ac:dyDescent="0.25">
      <c r="A25" s="18" t="s">
        <v>96</v>
      </c>
      <c r="B25" s="3">
        <v>21</v>
      </c>
      <c r="C25" s="3" t="s">
        <v>78</v>
      </c>
      <c r="D25" s="3">
        <v>175</v>
      </c>
      <c r="E25" s="35" t="s">
        <v>53</v>
      </c>
      <c r="F25" s="4" t="s">
        <v>92</v>
      </c>
      <c r="G25" s="3">
        <v>1</v>
      </c>
      <c r="H25" s="3">
        <v>0</v>
      </c>
      <c r="I25" s="3">
        <v>0</v>
      </c>
      <c r="J25" s="35">
        <v>80</v>
      </c>
      <c r="K25" s="35">
        <v>68</v>
      </c>
      <c r="L25" s="35">
        <v>80</v>
      </c>
      <c r="M25" s="35">
        <v>64</v>
      </c>
      <c r="N25" s="48">
        <v>96</v>
      </c>
      <c r="O25" s="48">
        <v>120</v>
      </c>
      <c r="P25" s="48">
        <v>132</v>
      </c>
      <c r="Q25" s="48">
        <v>162</v>
      </c>
      <c r="R25" s="48">
        <v>168</v>
      </c>
      <c r="S25" s="48">
        <v>120</v>
      </c>
      <c r="T25" s="48">
        <v>120</v>
      </c>
      <c r="U25" s="48">
        <v>88</v>
      </c>
      <c r="V25" s="48">
        <v>84</v>
      </c>
      <c r="W25" s="48">
        <v>80</v>
      </c>
      <c r="X25" s="3">
        <v>6</v>
      </c>
    </row>
    <row r="26" spans="1:29" ht="12.5" x14ac:dyDescent="0.25">
      <c r="A26" s="18" t="s">
        <v>97</v>
      </c>
      <c r="B26" s="3">
        <v>21</v>
      </c>
      <c r="C26" s="3" t="s">
        <v>52</v>
      </c>
      <c r="D26" s="3">
        <v>169.54</v>
      </c>
      <c r="E26" s="35" t="s">
        <v>53</v>
      </c>
      <c r="F26" s="4" t="s">
        <v>98</v>
      </c>
      <c r="G26" s="3">
        <v>4</v>
      </c>
      <c r="H26" s="3">
        <v>0</v>
      </c>
      <c r="I26" s="3">
        <v>0</v>
      </c>
      <c r="J26" s="35">
        <v>78</v>
      </c>
      <c r="K26" s="35">
        <v>84</v>
      </c>
      <c r="L26" s="35">
        <v>90</v>
      </c>
      <c r="M26" s="35">
        <v>84</v>
      </c>
      <c r="N26" s="48">
        <v>84</v>
      </c>
      <c r="O26" s="48">
        <v>108</v>
      </c>
      <c r="P26" s="48">
        <v>108</v>
      </c>
      <c r="Q26" s="48">
        <v>108</v>
      </c>
      <c r="R26" s="48">
        <v>120</v>
      </c>
      <c r="S26" s="48">
        <v>114</v>
      </c>
      <c r="T26" s="48">
        <v>114</v>
      </c>
      <c r="U26" s="48">
        <v>108</v>
      </c>
      <c r="V26" s="48">
        <v>102</v>
      </c>
      <c r="W26" s="48">
        <v>84</v>
      </c>
      <c r="X26" s="3">
        <v>6</v>
      </c>
      <c r="Y26" s="3">
        <v>8</v>
      </c>
    </row>
    <row r="27" spans="1:29" ht="12.5" x14ac:dyDescent="0.25">
      <c r="A27" s="18" t="s">
        <v>99</v>
      </c>
      <c r="B27" s="3">
        <v>21</v>
      </c>
      <c r="C27" s="3" t="s">
        <v>52</v>
      </c>
      <c r="D27" s="3">
        <v>158.72999999999999</v>
      </c>
      <c r="E27" s="35" t="s">
        <v>53</v>
      </c>
      <c r="F27" s="4" t="s">
        <v>100</v>
      </c>
      <c r="G27" s="3">
        <v>1</v>
      </c>
      <c r="H27" s="3">
        <v>0</v>
      </c>
      <c r="I27" s="3">
        <v>0</v>
      </c>
      <c r="J27" s="35">
        <v>60</v>
      </c>
      <c r="K27" s="35">
        <v>78</v>
      </c>
      <c r="L27" s="35">
        <v>84</v>
      </c>
      <c r="M27" s="35">
        <v>60</v>
      </c>
      <c r="N27" s="48">
        <v>78</v>
      </c>
      <c r="O27" s="48">
        <v>96</v>
      </c>
      <c r="P27" s="48">
        <v>102</v>
      </c>
      <c r="Q27" s="48">
        <v>102</v>
      </c>
      <c r="R27" s="48">
        <v>108</v>
      </c>
      <c r="S27" s="48">
        <v>90</v>
      </c>
      <c r="T27" s="48">
        <v>90</v>
      </c>
      <c r="U27" s="48">
        <v>90</v>
      </c>
      <c r="V27" s="48">
        <v>84</v>
      </c>
      <c r="W27" s="48">
        <v>72</v>
      </c>
      <c r="X27" s="3">
        <v>4</v>
      </c>
      <c r="Y27" s="3">
        <v>6</v>
      </c>
      <c r="Z27" s="3"/>
      <c r="AA27" s="3"/>
      <c r="AB27" s="15"/>
      <c r="AC27" s="15"/>
    </row>
    <row r="28" spans="1:29" ht="12.5" x14ac:dyDescent="0.25">
      <c r="A28" s="18" t="s">
        <v>101</v>
      </c>
      <c r="B28" s="3">
        <v>21</v>
      </c>
      <c r="C28" s="3" t="s">
        <v>52</v>
      </c>
      <c r="D28" s="3">
        <v>97.9</v>
      </c>
      <c r="E28" s="35" t="s">
        <v>53</v>
      </c>
      <c r="F28" s="4" t="s">
        <v>83</v>
      </c>
      <c r="G28" s="3">
        <v>0</v>
      </c>
      <c r="H28" s="3">
        <v>0</v>
      </c>
      <c r="I28" s="3">
        <v>0</v>
      </c>
      <c r="J28" s="35">
        <v>84</v>
      </c>
      <c r="K28" s="35">
        <v>78</v>
      </c>
      <c r="L28" s="35">
        <v>102</v>
      </c>
      <c r="M28" s="35">
        <v>72</v>
      </c>
      <c r="N28" s="48">
        <v>108</v>
      </c>
      <c r="O28" s="48">
        <v>78</v>
      </c>
      <c r="P28" s="48">
        <v>108</v>
      </c>
      <c r="Q28" s="48">
        <v>132</v>
      </c>
      <c r="R28" s="48">
        <v>144</v>
      </c>
      <c r="S28" s="48">
        <v>102</v>
      </c>
      <c r="T28" s="47"/>
      <c r="U28" s="48">
        <v>64</v>
      </c>
      <c r="V28" s="48">
        <v>72</v>
      </c>
      <c r="W28" s="48">
        <v>72</v>
      </c>
      <c r="X28" s="3">
        <v>4</v>
      </c>
    </row>
    <row r="29" spans="1:29" ht="12.5" x14ac:dyDescent="0.25">
      <c r="A29" s="18" t="s">
        <v>102</v>
      </c>
      <c r="B29" s="3">
        <v>21</v>
      </c>
      <c r="C29" s="3" t="s">
        <v>78</v>
      </c>
      <c r="D29" s="3">
        <v>106.7</v>
      </c>
      <c r="E29" s="35" t="s">
        <v>53</v>
      </c>
      <c r="F29" s="4" t="s">
        <v>83</v>
      </c>
      <c r="G29" s="3">
        <v>1</v>
      </c>
      <c r="H29" s="3">
        <v>0</v>
      </c>
      <c r="I29" s="3">
        <v>0</v>
      </c>
      <c r="J29" s="35">
        <v>84</v>
      </c>
      <c r="K29" s="35">
        <v>108</v>
      </c>
      <c r="L29" s="35">
        <v>96</v>
      </c>
      <c r="M29" s="35">
        <v>64</v>
      </c>
      <c r="N29" s="48">
        <v>72</v>
      </c>
      <c r="O29" s="48">
        <v>84</v>
      </c>
      <c r="P29" s="48">
        <v>126</v>
      </c>
      <c r="Q29" s="48">
        <v>156</v>
      </c>
      <c r="R29" s="48">
        <v>150</v>
      </c>
      <c r="S29" s="48">
        <v>132</v>
      </c>
      <c r="T29" s="48">
        <v>132</v>
      </c>
      <c r="U29" s="48">
        <v>80</v>
      </c>
      <c r="V29" s="48">
        <v>72</v>
      </c>
      <c r="W29" s="48">
        <v>60</v>
      </c>
      <c r="X29" s="3">
        <v>9</v>
      </c>
      <c r="Y29" s="3">
        <v>10</v>
      </c>
      <c r="Z29" s="3"/>
      <c r="AA29" s="3"/>
      <c r="AB29" s="16"/>
      <c r="AC29" s="16"/>
    </row>
    <row r="30" spans="1:29" ht="12.5" x14ac:dyDescent="0.25">
      <c r="A30" s="18" t="s">
        <v>103</v>
      </c>
      <c r="B30" s="3">
        <v>20</v>
      </c>
      <c r="C30" s="3" t="s">
        <v>52</v>
      </c>
      <c r="D30" s="3">
        <v>185.18</v>
      </c>
      <c r="E30" s="35" t="s">
        <v>53</v>
      </c>
      <c r="F30" s="4" t="s">
        <v>104</v>
      </c>
      <c r="G30" s="3">
        <v>0</v>
      </c>
      <c r="H30" s="3">
        <v>0</v>
      </c>
      <c r="I30" s="3">
        <v>0</v>
      </c>
      <c r="J30" s="35">
        <v>66</v>
      </c>
      <c r="K30" s="35">
        <v>78</v>
      </c>
      <c r="L30" s="35">
        <v>84</v>
      </c>
      <c r="M30" s="35">
        <v>74</v>
      </c>
      <c r="N30" s="48">
        <v>114</v>
      </c>
      <c r="O30" s="48">
        <v>138</v>
      </c>
      <c r="P30" s="48">
        <v>180</v>
      </c>
      <c r="Q30" s="48">
        <v>192</v>
      </c>
      <c r="R30" s="48">
        <v>210</v>
      </c>
      <c r="S30" s="48">
        <v>132</v>
      </c>
      <c r="T30" s="48">
        <v>132</v>
      </c>
      <c r="U30" s="48">
        <v>100</v>
      </c>
      <c r="V30" s="48">
        <v>88</v>
      </c>
      <c r="W30" s="48">
        <v>84</v>
      </c>
      <c r="X30" s="3">
        <v>6</v>
      </c>
      <c r="Y30" s="3">
        <v>10</v>
      </c>
    </row>
    <row r="31" spans="1:29" ht="12.5" x14ac:dyDescent="0.25">
      <c r="A31" s="18" t="s">
        <v>105</v>
      </c>
      <c r="B31" s="3">
        <v>21</v>
      </c>
      <c r="C31" s="3" t="s">
        <v>78</v>
      </c>
      <c r="D31" s="3">
        <v>163.13999999999999</v>
      </c>
      <c r="E31" s="35" t="s">
        <v>53</v>
      </c>
      <c r="F31" s="4" t="s">
        <v>106</v>
      </c>
      <c r="G31" s="3">
        <v>0</v>
      </c>
      <c r="H31" s="3">
        <v>0</v>
      </c>
      <c r="I31" s="3">
        <v>0</v>
      </c>
      <c r="J31" s="35">
        <v>66</v>
      </c>
      <c r="K31" s="35">
        <v>72</v>
      </c>
      <c r="L31" s="35">
        <v>96</v>
      </c>
      <c r="M31" s="35">
        <v>72</v>
      </c>
      <c r="N31" s="48">
        <v>102</v>
      </c>
      <c r="O31" s="48">
        <v>120</v>
      </c>
      <c r="P31" s="48">
        <v>132</v>
      </c>
      <c r="Q31" s="48">
        <v>132</v>
      </c>
      <c r="R31" s="48">
        <v>144</v>
      </c>
      <c r="S31" s="48">
        <v>132</v>
      </c>
      <c r="T31" s="48">
        <v>132</v>
      </c>
      <c r="U31" s="48">
        <v>120</v>
      </c>
      <c r="V31" s="48">
        <v>120</v>
      </c>
      <c r="W31" s="48">
        <v>108</v>
      </c>
      <c r="X31" s="3">
        <v>9</v>
      </c>
      <c r="Y31" s="3">
        <v>11</v>
      </c>
      <c r="Z31" s="3"/>
      <c r="AA31" s="3"/>
      <c r="AB31" s="14"/>
      <c r="AC31" s="14"/>
    </row>
    <row r="32" spans="1:29" ht="12.5" x14ac:dyDescent="0.25">
      <c r="A32" s="18" t="s">
        <v>107</v>
      </c>
      <c r="B32" s="20">
        <v>23</v>
      </c>
      <c r="C32" s="17" t="s">
        <v>78</v>
      </c>
      <c r="D32" s="20"/>
      <c r="E32" s="38" t="s">
        <v>53</v>
      </c>
      <c r="F32" s="21" t="s">
        <v>108</v>
      </c>
      <c r="G32" s="20">
        <v>3</v>
      </c>
      <c r="H32" s="20"/>
      <c r="I32" s="20">
        <v>0</v>
      </c>
      <c r="J32" s="36">
        <v>60</v>
      </c>
      <c r="K32" s="36">
        <v>72</v>
      </c>
      <c r="L32" s="36">
        <v>66</v>
      </c>
      <c r="M32" s="36">
        <v>60</v>
      </c>
      <c r="N32" s="49">
        <v>84</v>
      </c>
      <c r="O32" s="49">
        <v>108</v>
      </c>
      <c r="P32" s="49">
        <v>126</v>
      </c>
      <c r="Q32" s="49">
        <v>156</v>
      </c>
      <c r="R32" s="49">
        <v>180</v>
      </c>
      <c r="S32" s="49"/>
      <c r="T32" s="49">
        <v>96</v>
      </c>
      <c r="U32" s="49"/>
      <c r="V32" s="49"/>
      <c r="W32" s="49"/>
      <c r="X32" s="17">
        <v>4</v>
      </c>
      <c r="Y32" s="17"/>
      <c r="Z32" s="17"/>
      <c r="AA32" s="17"/>
      <c r="AB32" s="17"/>
      <c r="AC32" s="17"/>
    </row>
    <row r="33" spans="1:29" ht="12.5" x14ac:dyDescent="0.25">
      <c r="A33" s="20"/>
      <c r="B33" s="20"/>
      <c r="C33" s="17"/>
      <c r="D33" s="20"/>
      <c r="E33" s="38"/>
      <c r="F33" s="21"/>
      <c r="G33" s="20"/>
      <c r="H33" s="20"/>
      <c r="I33" s="20"/>
      <c r="J33" s="36"/>
      <c r="K33" s="36"/>
      <c r="L33" s="36"/>
      <c r="M33" s="36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17"/>
      <c r="Y33" s="17"/>
      <c r="Z33" s="17"/>
      <c r="AA33" s="17"/>
      <c r="AB33" s="17"/>
      <c r="AC33" s="17"/>
    </row>
    <row r="34" spans="1:29" ht="12.5" x14ac:dyDescent="0.25">
      <c r="E34" s="34"/>
      <c r="F34" s="4"/>
      <c r="J34" s="34"/>
      <c r="K34" s="34"/>
      <c r="L34" s="34"/>
      <c r="M34" s="34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9" ht="13" x14ac:dyDescent="0.3">
      <c r="A35" s="13" t="s">
        <v>109</v>
      </c>
      <c r="E35" s="34"/>
      <c r="F35" s="4"/>
      <c r="J35" s="34"/>
      <c r="K35" s="34"/>
      <c r="L35" s="34"/>
      <c r="M35" s="34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9" ht="12.5" x14ac:dyDescent="0.25">
      <c r="A36" s="22" t="s">
        <v>110</v>
      </c>
      <c r="B36" s="3">
        <v>20</v>
      </c>
      <c r="C36" s="23" t="s">
        <v>52</v>
      </c>
      <c r="D36" s="3">
        <v>123.46</v>
      </c>
      <c r="E36" s="39" t="s">
        <v>53</v>
      </c>
      <c r="F36" s="4" t="s">
        <v>111</v>
      </c>
      <c r="G36" s="3">
        <v>2</v>
      </c>
      <c r="H36" s="3" t="s">
        <v>112</v>
      </c>
      <c r="I36" s="3">
        <v>0</v>
      </c>
      <c r="J36" s="35">
        <v>78</v>
      </c>
      <c r="K36" s="35">
        <v>72</v>
      </c>
      <c r="L36" s="35">
        <v>90</v>
      </c>
      <c r="M36" s="35">
        <v>84</v>
      </c>
      <c r="N36" s="48">
        <v>102</v>
      </c>
      <c r="O36" s="48">
        <v>120</v>
      </c>
      <c r="P36" s="48">
        <v>132</v>
      </c>
      <c r="Q36" s="48">
        <v>156</v>
      </c>
      <c r="R36" s="48">
        <v>174</v>
      </c>
      <c r="S36" s="48">
        <v>176</v>
      </c>
      <c r="T36" s="48">
        <v>156</v>
      </c>
      <c r="U36" s="48">
        <v>108</v>
      </c>
      <c r="V36" s="48">
        <v>96</v>
      </c>
      <c r="W36" s="48">
        <v>84</v>
      </c>
      <c r="X36" s="3">
        <v>6</v>
      </c>
      <c r="Y36" s="3">
        <v>8</v>
      </c>
      <c r="Z36" s="23"/>
    </row>
    <row r="37" spans="1:29" ht="12.5" x14ac:dyDescent="0.25">
      <c r="A37" s="22" t="s">
        <v>113</v>
      </c>
      <c r="C37" s="3" t="s">
        <v>78</v>
      </c>
      <c r="D37" s="3">
        <v>145.19999999999999</v>
      </c>
      <c r="E37" s="35" t="s">
        <v>73</v>
      </c>
      <c r="F37" s="4" t="s">
        <v>114</v>
      </c>
      <c r="G37" s="3">
        <v>2</v>
      </c>
      <c r="H37" s="3">
        <v>3</v>
      </c>
      <c r="I37" s="3">
        <v>0</v>
      </c>
      <c r="J37" s="35">
        <v>84</v>
      </c>
      <c r="K37" s="35">
        <v>90</v>
      </c>
      <c r="L37" s="35">
        <v>108</v>
      </c>
      <c r="M37" s="35">
        <v>108</v>
      </c>
      <c r="N37" s="48">
        <v>120</v>
      </c>
      <c r="O37" s="48">
        <v>132</v>
      </c>
      <c r="P37" s="48">
        <v>138</v>
      </c>
      <c r="Q37" s="48">
        <v>144</v>
      </c>
      <c r="R37" s="48">
        <v>144</v>
      </c>
      <c r="S37" s="48">
        <v>156</v>
      </c>
      <c r="T37" s="48">
        <v>114</v>
      </c>
      <c r="U37" s="48">
        <v>110</v>
      </c>
      <c r="V37" s="48">
        <v>98</v>
      </c>
      <c r="W37" s="48">
        <v>90</v>
      </c>
      <c r="X37" s="3">
        <v>6</v>
      </c>
      <c r="Y37" s="3">
        <v>8</v>
      </c>
    </row>
    <row r="38" spans="1:29" ht="12.5" x14ac:dyDescent="0.25">
      <c r="A38" s="22" t="s">
        <v>115</v>
      </c>
      <c r="C38" s="3" t="s">
        <v>52</v>
      </c>
      <c r="D38" s="3">
        <v>97.88</v>
      </c>
      <c r="E38" s="35" t="s">
        <v>53</v>
      </c>
      <c r="F38" s="4" t="s">
        <v>116</v>
      </c>
      <c r="G38" s="3">
        <v>1</v>
      </c>
      <c r="H38" s="3">
        <v>0</v>
      </c>
      <c r="I38" s="3">
        <v>0</v>
      </c>
      <c r="J38" s="35">
        <v>96</v>
      </c>
      <c r="K38" s="35">
        <v>96</v>
      </c>
      <c r="L38" s="35">
        <v>102</v>
      </c>
      <c r="M38" s="35">
        <v>72</v>
      </c>
      <c r="N38" s="48">
        <v>72</v>
      </c>
      <c r="O38" s="48">
        <v>96</v>
      </c>
      <c r="P38" s="48">
        <v>126</v>
      </c>
      <c r="Q38" s="48">
        <v>144</v>
      </c>
      <c r="R38" s="48">
        <v>138</v>
      </c>
      <c r="S38" s="48">
        <v>126</v>
      </c>
      <c r="T38" s="48">
        <v>108</v>
      </c>
      <c r="U38" s="48">
        <v>96</v>
      </c>
      <c r="V38" s="48">
        <v>90</v>
      </c>
      <c r="W38" s="48">
        <v>90</v>
      </c>
      <c r="X38" s="3">
        <v>2</v>
      </c>
      <c r="Y38" s="3">
        <v>6</v>
      </c>
    </row>
    <row r="39" spans="1:29" ht="12.5" x14ac:dyDescent="0.25">
      <c r="A39" s="22" t="s">
        <v>117</v>
      </c>
      <c r="B39" s="3">
        <v>21</v>
      </c>
      <c r="C39" s="3" t="s">
        <v>52</v>
      </c>
      <c r="D39" s="3">
        <v>88.18</v>
      </c>
      <c r="E39" s="40" t="s">
        <v>53</v>
      </c>
      <c r="F39" s="4" t="s">
        <v>118</v>
      </c>
      <c r="G39" s="3">
        <v>0</v>
      </c>
      <c r="H39" s="3">
        <v>0</v>
      </c>
      <c r="I39" s="3">
        <v>0</v>
      </c>
      <c r="J39" s="35">
        <v>96</v>
      </c>
      <c r="K39" s="35">
        <v>84</v>
      </c>
      <c r="L39" s="35">
        <v>90</v>
      </c>
      <c r="M39" s="35">
        <v>78</v>
      </c>
      <c r="N39" s="48">
        <v>96</v>
      </c>
      <c r="O39" s="48">
        <v>108</v>
      </c>
      <c r="P39" s="48">
        <v>114</v>
      </c>
      <c r="Q39" s="48">
        <v>126</v>
      </c>
      <c r="R39" s="48">
        <v>132</v>
      </c>
      <c r="S39" s="48">
        <v>144</v>
      </c>
      <c r="T39" s="48">
        <v>108</v>
      </c>
      <c r="U39" s="48">
        <v>96</v>
      </c>
      <c r="V39" s="48">
        <v>90</v>
      </c>
      <c r="W39" s="48">
        <v>90</v>
      </c>
      <c r="X39" s="3">
        <v>4</v>
      </c>
      <c r="Y39" s="3">
        <v>8</v>
      </c>
    </row>
    <row r="40" spans="1:29" ht="26.25" customHeight="1" x14ac:dyDescent="0.25">
      <c r="A40" s="22" t="s">
        <v>119</v>
      </c>
      <c r="B40" s="3">
        <v>21</v>
      </c>
      <c r="C40" s="3" t="s">
        <v>78</v>
      </c>
      <c r="D40" s="3">
        <v>171.96</v>
      </c>
      <c r="E40" s="35" t="s">
        <v>73</v>
      </c>
      <c r="F40" s="4" t="s">
        <v>118</v>
      </c>
      <c r="G40" s="3">
        <v>1</v>
      </c>
      <c r="H40" s="3">
        <v>0</v>
      </c>
      <c r="I40" s="3">
        <v>0</v>
      </c>
      <c r="J40" s="35">
        <v>80</v>
      </c>
      <c r="K40" s="35">
        <v>82</v>
      </c>
      <c r="L40" s="35">
        <v>86</v>
      </c>
      <c r="M40" s="35">
        <v>87</v>
      </c>
      <c r="N40" s="48">
        <v>105</v>
      </c>
      <c r="O40" s="48">
        <v>110</v>
      </c>
      <c r="P40" s="48">
        <v>120</v>
      </c>
      <c r="Q40" s="48">
        <v>145</v>
      </c>
      <c r="R40" s="48">
        <v>166</v>
      </c>
      <c r="S40" s="48">
        <v>184</v>
      </c>
      <c r="T40" s="48">
        <v>168</v>
      </c>
      <c r="U40" s="48">
        <v>145</v>
      </c>
      <c r="V40" s="48">
        <v>120</v>
      </c>
      <c r="W40" s="48">
        <v>100</v>
      </c>
      <c r="X40" s="3">
        <v>6</v>
      </c>
      <c r="Y40" s="3">
        <v>8</v>
      </c>
    </row>
    <row r="41" spans="1:29" ht="24" customHeight="1" x14ac:dyDescent="0.25">
      <c r="A41" s="22" t="s">
        <v>120</v>
      </c>
      <c r="B41" s="25">
        <v>22</v>
      </c>
      <c r="C41" s="26" t="s">
        <v>78</v>
      </c>
      <c r="D41" s="25">
        <v>136.69999999999999</v>
      </c>
      <c r="E41" s="41" t="s">
        <v>73</v>
      </c>
      <c r="F41" s="26" t="s">
        <v>54</v>
      </c>
      <c r="G41" s="25">
        <v>1</v>
      </c>
      <c r="H41" s="25">
        <v>0</v>
      </c>
      <c r="I41" s="25">
        <v>30</v>
      </c>
      <c r="J41" s="37">
        <v>72</v>
      </c>
      <c r="K41" s="37">
        <v>78</v>
      </c>
      <c r="L41" s="37">
        <v>74</v>
      </c>
      <c r="M41" s="35">
        <v>62</v>
      </c>
      <c r="N41" s="50">
        <v>98</v>
      </c>
      <c r="O41" s="50">
        <v>110</v>
      </c>
      <c r="P41" s="50">
        <v>114</v>
      </c>
      <c r="Q41" s="50">
        <v>138</v>
      </c>
      <c r="R41" s="50">
        <v>142</v>
      </c>
      <c r="S41" s="50">
        <v>152</v>
      </c>
      <c r="T41" s="50">
        <v>114</v>
      </c>
      <c r="U41" s="50">
        <v>108</v>
      </c>
      <c r="V41" s="50">
        <v>96</v>
      </c>
      <c r="W41" s="50">
        <v>74</v>
      </c>
      <c r="X41" s="26"/>
      <c r="Y41" s="26"/>
      <c r="Z41" s="26"/>
    </row>
    <row r="42" spans="1:29" ht="12.5" x14ac:dyDescent="0.25">
      <c r="A42" s="22" t="s">
        <v>121</v>
      </c>
      <c r="B42" s="25"/>
      <c r="C42" s="26" t="s">
        <v>78</v>
      </c>
      <c r="D42" s="25">
        <v>178.2</v>
      </c>
      <c r="E42" s="41" t="s">
        <v>73</v>
      </c>
      <c r="F42" s="26" t="s">
        <v>122</v>
      </c>
      <c r="G42" s="25">
        <v>2</v>
      </c>
      <c r="H42" s="25" t="s">
        <v>123</v>
      </c>
      <c r="I42" s="25">
        <v>80</v>
      </c>
      <c r="J42" s="37">
        <v>48</v>
      </c>
      <c r="K42" s="37">
        <v>60</v>
      </c>
      <c r="L42" s="37">
        <v>78</v>
      </c>
      <c r="M42" s="37">
        <v>60</v>
      </c>
      <c r="N42" s="50">
        <v>90</v>
      </c>
      <c r="O42" s="50">
        <v>108</v>
      </c>
      <c r="P42" s="50">
        <v>114</v>
      </c>
      <c r="Q42" s="50">
        <v>126</v>
      </c>
      <c r="R42" s="50">
        <v>144</v>
      </c>
      <c r="S42" s="50">
        <v>102</v>
      </c>
      <c r="T42" s="50">
        <v>102</v>
      </c>
      <c r="U42" s="50">
        <v>95</v>
      </c>
      <c r="V42" s="50">
        <v>81</v>
      </c>
      <c r="W42" s="50">
        <v>76</v>
      </c>
      <c r="X42" s="26">
        <v>6</v>
      </c>
      <c r="Y42" s="26">
        <v>8</v>
      </c>
      <c r="Z42" s="26"/>
    </row>
    <row r="43" spans="1:29" ht="12.5" x14ac:dyDescent="0.25">
      <c r="A43" s="22" t="s">
        <v>124</v>
      </c>
      <c r="B43" s="3">
        <v>21</v>
      </c>
      <c r="C43" s="3" t="s">
        <v>52</v>
      </c>
      <c r="D43" s="3">
        <v>114.64</v>
      </c>
      <c r="E43" s="35" t="s">
        <v>53</v>
      </c>
      <c r="F43" s="4" t="s">
        <v>116</v>
      </c>
      <c r="G43" s="3">
        <v>2</v>
      </c>
      <c r="I43" s="3">
        <v>0</v>
      </c>
      <c r="J43" s="35">
        <v>48</v>
      </c>
      <c r="K43" s="35">
        <v>66</v>
      </c>
      <c r="L43" s="35">
        <v>72</v>
      </c>
      <c r="M43" s="35">
        <v>60</v>
      </c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3">
        <v>6</v>
      </c>
      <c r="Y43" s="3">
        <v>8</v>
      </c>
    </row>
    <row r="44" spans="1:29" ht="12.5" x14ac:dyDescent="0.25">
      <c r="A44" s="22" t="s">
        <v>125</v>
      </c>
      <c r="C44" s="3" t="s">
        <v>78</v>
      </c>
      <c r="D44" s="3">
        <v>211.2</v>
      </c>
      <c r="E44" s="35" t="s">
        <v>73</v>
      </c>
      <c r="F44" s="26" t="s">
        <v>122</v>
      </c>
      <c r="G44" s="3">
        <v>2</v>
      </c>
      <c r="H44" s="25" t="s">
        <v>123</v>
      </c>
      <c r="I44" s="3">
        <v>0</v>
      </c>
      <c r="J44" s="35">
        <v>72</v>
      </c>
      <c r="K44" s="35">
        <v>84</v>
      </c>
      <c r="L44" s="35">
        <v>84</v>
      </c>
      <c r="M44" s="35">
        <v>90</v>
      </c>
      <c r="N44" s="48">
        <v>66</v>
      </c>
      <c r="O44" s="48">
        <v>138</v>
      </c>
      <c r="P44" s="48">
        <v>150</v>
      </c>
      <c r="Q44" s="48">
        <v>174</v>
      </c>
      <c r="R44" s="48">
        <v>174</v>
      </c>
      <c r="S44" s="48">
        <v>176</v>
      </c>
      <c r="T44" s="48">
        <v>168</v>
      </c>
      <c r="U44" s="48">
        <v>108</v>
      </c>
      <c r="V44" s="48">
        <v>84</v>
      </c>
      <c r="W44" s="48">
        <v>72</v>
      </c>
      <c r="X44" s="3">
        <v>2</v>
      </c>
      <c r="Y44" s="3">
        <v>4</v>
      </c>
    </row>
    <row r="45" spans="1:29" ht="25" x14ac:dyDescent="0.25">
      <c r="A45" s="27" t="s">
        <v>126</v>
      </c>
      <c r="B45" s="3">
        <v>23</v>
      </c>
      <c r="C45" s="3" t="s">
        <v>78</v>
      </c>
      <c r="D45" s="3">
        <v>308</v>
      </c>
      <c r="E45" s="35" t="s">
        <v>53</v>
      </c>
      <c r="F45" s="4" t="s">
        <v>127</v>
      </c>
      <c r="G45" s="3">
        <v>6</v>
      </c>
      <c r="H45" s="3">
        <v>0</v>
      </c>
      <c r="I45" s="3">
        <v>0</v>
      </c>
      <c r="J45" s="35">
        <v>77</v>
      </c>
      <c r="K45" s="35">
        <v>78</v>
      </c>
      <c r="L45" s="35">
        <v>89</v>
      </c>
      <c r="M45" s="35">
        <v>78</v>
      </c>
      <c r="N45" s="48">
        <v>110</v>
      </c>
      <c r="O45" s="48">
        <v>120</v>
      </c>
      <c r="P45" s="48">
        <v>119</v>
      </c>
      <c r="Q45" s="48">
        <v>124</v>
      </c>
      <c r="R45" s="48">
        <v>134</v>
      </c>
      <c r="S45" s="48">
        <v>146</v>
      </c>
      <c r="T45" s="48">
        <v>130</v>
      </c>
      <c r="U45" s="48">
        <v>144</v>
      </c>
      <c r="V45" s="48">
        <v>103</v>
      </c>
      <c r="W45" s="48">
        <v>96</v>
      </c>
      <c r="X45" s="3">
        <v>10</v>
      </c>
      <c r="Y45" s="3">
        <v>15</v>
      </c>
    </row>
    <row r="46" spans="1:29" ht="12.5" x14ac:dyDescent="0.25">
      <c r="A46" s="22" t="s">
        <v>128</v>
      </c>
      <c r="B46" s="3">
        <v>21</v>
      </c>
      <c r="C46" s="3" t="s">
        <v>52</v>
      </c>
      <c r="D46" s="3">
        <v>108.03</v>
      </c>
      <c r="E46" s="35" t="s">
        <v>53</v>
      </c>
      <c r="F46" s="24" t="s">
        <v>54</v>
      </c>
      <c r="G46" s="28">
        <v>44928</v>
      </c>
      <c r="H46" s="3">
        <v>0</v>
      </c>
      <c r="I46" s="3">
        <v>20</v>
      </c>
      <c r="J46" s="35">
        <v>78</v>
      </c>
      <c r="K46" s="35">
        <v>72</v>
      </c>
      <c r="L46" s="35">
        <v>78</v>
      </c>
      <c r="M46" s="35">
        <v>60</v>
      </c>
      <c r="N46" s="48">
        <v>84</v>
      </c>
      <c r="O46" s="48">
        <v>102</v>
      </c>
      <c r="P46" s="48">
        <v>108</v>
      </c>
      <c r="Q46" s="48">
        <v>120</v>
      </c>
      <c r="R46" s="48">
        <v>132</v>
      </c>
      <c r="S46" s="48">
        <v>150</v>
      </c>
      <c r="T46" s="48">
        <v>108</v>
      </c>
      <c r="U46" s="48">
        <v>66</v>
      </c>
      <c r="V46" s="48">
        <v>60</v>
      </c>
      <c r="W46" s="48">
        <v>60</v>
      </c>
      <c r="X46" s="3">
        <v>2</v>
      </c>
      <c r="Y46" s="3">
        <v>6</v>
      </c>
      <c r="Z46" s="3"/>
    </row>
    <row r="47" spans="1:29" ht="12.5" x14ac:dyDescent="0.25">
      <c r="A47" s="22" t="s">
        <v>129</v>
      </c>
      <c r="B47" s="3">
        <v>20</v>
      </c>
      <c r="C47" s="3" t="s">
        <v>52</v>
      </c>
      <c r="D47" s="3">
        <v>97.003399999999999</v>
      </c>
      <c r="E47" s="40" t="s">
        <v>53</v>
      </c>
      <c r="F47" s="24" t="s">
        <v>130</v>
      </c>
      <c r="G47" s="28">
        <v>44928</v>
      </c>
      <c r="H47" s="3">
        <v>0</v>
      </c>
      <c r="I47" s="3">
        <v>20</v>
      </c>
      <c r="J47" s="35">
        <v>78</v>
      </c>
      <c r="K47" s="35">
        <v>72</v>
      </c>
      <c r="L47" s="35">
        <v>78</v>
      </c>
      <c r="M47" s="35">
        <v>66</v>
      </c>
      <c r="N47" s="48">
        <v>90</v>
      </c>
      <c r="O47" s="48">
        <v>96</v>
      </c>
      <c r="P47" s="48">
        <v>114</v>
      </c>
      <c r="Q47" s="48">
        <v>126</v>
      </c>
      <c r="R47" s="48">
        <v>156</v>
      </c>
      <c r="S47" s="48">
        <v>162</v>
      </c>
      <c r="T47" s="48">
        <v>90</v>
      </c>
      <c r="U47" s="48">
        <v>66</v>
      </c>
      <c r="V47" s="48">
        <v>66</v>
      </c>
      <c r="W47" s="48">
        <v>60</v>
      </c>
      <c r="X47" s="3">
        <v>2</v>
      </c>
      <c r="Y47" s="3">
        <v>6</v>
      </c>
      <c r="Z47" s="3"/>
    </row>
    <row r="48" spans="1:29" ht="12.5" x14ac:dyDescent="0.25">
      <c r="A48" s="22" t="s">
        <v>131</v>
      </c>
      <c r="B48" s="3">
        <v>21</v>
      </c>
      <c r="C48" s="3" t="s">
        <v>52</v>
      </c>
      <c r="D48" s="3">
        <v>93.695999999999998</v>
      </c>
      <c r="E48" s="35" t="s">
        <v>53</v>
      </c>
      <c r="F48" s="4" t="s">
        <v>132</v>
      </c>
      <c r="G48" s="3">
        <v>0</v>
      </c>
      <c r="H48" s="3">
        <v>0</v>
      </c>
      <c r="I48" s="3">
        <v>0</v>
      </c>
      <c r="J48" s="35">
        <v>72</v>
      </c>
      <c r="K48" s="35">
        <v>90</v>
      </c>
      <c r="L48" s="35">
        <v>96</v>
      </c>
      <c r="M48" s="35">
        <v>78</v>
      </c>
      <c r="N48" s="48">
        <v>72</v>
      </c>
      <c r="O48" s="48">
        <v>96</v>
      </c>
      <c r="P48" s="48">
        <v>126</v>
      </c>
      <c r="Q48" s="48">
        <v>144</v>
      </c>
      <c r="R48" s="48">
        <v>138</v>
      </c>
      <c r="S48" s="48">
        <v>126</v>
      </c>
      <c r="T48" s="48">
        <v>108</v>
      </c>
      <c r="U48" s="48">
        <v>96</v>
      </c>
      <c r="V48" s="48">
        <v>90</v>
      </c>
      <c r="W48" s="48">
        <v>90</v>
      </c>
      <c r="X48" s="3">
        <v>2</v>
      </c>
      <c r="Y48" s="3">
        <v>6</v>
      </c>
      <c r="Z48" s="24"/>
    </row>
    <row r="49" spans="1:25" ht="12.5" x14ac:dyDescent="0.25">
      <c r="A49" s="22" t="s">
        <v>133</v>
      </c>
      <c r="C49" s="3" t="s">
        <v>78</v>
      </c>
      <c r="D49" s="3">
        <v>129.80000000000001</v>
      </c>
      <c r="E49" s="35" t="s">
        <v>53</v>
      </c>
      <c r="F49" s="4" t="s">
        <v>114</v>
      </c>
      <c r="G49" s="3">
        <v>0</v>
      </c>
      <c r="H49" s="3">
        <v>0</v>
      </c>
      <c r="I49" s="3">
        <v>0</v>
      </c>
      <c r="J49" s="35">
        <v>72</v>
      </c>
      <c r="K49" s="35">
        <v>84</v>
      </c>
      <c r="L49" s="35">
        <v>66</v>
      </c>
      <c r="M49" s="35">
        <v>72</v>
      </c>
      <c r="N49" s="48">
        <v>60</v>
      </c>
      <c r="O49" s="48">
        <v>78</v>
      </c>
      <c r="P49" s="48">
        <v>114</v>
      </c>
      <c r="Q49" s="48">
        <v>120</v>
      </c>
      <c r="R49" s="48">
        <v>132</v>
      </c>
      <c r="S49" s="48">
        <v>114</v>
      </c>
      <c r="T49" s="48">
        <v>99</v>
      </c>
      <c r="U49" s="48">
        <v>81</v>
      </c>
      <c r="V49" s="48">
        <v>76</v>
      </c>
      <c r="W49" s="48">
        <v>70</v>
      </c>
      <c r="X49" s="3">
        <v>2</v>
      </c>
      <c r="Y49" s="3">
        <v>6</v>
      </c>
    </row>
    <row r="50" spans="1:25" ht="12.5" x14ac:dyDescent="0.25">
      <c r="E50" s="34"/>
      <c r="F50" s="4"/>
      <c r="J50" s="34"/>
      <c r="K50" s="34"/>
      <c r="L50" s="34"/>
      <c r="M50" s="34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5" ht="13" x14ac:dyDescent="0.3">
      <c r="A51" s="13"/>
      <c r="E51" s="34"/>
      <c r="F51" s="4"/>
      <c r="J51" s="34"/>
      <c r="K51" s="34"/>
      <c r="L51" s="34"/>
      <c r="M51" s="34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5" ht="13" x14ac:dyDescent="0.3">
      <c r="A52" s="13" t="s">
        <v>134</v>
      </c>
      <c r="E52" s="34"/>
      <c r="F52" s="4"/>
      <c r="J52" s="34"/>
      <c r="K52" s="34"/>
      <c r="L52" s="34"/>
      <c r="M52" s="34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5" ht="12.5" x14ac:dyDescent="0.25">
      <c r="A53" s="3" t="s">
        <v>135</v>
      </c>
      <c r="B53" s="3">
        <v>21</v>
      </c>
      <c r="C53" s="3" t="s">
        <v>52</v>
      </c>
      <c r="D53" s="3">
        <v>119.05</v>
      </c>
      <c r="E53" s="35" t="s">
        <v>53</v>
      </c>
      <c r="F53" s="4" t="s">
        <v>136</v>
      </c>
      <c r="G53" s="3">
        <v>1</v>
      </c>
      <c r="H53" s="3">
        <v>0</v>
      </c>
      <c r="I53" s="3">
        <v>0</v>
      </c>
      <c r="J53" s="35">
        <v>96</v>
      </c>
      <c r="K53" s="35">
        <v>60</v>
      </c>
      <c r="L53" s="35">
        <v>96</v>
      </c>
      <c r="M53" s="35">
        <v>66</v>
      </c>
      <c r="N53" s="48">
        <v>72</v>
      </c>
      <c r="O53" s="48">
        <v>84</v>
      </c>
      <c r="P53" s="48">
        <v>96</v>
      </c>
      <c r="Q53" s="48">
        <v>138</v>
      </c>
      <c r="R53" s="48">
        <v>156</v>
      </c>
      <c r="S53" s="48">
        <v>132</v>
      </c>
      <c r="T53" s="48">
        <v>108</v>
      </c>
      <c r="U53" s="48">
        <v>102</v>
      </c>
      <c r="V53" s="48">
        <v>96</v>
      </c>
      <c r="W53" s="48">
        <v>114</v>
      </c>
      <c r="X53" s="3">
        <v>4</v>
      </c>
      <c r="Y53" s="3">
        <v>6</v>
      </c>
    </row>
    <row r="54" spans="1:25" ht="25" x14ac:dyDescent="0.25">
      <c r="A54" s="3" t="s">
        <v>137</v>
      </c>
      <c r="B54" s="3">
        <v>22</v>
      </c>
      <c r="C54" s="3" t="s">
        <v>52</v>
      </c>
      <c r="D54" s="3">
        <v>127.86799999999999</v>
      </c>
      <c r="E54" s="35" t="s">
        <v>138</v>
      </c>
      <c r="F54" s="4" t="s">
        <v>139</v>
      </c>
      <c r="G54" s="3">
        <v>2</v>
      </c>
      <c r="H54" s="3">
        <v>0</v>
      </c>
      <c r="I54" s="3">
        <v>0</v>
      </c>
      <c r="J54" s="35">
        <v>72</v>
      </c>
      <c r="K54" s="35">
        <v>72</v>
      </c>
      <c r="L54" s="35">
        <v>84</v>
      </c>
      <c r="M54" s="35">
        <v>60</v>
      </c>
      <c r="N54" s="48">
        <v>72</v>
      </c>
      <c r="O54" s="48">
        <v>90</v>
      </c>
      <c r="P54" s="48">
        <v>84</v>
      </c>
      <c r="Q54" s="48">
        <v>90</v>
      </c>
      <c r="R54" s="48">
        <v>108</v>
      </c>
      <c r="S54" s="48">
        <v>90</v>
      </c>
      <c r="T54" s="48">
        <v>84</v>
      </c>
      <c r="U54" s="48">
        <v>72</v>
      </c>
      <c r="V54" s="48">
        <v>72</v>
      </c>
      <c r="W54" s="48">
        <v>66</v>
      </c>
      <c r="X54" s="3">
        <v>2</v>
      </c>
      <c r="Y54" s="3">
        <v>4</v>
      </c>
    </row>
    <row r="55" spans="1:25" ht="25" x14ac:dyDescent="0.25">
      <c r="A55" s="3" t="s">
        <v>140</v>
      </c>
      <c r="B55" s="3">
        <v>20</v>
      </c>
      <c r="C55" s="3" t="s">
        <v>78</v>
      </c>
      <c r="D55" s="3">
        <v>144.29</v>
      </c>
      <c r="E55" s="35" t="s">
        <v>73</v>
      </c>
      <c r="F55" s="4" t="s">
        <v>141</v>
      </c>
      <c r="G55" s="28">
        <v>44928</v>
      </c>
      <c r="H55" s="3">
        <v>0</v>
      </c>
      <c r="I55" s="3">
        <v>0</v>
      </c>
      <c r="J55" s="35">
        <v>64</v>
      </c>
      <c r="K55" s="35">
        <v>72</v>
      </c>
      <c r="L55" s="35">
        <v>78</v>
      </c>
      <c r="M55" s="35">
        <v>78</v>
      </c>
      <c r="N55" s="48">
        <v>90</v>
      </c>
      <c r="O55" s="48">
        <v>78</v>
      </c>
      <c r="P55" s="48">
        <v>90</v>
      </c>
      <c r="Q55" s="48">
        <v>96</v>
      </c>
      <c r="R55" s="48">
        <v>96</v>
      </c>
      <c r="S55" s="48">
        <v>96</v>
      </c>
      <c r="T55" s="48">
        <v>90</v>
      </c>
      <c r="U55" s="48">
        <v>78</v>
      </c>
      <c r="V55" s="48">
        <v>72</v>
      </c>
      <c r="W55" s="48">
        <v>72</v>
      </c>
      <c r="X55" s="19">
        <v>2</v>
      </c>
      <c r="Y55" s="3">
        <v>4</v>
      </c>
    </row>
    <row r="56" spans="1:25" ht="12.5" x14ac:dyDescent="0.25">
      <c r="A56" s="3" t="s">
        <v>142</v>
      </c>
      <c r="B56" s="3">
        <v>21</v>
      </c>
      <c r="C56" s="3" t="s">
        <v>52</v>
      </c>
      <c r="D56" s="29">
        <v>122.1361</v>
      </c>
      <c r="E56" s="35" t="s">
        <v>73</v>
      </c>
      <c r="F56" s="4" t="s">
        <v>143</v>
      </c>
      <c r="G56" s="3">
        <v>0</v>
      </c>
      <c r="H56" s="3">
        <v>0</v>
      </c>
      <c r="I56" s="3">
        <v>0</v>
      </c>
      <c r="J56" s="35">
        <v>60</v>
      </c>
      <c r="K56" s="35">
        <v>66</v>
      </c>
      <c r="L56" s="35">
        <v>72</v>
      </c>
      <c r="M56" s="35">
        <v>66</v>
      </c>
      <c r="N56" s="48">
        <v>66</v>
      </c>
      <c r="O56" s="48">
        <v>78</v>
      </c>
      <c r="P56" s="48">
        <v>90</v>
      </c>
      <c r="Q56" s="48">
        <v>96</v>
      </c>
      <c r="R56" s="48">
        <v>102</v>
      </c>
      <c r="S56" s="48">
        <v>102</v>
      </c>
      <c r="T56" s="48">
        <v>90</v>
      </c>
      <c r="U56" s="48">
        <v>78</v>
      </c>
      <c r="V56" s="48">
        <v>66</v>
      </c>
      <c r="W56" s="48">
        <v>60</v>
      </c>
      <c r="X56" s="3">
        <v>4</v>
      </c>
      <c r="Y56" s="3">
        <v>6</v>
      </c>
    </row>
    <row r="57" spans="1:25" ht="12.5" x14ac:dyDescent="0.25">
      <c r="A57" s="3" t="s">
        <v>144</v>
      </c>
      <c r="B57" s="3">
        <v>20</v>
      </c>
      <c r="C57" s="3" t="s">
        <v>52</v>
      </c>
      <c r="D57" s="3">
        <v>132.28</v>
      </c>
      <c r="E57" s="35" t="s">
        <v>73</v>
      </c>
      <c r="F57" s="4" t="s">
        <v>145</v>
      </c>
      <c r="G57" s="3">
        <v>0</v>
      </c>
      <c r="H57" s="3">
        <v>0</v>
      </c>
      <c r="I57" s="3">
        <v>0</v>
      </c>
      <c r="J57" s="35">
        <v>60</v>
      </c>
      <c r="K57" s="35">
        <v>60</v>
      </c>
      <c r="L57" s="35">
        <v>84</v>
      </c>
      <c r="M57" s="35">
        <v>54</v>
      </c>
      <c r="N57" s="48">
        <v>66</v>
      </c>
      <c r="O57" s="48">
        <v>90</v>
      </c>
      <c r="P57" s="48">
        <v>84</v>
      </c>
      <c r="Q57" s="48">
        <v>114</v>
      </c>
      <c r="R57" s="48">
        <v>96</v>
      </c>
      <c r="S57" s="48">
        <v>96</v>
      </c>
      <c r="T57" s="48">
        <v>72</v>
      </c>
      <c r="U57" s="48">
        <v>72</v>
      </c>
      <c r="V57" s="48">
        <v>60</v>
      </c>
      <c r="W57" s="48">
        <v>60</v>
      </c>
      <c r="X57" s="3">
        <v>4</v>
      </c>
      <c r="Y57" s="3">
        <v>6</v>
      </c>
    </row>
    <row r="58" spans="1:25" ht="12.5" x14ac:dyDescent="0.25">
      <c r="A58" s="3" t="s">
        <v>146</v>
      </c>
      <c r="B58" s="3">
        <v>21</v>
      </c>
      <c r="C58" s="3" t="s">
        <v>78</v>
      </c>
      <c r="D58" s="3">
        <v>133.49</v>
      </c>
      <c r="E58" s="35" t="s">
        <v>53</v>
      </c>
      <c r="F58" s="4" t="s">
        <v>147</v>
      </c>
      <c r="G58" s="3">
        <v>0</v>
      </c>
      <c r="H58" s="3">
        <v>0</v>
      </c>
      <c r="I58" s="3">
        <v>0</v>
      </c>
      <c r="J58" s="35">
        <v>60</v>
      </c>
      <c r="K58" s="35">
        <v>72</v>
      </c>
      <c r="L58" s="35">
        <v>84</v>
      </c>
      <c r="M58" s="35">
        <v>54</v>
      </c>
      <c r="N58" s="48">
        <v>84</v>
      </c>
      <c r="O58" s="48">
        <v>90</v>
      </c>
      <c r="P58" s="48">
        <v>108</v>
      </c>
      <c r="Q58" s="48">
        <v>108</v>
      </c>
      <c r="R58" s="48">
        <v>126</v>
      </c>
      <c r="S58" s="48">
        <v>90</v>
      </c>
      <c r="T58" s="48">
        <v>72</v>
      </c>
      <c r="U58" s="48">
        <v>78</v>
      </c>
      <c r="V58" s="48">
        <v>72</v>
      </c>
      <c r="W58" s="48">
        <v>72</v>
      </c>
      <c r="X58" s="3">
        <v>2</v>
      </c>
      <c r="Y58" s="3">
        <v>4</v>
      </c>
    </row>
    <row r="59" spans="1:25" ht="12.5" x14ac:dyDescent="0.25">
      <c r="A59" s="3" t="s">
        <v>148</v>
      </c>
      <c r="B59" s="3">
        <v>23</v>
      </c>
      <c r="C59" s="3" t="s">
        <v>78</v>
      </c>
      <c r="D59" s="3">
        <v>150.69</v>
      </c>
      <c r="E59" s="35" t="s">
        <v>73</v>
      </c>
      <c r="F59" s="4" t="s">
        <v>149</v>
      </c>
      <c r="G59" s="3">
        <v>1</v>
      </c>
      <c r="H59" s="3">
        <v>0</v>
      </c>
      <c r="I59" s="3">
        <v>0</v>
      </c>
      <c r="J59" s="35">
        <v>84</v>
      </c>
      <c r="K59" s="35">
        <v>96</v>
      </c>
      <c r="L59" s="35">
        <v>96</v>
      </c>
      <c r="M59" s="35">
        <v>102</v>
      </c>
      <c r="N59" s="48">
        <v>96</v>
      </c>
      <c r="O59" s="48">
        <v>108</v>
      </c>
      <c r="P59" s="48">
        <v>108</v>
      </c>
      <c r="Q59" s="48">
        <v>108</v>
      </c>
      <c r="R59" s="48">
        <v>108</v>
      </c>
      <c r="S59" s="48">
        <v>108</v>
      </c>
      <c r="T59" s="48">
        <v>96</v>
      </c>
      <c r="U59" s="48">
        <v>78</v>
      </c>
      <c r="V59" s="48">
        <v>84</v>
      </c>
      <c r="W59" s="48">
        <v>84</v>
      </c>
      <c r="X59" s="3">
        <v>4</v>
      </c>
      <c r="Y59" s="3">
        <v>4</v>
      </c>
    </row>
    <row r="60" spans="1:25" ht="12.5" x14ac:dyDescent="0.25">
      <c r="A60" s="3" t="s">
        <v>150</v>
      </c>
      <c r="B60" s="3">
        <v>23</v>
      </c>
      <c r="C60" s="3" t="s">
        <v>52</v>
      </c>
      <c r="D60" s="3">
        <v>117.62</v>
      </c>
      <c r="E60" s="35" t="s">
        <v>53</v>
      </c>
      <c r="F60" s="4" t="s">
        <v>151</v>
      </c>
      <c r="G60" s="3">
        <v>0</v>
      </c>
      <c r="H60" s="3">
        <v>0</v>
      </c>
      <c r="I60" s="3">
        <v>0</v>
      </c>
      <c r="J60" s="35">
        <v>96</v>
      </c>
      <c r="K60" s="35">
        <v>90</v>
      </c>
      <c r="L60" s="35">
        <v>96</v>
      </c>
      <c r="M60" s="35">
        <v>84</v>
      </c>
      <c r="N60" s="48">
        <v>78</v>
      </c>
      <c r="O60" s="48">
        <v>108</v>
      </c>
      <c r="P60" s="48">
        <v>96</v>
      </c>
      <c r="Q60" s="48">
        <v>102</v>
      </c>
      <c r="R60" s="48">
        <v>114</v>
      </c>
      <c r="S60" s="48">
        <v>114</v>
      </c>
      <c r="T60" s="48">
        <v>102</v>
      </c>
      <c r="U60" s="48">
        <v>96</v>
      </c>
      <c r="V60" s="48">
        <v>96</v>
      </c>
      <c r="W60" s="48">
        <v>96</v>
      </c>
      <c r="X60" s="3">
        <v>4</v>
      </c>
      <c r="Y60" s="3">
        <v>6</v>
      </c>
    </row>
    <row r="61" spans="1:25" ht="12.5" x14ac:dyDescent="0.25">
      <c r="A61" s="3" t="s">
        <v>152</v>
      </c>
      <c r="B61" s="3">
        <v>21</v>
      </c>
      <c r="C61" s="3" t="s">
        <v>78</v>
      </c>
      <c r="D61" s="3">
        <v>165.35</v>
      </c>
      <c r="E61" s="35" t="s">
        <v>73</v>
      </c>
      <c r="F61" s="4" t="s">
        <v>153</v>
      </c>
      <c r="G61" s="3">
        <v>0</v>
      </c>
      <c r="H61" s="3">
        <v>0</v>
      </c>
      <c r="I61" s="3">
        <v>0</v>
      </c>
      <c r="J61" s="35">
        <v>66</v>
      </c>
      <c r="K61" s="35">
        <v>66</v>
      </c>
      <c r="L61" s="35">
        <v>72</v>
      </c>
      <c r="M61" s="35">
        <v>68</v>
      </c>
      <c r="N61" s="48">
        <f>14*6</f>
        <v>84</v>
      </c>
      <c r="O61" s="48">
        <f>15*6</f>
        <v>90</v>
      </c>
      <c r="P61" s="48">
        <v>90</v>
      </c>
      <c r="Q61" s="48">
        <f>16*6</f>
        <v>96</v>
      </c>
      <c r="R61" s="48">
        <f t="shared" ref="R61:S61" si="1">19*6</f>
        <v>114</v>
      </c>
      <c r="S61" s="48">
        <f t="shared" si="1"/>
        <v>114</v>
      </c>
      <c r="T61" s="48">
        <f>17*6</f>
        <v>102</v>
      </c>
      <c r="U61" s="48">
        <f>38*2</f>
        <v>76</v>
      </c>
      <c r="V61" s="48">
        <f>36*2</f>
        <v>72</v>
      </c>
      <c r="W61" s="47"/>
      <c r="X61" s="3">
        <v>4</v>
      </c>
      <c r="Y61" s="3">
        <v>6</v>
      </c>
    </row>
    <row r="62" spans="1:25" ht="12.5" x14ac:dyDescent="0.25">
      <c r="A62" s="3" t="s">
        <v>154</v>
      </c>
      <c r="B62" s="3">
        <v>21</v>
      </c>
      <c r="C62" s="3" t="s">
        <v>52</v>
      </c>
      <c r="D62" s="3">
        <v>106.81</v>
      </c>
      <c r="E62" s="35" t="s">
        <v>155</v>
      </c>
      <c r="F62" s="4" t="s">
        <v>156</v>
      </c>
      <c r="G62" s="3">
        <v>0</v>
      </c>
      <c r="H62" s="3">
        <v>0</v>
      </c>
      <c r="I62" s="3">
        <v>0</v>
      </c>
      <c r="J62" s="35">
        <v>70</v>
      </c>
      <c r="K62" s="35">
        <v>76</v>
      </c>
      <c r="L62" s="35">
        <v>72</v>
      </c>
      <c r="M62" s="35">
        <v>72</v>
      </c>
      <c r="N62" s="48">
        <f>16*6</f>
        <v>96</v>
      </c>
      <c r="O62" s="48">
        <f>18*6</f>
        <v>108</v>
      </c>
      <c r="P62" s="48">
        <f>21*6</f>
        <v>126</v>
      </c>
      <c r="Q62" s="48">
        <f t="shared" ref="Q62:R62" si="2">23*6</f>
        <v>138</v>
      </c>
      <c r="R62" s="48">
        <f t="shared" si="2"/>
        <v>138</v>
      </c>
      <c r="S62" s="48">
        <v>114</v>
      </c>
      <c r="T62" s="48">
        <f>18*6</f>
        <v>108</v>
      </c>
      <c r="U62" s="48">
        <f>49*2</f>
        <v>98</v>
      </c>
      <c r="V62" s="48">
        <f>43*2</f>
        <v>86</v>
      </c>
      <c r="W62" s="48">
        <f>39*2</f>
        <v>78</v>
      </c>
      <c r="X62" s="3">
        <v>8</v>
      </c>
      <c r="Y62" s="3">
        <v>11</v>
      </c>
    </row>
    <row r="63" spans="1:25" ht="12.5" x14ac:dyDescent="0.25">
      <c r="A63" s="30" t="s">
        <v>157</v>
      </c>
      <c r="B63" s="20">
        <v>21</v>
      </c>
      <c r="C63" s="17" t="s">
        <v>78</v>
      </c>
      <c r="D63" s="20">
        <v>125.663</v>
      </c>
      <c r="E63" s="38" t="s">
        <v>73</v>
      </c>
      <c r="F63" s="17" t="s">
        <v>158</v>
      </c>
      <c r="G63" s="20">
        <v>1</v>
      </c>
      <c r="H63" s="20">
        <v>0</v>
      </c>
      <c r="I63" s="20">
        <v>0</v>
      </c>
      <c r="J63" s="35">
        <v>90</v>
      </c>
      <c r="K63" s="35">
        <v>54</v>
      </c>
      <c r="L63" s="35">
        <v>84</v>
      </c>
      <c r="M63" s="35">
        <v>84</v>
      </c>
      <c r="N63" s="49">
        <f>15*6</f>
        <v>90</v>
      </c>
      <c r="O63" s="51">
        <f>9*6</f>
        <v>54</v>
      </c>
      <c r="P63" s="49">
        <f t="shared" ref="P63:Q63" si="3">16*6</f>
        <v>96</v>
      </c>
      <c r="Q63" s="49">
        <f t="shared" si="3"/>
        <v>96</v>
      </c>
      <c r="R63" s="49">
        <f>17*6</f>
        <v>102</v>
      </c>
      <c r="S63" s="49">
        <f>19*6</f>
        <v>114</v>
      </c>
      <c r="T63" s="49">
        <f>18*6</f>
        <v>108</v>
      </c>
      <c r="U63" s="49">
        <f>15*6</f>
        <v>90</v>
      </c>
      <c r="V63" s="49">
        <f>14*6</f>
        <v>84</v>
      </c>
      <c r="W63" s="49">
        <f>13*6</f>
        <v>78</v>
      </c>
      <c r="X63" s="17">
        <v>2</v>
      </c>
      <c r="Y63" s="17">
        <v>6</v>
      </c>
    </row>
    <row r="64" spans="1:25" ht="25" x14ac:dyDescent="0.25">
      <c r="A64" s="3" t="s">
        <v>159</v>
      </c>
      <c r="B64" s="3">
        <v>22</v>
      </c>
      <c r="C64" s="3" t="s">
        <v>52</v>
      </c>
      <c r="D64" s="3">
        <v>107.47535000000001</v>
      </c>
      <c r="E64" s="35" t="s">
        <v>155</v>
      </c>
      <c r="F64" s="4" t="s">
        <v>160</v>
      </c>
      <c r="G64" s="3" t="s">
        <v>161</v>
      </c>
      <c r="H64" s="3">
        <v>0</v>
      </c>
      <c r="I64" s="3">
        <v>0</v>
      </c>
      <c r="J64" s="36">
        <f t="shared" ref="J64:K64" si="4">21*6</f>
        <v>126</v>
      </c>
      <c r="K64" s="36">
        <f t="shared" si="4"/>
        <v>126</v>
      </c>
      <c r="L64" s="36">
        <f>23*6</f>
        <v>138</v>
      </c>
      <c r="M64" s="36">
        <f>21*6</f>
        <v>126</v>
      </c>
      <c r="N64" s="48">
        <v>126</v>
      </c>
      <c r="O64" s="48">
        <v>150</v>
      </c>
      <c r="P64" s="48">
        <v>162</v>
      </c>
      <c r="Q64" s="48">
        <v>168</v>
      </c>
      <c r="R64" s="48">
        <v>174</v>
      </c>
      <c r="S64" s="48">
        <v>168</v>
      </c>
      <c r="T64" s="48">
        <v>162</v>
      </c>
      <c r="U64" s="48">
        <v>150</v>
      </c>
      <c r="V64" s="48">
        <v>150</v>
      </c>
      <c r="W64" s="48">
        <v>138</v>
      </c>
      <c r="X64" s="3">
        <v>9</v>
      </c>
      <c r="Y64" s="3">
        <v>12</v>
      </c>
    </row>
    <row r="65" spans="1:25" ht="25" x14ac:dyDescent="0.25">
      <c r="A65" s="31" t="s">
        <v>162</v>
      </c>
      <c r="B65" s="32">
        <v>21</v>
      </c>
      <c r="C65" s="31" t="s">
        <v>52</v>
      </c>
      <c r="D65" s="31">
        <v>105.93212</v>
      </c>
      <c r="E65" s="42" t="s">
        <v>53</v>
      </c>
      <c r="F65" s="33" t="s">
        <v>163</v>
      </c>
      <c r="G65" s="32">
        <v>1</v>
      </c>
      <c r="H65" s="32">
        <v>0</v>
      </c>
      <c r="I65" s="32">
        <v>5</v>
      </c>
      <c r="J65" s="35">
        <v>79</v>
      </c>
      <c r="K65" s="35">
        <v>76</v>
      </c>
      <c r="L65" s="35">
        <v>83</v>
      </c>
      <c r="M65" s="35">
        <v>84</v>
      </c>
      <c r="N65" s="48">
        <v>72</v>
      </c>
      <c r="O65" s="48">
        <v>90</v>
      </c>
      <c r="P65" s="48">
        <v>96</v>
      </c>
      <c r="Q65" s="48">
        <v>114</v>
      </c>
      <c r="R65" s="48">
        <v>132</v>
      </c>
      <c r="S65" s="48">
        <v>114</v>
      </c>
      <c r="T65" s="48">
        <v>108</v>
      </c>
      <c r="U65" s="48">
        <v>84</v>
      </c>
      <c r="V65" s="48">
        <v>60</v>
      </c>
      <c r="W65" s="48">
        <v>60</v>
      </c>
      <c r="X65" s="3">
        <v>4</v>
      </c>
      <c r="Y65" s="3">
        <v>6</v>
      </c>
    </row>
    <row r="66" spans="1:25" ht="25" x14ac:dyDescent="0.25">
      <c r="A66" s="31" t="s">
        <v>164</v>
      </c>
      <c r="B66" s="32">
        <v>21</v>
      </c>
      <c r="C66" s="31" t="s">
        <v>52</v>
      </c>
      <c r="D66" s="31">
        <v>105.93212</v>
      </c>
      <c r="E66" s="42" t="s">
        <v>53</v>
      </c>
      <c r="F66" s="33" t="s">
        <v>163</v>
      </c>
      <c r="G66" s="31">
        <v>0</v>
      </c>
      <c r="H66" s="31">
        <v>0</v>
      </c>
      <c r="I66" s="31">
        <v>20</v>
      </c>
      <c r="J66" s="35">
        <v>70</v>
      </c>
      <c r="K66" s="35">
        <v>87</v>
      </c>
      <c r="L66" s="35">
        <v>96</v>
      </c>
      <c r="M66" s="35">
        <v>84</v>
      </c>
      <c r="N66" s="48">
        <v>72</v>
      </c>
      <c r="O66" s="48">
        <v>96</v>
      </c>
      <c r="P66" s="48">
        <v>96</v>
      </c>
      <c r="Q66" s="48">
        <v>114</v>
      </c>
      <c r="R66" s="48">
        <v>120</v>
      </c>
      <c r="S66" s="48">
        <v>114</v>
      </c>
      <c r="T66" s="48">
        <v>108</v>
      </c>
      <c r="U66" s="48">
        <v>90</v>
      </c>
      <c r="V66" s="48">
        <v>60</v>
      </c>
      <c r="W66" s="48">
        <v>60</v>
      </c>
      <c r="X66" s="3">
        <v>4</v>
      </c>
      <c r="Y66" s="3">
        <v>6</v>
      </c>
    </row>
    <row r="67" spans="1:25" ht="12.5" x14ac:dyDescent="0.25">
      <c r="A67" s="31" t="s">
        <v>165</v>
      </c>
      <c r="B67" s="32">
        <v>21</v>
      </c>
      <c r="C67" s="31" t="s">
        <v>52</v>
      </c>
      <c r="D67" s="31">
        <v>143.08000000000001</v>
      </c>
      <c r="E67" s="42" t="s">
        <v>53</v>
      </c>
      <c r="F67" s="33" t="s">
        <v>166</v>
      </c>
      <c r="G67" s="31">
        <v>0</v>
      </c>
      <c r="H67" s="31" t="s">
        <v>112</v>
      </c>
      <c r="I67" s="31">
        <v>20</v>
      </c>
      <c r="J67" s="35">
        <v>60</v>
      </c>
      <c r="K67" s="35">
        <v>70</v>
      </c>
      <c r="L67" s="35">
        <v>77</v>
      </c>
      <c r="M67" s="35">
        <v>67</v>
      </c>
      <c r="N67" s="48">
        <v>66</v>
      </c>
      <c r="O67" s="48">
        <v>102</v>
      </c>
      <c r="P67" s="48">
        <v>108</v>
      </c>
      <c r="Q67" s="48">
        <v>108</v>
      </c>
      <c r="R67" s="48">
        <v>126</v>
      </c>
      <c r="S67" s="48">
        <v>108</v>
      </c>
      <c r="T67" s="48">
        <v>96</v>
      </c>
      <c r="U67" s="48">
        <v>84</v>
      </c>
      <c r="V67" s="48">
        <v>72</v>
      </c>
      <c r="W67" s="48">
        <v>72</v>
      </c>
      <c r="X67" s="3">
        <v>4</v>
      </c>
      <c r="Y67" s="3">
        <v>6</v>
      </c>
    </row>
    <row r="68" spans="1:25" ht="12.5" x14ac:dyDescent="0.25">
      <c r="F68" s="4"/>
    </row>
    <row r="69" spans="1:25" ht="12.5" x14ac:dyDescent="0.25">
      <c r="F69" s="4"/>
    </row>
    <row r="70" spans="1:25" ht="12.5" x14ac:dyDescent="0.25">
      <c r="F70" s="4"/>
    </row>
    <row r="71" spans="1:25" ht="12.5" x14ac:dyDescent="0.25">
      <c r="F71" s="4"/>
    </row>
    <row r="72" spans="1:25" ht="12.5" x14ac:dyDescent="0.25">
      <c r="F72" s="4"/>
    </row>
    <row r="73" spans="1:25" ht="12.5" x14ac:dyDescent="0.25">
      <c r="F73" s="4"/>
    </row>
    <row r="74" spans="1:25" ht="12.5" x14ac:dyDescent="0.25">
      <c r="F74" s="4"/>
    </row>
    <row r="75" spans="1:25" ht="12.5" x14ac:dyDescent="0.25">
      <c r="F75" s="4"/>
    </row>
    <row r="76" spans="1:25" ht="12.5" x14ac:dyDescent="0.25">
      <c r="F76" s="4"/>
    </row>
    <row r="77" spans="1:25" ht="12.5" x14ac:dyDescent="0.25">
      <c r="F77" s="4"/>
    </row>
    <row r="78" spans="1:25" ht="12.5" x14ac:dyDescent="0.25">
      <c r="F78" s="4"/>
    </row>
    <row r="79" spans="1:25" ht="12.5" x14ac:dyDescent="0.25">
      <c r="F79" s="4"/>
    </row>
    <row r="80" spans="1:25" ht="12.5" x14ac:dyDescent="0.25">
      <c r="F80" s="4"/>
    </row>
    <row r="81" spans="6:6" ht="12.5" x14ac:dyDescent="0.25">
      <c r="F81" s="4"/>
    </row>
    <row r="82" spans="6:6" ht="12.5" x14ac:dyDescent="0.25">
      <c r="F82" s="4"/>
    </row>
    <row r="83" spans="6:6" ht="12.5" x14ac:dyDescent="0.25">
      <c r="F83" s="4"/>
    </row>
    <row r="84" spans="6:6" ht="12.5" x14ac:dyDescent="0.25">
      <c r="F84" s="4"/>
    </row>
    <row r="85" spans="6:6" ht="12.5" x14ac:dyDescent="0.25">
      <c r="F85" s="4"/>
    </row>
    <row r="86" spans="6:6" ht="12.5" x14ac:dyDescent="0.25">
      <c r="F86" s="4"/>
    </row>
    <row r="87" spans="6:6" ht="12.5" x14ac:dyDescent="0.25">
      <c r="F87" s="4"/>
    </row>
    <row r="88" spans="6:6" ht="12.5" x14ac:dyDescent="0.25">
      <c r="F88" s="4"/>
    </row>
    <row r="89" spans="6:6" ht="12.5" x14ac:dyDescent="0.25">
      <c r="F89" s="4"/>
    </row>
    <row r="90" spans="6:6" ht="12.5" x14ac:dyDescent="0.25">
      <c r="F90" s="4"/>
    </row>
    <row r="91" spans="6:6" ht="12.5" x14ac:dyDescent="0.25">
      <c r="F91" s="4"/>
    </row>
    <row r="92" spans="6:6" ht="12.5" x14ac:dyDescent="0.25">
      <c r="F92" s="4"/>
    </row>
    <row r="93" spans="6:6" ht="12.5" x14ac:dyDescent="0.25">
      <c r="F93" s="4"/>
    </row>
    <row r="94" spans="6:6" ht="12.5" x14ac:dyDescent="0.25">
      <c r="F94" s="4"/>
    </row>
    <row r="95" spans="6:6" ht="12.5" x14ac:dyDescent="0.25">
      <c r="F95" s="4"/>
    </row>
    <row r="96" spans="6:6" ht="12.5" x14ac:dyDescent="0.25">
      <c r="F96" s="4"/>
    </row>
    <row r="97" spans="6:6" ht="12.5" x14ac:dyDescent="0.25">
      <c r="F97" s="4"/>
    </row>
    <row r="98" spans="6:6" ht="12.5" x14ac:dyDescent="0.25">
      <c r="F98" s="4"/>
    </row>
    <row r="99" spans="6:6" ht="12.5" x14ac:dyDescent="0.25">
      <c r="F99" s="4"/>
    </row>
    <row r="100" spans="6:6" ht="12.5" x14ac:dyDescent="0.25">
      <c r="F100" s="4"/>
    </row>
    <row r="101" spans="6:6" ht="12.5" x14ac:dyDescent="0.25">
      <c r="F101" s="4"/>
    </row>
    <row r="102" spans="6:6" ht="12.5" x14ac:dyDescent="0.25">
      <c r="F102" s="4"/>
    </row>
    <row r="103" spans="6:6" ht="12.5" x14ac:dyDescent="0.25">
      <c r="F103" s="4"/>
    </row>
    <row r="104" spans="6:6" ht="12.5" x14ac:dyDescent="0.25">
      <c r="F104" s="4"/>
    </row>
    <row r="105" spans="6:6" ht="12.5" x14ac:dyDescent="0.25">
      <c r="F105" s="4"/>
    </row>
    <row r="106" spans="6:6" ht="12.5" x14ac:dyDescent="0.25">
      <c r="F106" s="4"/>
    </row>
    <row r="107" spans="6:6" ht="12.5" x14ac:dyDescent="0.25">
      <c r="F107" s="4"/>
    </row>
    <row r="108" spans="6:6" ht="12.5" x14ac:dyDescent="0.25">
      <c r="F108" s="4"/>
    </row>
    <row r="109" spans="6:6" ht="12.5" x14ac:dyDescent="0.25">
      <c r="F109" s="4"/>
    </row>
    <row r="110" spans="6:6" ht="12.5" x14ac:dyDescent="0.25">
      <c r="F110" s="4"/>
    </row>
    <row r="111" spans="6:6" ht="12.5" x14ac:dyDescent="0.25">
      <c r="F111" s="4"/>
    </row>
    <row r="112" spans="6:6" ht="12.5" x14ac:dyDescent="0.25">
      <c r="F112" s="4"/>
    </row>
    <row r="113" spans="6:6" ht="12.5" x14ac:dyDescent="0.25">
      <c r="F113" s="4"/>
    </row>
    <row r="114" spans="6:6" ht="12.5" x14ac:dyDescent="0.25">
      <c r="F114" s="4"/>
    </row>
    <row r="115" spans="6:6" ht="12.5" x14ac:dyDescent="0.25">
      <c r="F115" s="4"/>
    </row>
    <row r="116" spans="6:6" ht="12.5" x14ac:dyDescent="0.25">
      <c r="F116" s="4"/>
    </row>
    <row r="117" spans="6:6" ht="12.5" x14ac:dyDescent="0.25">
      <c r="F117" s="4"/>
    </row>
    <row r="118" spans="6:6" ht="12.5" x14ac:dyDescent="0.25">
      <c r="F118" s="4"/>
    </row>
    <row r="119" spans="6:6" ht="12.5" x14ac:dyDescent="0.25">
      <c r="F119" s="4"/>
    </row>
    <row r="120" spans="6:6" ht="12.5" x14ac:dyDescent="0.25">
      <c r="F120" s="4"/>
    </row>
    <row r="121" spans="6:6" ht="12.5" x14ac:dyDescent="0.25">
      <c r="F121" s="4"/>
    </row>
    <row r="122" spans="6:6" ht="12.5" x14ac:dyDescent="0.25">
      <c r="F122" s="4"/>
    </row>
    <row r="123" spans="6:6" ht="12.5" x14ac:dyDescent="0.25">
      <c r="F123" s="4"/>
    </row>
    <row r="124" spans="6:6" ht="12.5" x14ac:dyDescent="0.25">
      <c r="F124" s="4"/>
    </row>
    <row r="125" spans="6:6" ht="12.5" x14ac:dyDescent="0.25">
      <c r="F125" s="4"/>
    </row>
    <row r="126" spans="6:6" ht="12.5" x14ac:dyDescent="0.25">
      <c r="F126" s="4"/>
    </row>
    <row r="127" spans="6:6" ht="12.5" x14ac:dyDescent="0.25">
      <c r="F127" s="4"/>
    </row>
    <row r="128" spans="6:6" ht="12.5" x14ac:dyDescent="0.25">
      <c r="F128" s="4"/>
    </row>
    <row r="129" spans="6:6" ht="12.5" x14ac:dyDescent="0.25">
      <c r="F129" s="4"/>
    </row>
    <row r="130" spans="6:6" ht="12.5" x14ac:dyDescent="0.25">
      <c r="F130" s="4"/>
    </row>
    <row r="131" spans="6:6" ht="12.5" x14ac:dyDescent="0.25">
      <c r="F131" s="4"/>
    </row>
    <row r="132" spans="6:6" ht="12.5" x14ac:dyDescent="0.25">
      <c r="F132" s="4"/>
    </row>
    <row r="133" spans="6:6" ht="12.5" x14ac:dyDescent="0.25">
      <c r="F133" s="4"/>
    </row>
    <row r="134" spans="6:6" ht="12.5" x14ac:dyDescent="0.25">
      <c r="F134" s="4"/>
    </row>
    <row r="135" spans="6:6" ht="12.5" x14ac:dyDescent="0.25">
      <c r="F135" s="4"/>
    </row>
    <row r="136" spans="6:6" ht="12.5" x14ac:dyDescent="0.25">
      <c r="F136" s="4"/>
    </row>
    <row r="137" spans="6:6" ht="12.5" x14ac:dyDescent="0.25">
      <c r="F137" s="4"/>
    </row>
    <row r="138" spans="6:6" ht="12.5" x14ac:dyDescent="0.25">
      <c r="F138" s="4"/>
    </row>
    <row r="139" spans="6:6" ht="12.5" x14ac:dyDescent="0.25">
      <c r="F139" s="4"/>
    </row>
    <row r="140" spans="6:6" ht="12.5" x14ac:dyDescent="0.25">
      <c r="F140" s="4"/>
    </row>
    <row r="141" spans="6:6" ht="12.5" x14ac:dyDescent="0.25">
      <c r="F141" s="4"/>
    </row>
    <row r="142" spans="6:6" ht="12.5" x14ac:dyDescent="0.25">
      <c r="F142" s="4"/>
    </row>
    <row r="143" spans="6:6" ht="12.5" x14ac:dyDescent="0.25">
      <c r="F143" s="4"/>
    </row>
    <row r="144" spans="6:6" ht="12.5" x14ac:dyDescent="0.25">
      <c r="F144" s="4"/>
    </row>
    <row r="145" spans="6:6" ht="12.5" x14ac:dyDescent="0.25">
      <c r="F145" s="4"/>
    </row>
    <row r="146" spans="6:6" ht="12.5" x14ac:dyDescent="0.25">
      <c r="F146" s="4"/>
    </row>
    <row r="147" spans="6:6" ht="12.5" x14ac:dyDescent="0.25">
      <c r="F147" s="4"/>
    </row>
    <row r="148" spans="6:6" ht="12.5" x14ac:dyDescent="0.25">
      <c r="F148" s="4"/>
    </row>
    <row r="149" spans="6:6" ht="12.5" x14ac:dyDescent="0.25">
      <c r="F149" s="4"/>
    </row>
    <row r="150" spans="6:6" ht="12.5" x14ac:dyDescent="0.25">
      <c r="F150" s="4"/>
    </row>
    <row r="151" spans="6:6" ht="12.5" x14ac:dyDescent="0.25">
      <c r="F151" s="4"/>
    </row>
    <row r="152" spans="6:6" ht="12.5" x14ac:dyDescent="0.25">
      <c r="F152" s="4"/>
    </row>
    <row r="153" spans="6:6" ht="12.5" x14ac:dyDescent="0.25">
      <c r="F153" s="4"/>
    </row>
    <row r="154" spans="6:6" ht="12.5" x14ac:dyDescent="0.25">
      <c r="F154" s="4"/>
    </row>
    <row r="155" spans="6:6" ht="12.5" x14ac:dyDescent="0.25">
      <c r="F155" s="4"/>
    </row>
    <row r="156" spans="6:6" ht="12.5" x14ac:dyDescent="0.25">
      <c r="F156" s="4"/>
    </row>
    <row r="157" spans="6:6" ht="12.5" x14ac:dyDescent="0.25">
      <c r="F157" s="4"/>
    </row>
    <row r="158" spans="6:6" ht="12.5" x14ac:dyDescent="0.25">
      <c r="F158" s="4"/>
    </row>
    <row r="159" spans="6:6" ht="12.5" x14ac:dyDescent="0.25">
      <c r="F159" s="4"/>
    </row>
    <row r="160" spans="6:6" ht="12.5" x14ac:dyDescent="0.25">
      <c r="F160" s="4"/>
    </row>
    <row r="161" spans="6:6" ht="12.5" x14ac:dyDescent="0.25">
      <c r="F161" s="4"/>
    </row>
    <row r="162" spans="6:6" ht="12.5" x14ac:dyDescent="0.25">
      <c r="F162" s="4"/>
    </row>
    <row r="163" spans="6:6" ht="12.5" x14ac:dyDescent="0.25">
      <c r="F163" s="4"/>
    </row>
    <row r="164" spans="6:6" ht="12.5" x14ac:dyDescent="0.25">
      <c r="F164" s="4"/>
    </row>
    <row r="165" spans="6:6" ht="12.5" x14ac:dyDescent="0.25">
      <c r="F165" s="4"/>
    </row>
    <row r="166" spans="6:6" ht="12.5" x14ac:dyDescent="0.25">
      <c r="F166" s="4"/>
    </row>
    <row r="167" spans="6:6" ht="12.5" x14ac:dyDescent="0.25">
      <c r="F167" s="4"/>
    </row>
    <row r="168" spans="6:6" ht="12.5" x14ac:dyDescent="0.25">
      <c r="F168" s="4"/>
    </row>
    <row r="169" spans="6:6" ht="12.5" x14ac:dyDescent="0.25">
      <c r="F169" s="4"/>
    </row>
    <row r="170" spans="6:6" ht="12.5" x14ac:dyDescent="0.25">
      <c r="F170" s="4"/>
    </row>
    <row r="171" spans="6:6" ht="12.5" x14ac:dyDescent="0.25">
      <c r="F171" s="4"/>
    </row>
    <row r="172" spans="6:6" ht="12.5" x14ac:dyDescent="0.25">
      <c r="F172" s="4"/>
    </row>
    <row r="173" spans="6:6" ht="12.5" x14ac:dyDescent="0.25">
      <c r="F173" s="4"/>
    </row>
    <row r="174" spans="6:6" ht="12.5" x14ac:dyDescent="0.25">
      <c r="F174" s="4"/>
    </row>
    <row r="175" spans="6:6" ht="12.5" x14ac:dyDescent="0.25">
      <c r="F175" s="4"/>
    </row>
    <row r="176" spans="6:6" ht="12.5" x14ac:dyDescent="0.25">
      <c r="F176" s="4"/>
    </row>
    <row r="177" spans="6:6" ht="12.5" x14ac:dyDescent="0.25">
      <c r="F177" s="4"/>
    </row>
    <row r="178" spans="6:6" ht="12.5" x14ac:dyDescent="0.25">
      <c r="F178" s="4"/>
    </row>
    <row r="179" spans="6:6" ht="12.5" x14ac:dyDescent="0.25">
      <c r="F179" s="4"/>
    </row>
    <row r="180" spans="6:6" ht="12.5" x14ac:dyDescent="0.25">
      <c r="F180" s="4"/>
    </row>
    <row r="181" spans="6:6" ht="12.5" x14ac:dyDescent="0.25">
      <c r="F181" s="4"/>
    </row>
    <row r="182" spans="6:6" ht="12.5" x14ac:dyDescent="0.25">
      <c r="F182" s="4"/>
    </row>
    <row r="183" spans="6:6" ht="12.5" x14ac:dyDescent="0.25">
      <c r="F183" s="4"/>
    </row>
    <row r="184" spans="6:6" ht="12.5" x14ac:dyDescent="0.25">
      <c r="F184" s="4"/>
    </row>
    <row r="185" spans="6:6" ht="12.5" x14ac:dyDescent="0.25">
      <c r="F185" s="4"/>
    </row>
    <row r="186" spans="6:6" ht="12.5" x14ac:dyDescent="0.25">
      <c r="F186" s="4"/>
    </row>
    <row r="187" spans="6:6" ht="12.5" x14ac:dyDescent="0.25">
      <c r="F187" s="4"/>
    </row>
    <row r="188" spans="6:6" ht="12.5" x14ac:dyDescent="0.25">
      <c r="F188" s="4"/>
    </row>
    <row r="189" spans="6:6" ht="12.5" x14ac:dyDescent="0.25">
      <c r="F189" s="4"/>
    </row>
    <row r="190" spans="6:6" ht="12.5" x14ac:dyDescent="0.25">
      <c r="F190" s="4"/>
    </row>
    <row r="191" spans="6:6" ht="12.5" x14ac:dyDescent="0.25">
      <c r="F191" s="4"/>
    </row>
    <row r="192" spans="6:6" ht="12.5" x14ac:dyDescent="0.25">
      <c r="F192" s="4"/>
    </row>
    <row r="193" spans="6:6" ht="12.5" x14ac:dyDescent="0.25">
      <c r="F193" s="4"/>
    </row>
    <row r="194" spans="6:6" ht="12.5" x14ac:dyDescent="0.25">
      <c r="F194" s="4"/>
    </row>
    <row r="195" spans="6:6" ht="12.5" x14ac:dyDescent="0.25">
      <c r="F195" s="4"/>
    </row>
    <row r="196" spans="6:6" ht="12.5" x14ac:dyDescent="0.25">
      <c r="F196" s="4"/>
    </row>
    <row r="197" spans="6:6" ht="12.5" x14ac:dyDescent="0.25">
      <c r="F197" s="4"/>
    </row>
    <row r="198" spans="6:6" ht="12.5" x14ac:dyDescent="0.25">
      <c r="F198" s="4"/>
    </row>
    <row r="199" spans="6:6" ht="12.5" x14ac:dyDescent="0.25">
      <c r="F199" s="4"/>
    </row>
    <row r="200" spans="6:6" ht="12.5" x14ac:dyDescent="0.25">
      <c r="F200" s="4"/>
    </row>
    <row r="201" spans="6:6" ht="12.5" x14ac:dyDescent="0.25">
      <c r="F201" s="4"/>
    </row>
    <row r="202" spans="6:6" ht="12.5" x14ac:dyDescent="0.25">
      <c r="F202" s="4"/>
    </row>
    <row r="203" spans="6:6" ht="12.5" x14ac:dyDescent="0.25">
      <c r="F203" s="4"/>
    </row>
    <row r="204" spans="6:6" ht="12.5" x14ac:dyDescent="0.25">
      <c r="F204" s="4"/>
    </row>
    <row r="205" spans="6:6" ht="12.5" x14ac:dyDescent="0.25">
      <c r="F205" s="4"/>
    </row>
    <row r="206" spans="6:6" ht="12.5" x14ac:dyDescent="0.25">
      <c r="F206" s="4"/>
    </row>
    <row r="207" spans="6:6" ht="12.5" x14ac:dyDescent="0.25">
      <c r="F207" s="4"/>
    </row>
    <row r="208" spans="6:6" ht="12.5" x14ac:dyDescent="0.25">
      <c r="F208" s="4"/>
    </row>
    <row r="209" spans="6:6" ht="12.5" x14ac:dyDescent="0.25">
      <c r="F209" s="4"/>
    </row>
    <row r="210" spans="6:6" ht="12.5" x14ac:dyDescent="0.25">
      <c r="F210" s="4"/>
    </row>
    <row r="211" spans="6:6" ht="12.5" x14ac:dyDescent="0.25">
      <c r="F211" s="4"/>
    </row>
    <row r="212" spans="6:6" ht="12.5" x14ac:dyDescent="0.25">
      <c r="F212" s="4"/>
    </row>
    <row r="213" spans="6:6" ht="12.5" x14ac:dyDescent="0.25">
      <c r="F213" s="4"/>
    </row>
    <row r="214" spans="6:6" ht="12.5" x14ac:dyDescent="0.25">
      <c r="F214" s="4"/>
    </row>
    <row r="215" spans="6:6" ht="12.5" x14ac:dyDescent="0.25">
      <c r="F215" s="4"/>
    </row>
    <row r="216" spans="6:6" ht="12.5" x14ac:dyDescent="0.25">
      <c r="F216" s="4"/>
    </row>
    <row r="217" spans="6:6" ht="12.5" x14ac:dyDescent="0.25">
      <c r="F217" s="4"/>
    </row>
    <row r="218" spans="6:6" ht="12.5" x14ac:dyDescent="0.25">
      <c r="F218" s="4"/>
    </row>
    <row r="219" spans="6:6" ht="12.5" x14ac:dyDescent="0.25">
      <c r="F219" s="4"/>
    </row>
    <row r="220" spans="6:6" ht="12.5" x14ac:dyDescent="0.25">
      <c r="F220" s="4"/>
    </row>
    <row r="221" spans="6:6" ht="12.5" x14ac:dyDescent="0.25">
      <c r="F221" s="4"/>
    </row>
    <row r="222" spans="6:6" ht="12.5" x14ac:dyDescent="0.25">
      <c r="F222" s="4"/>
    </row>
    <row r="223" spans="6:6" ht="12.5" x14ac:dyDescent="0.25">
      <c r="F223" s="4"/>
    </row>
    <row r="224" spans="6:6" ht="12.5" x14ac:dyDescent="0.25">
      <c r="F224" s="4"/>
    </row>
    <row r="225" spans="6:6" ht="12.5" x14ac:dyDescent="0.25">
      <c r="F225" s="4"/>
    </row>
    <row r="226" spans="6:6" ht="12.5" x14ac:dyDescent="0.25">
      <c r="F226" s="4"/>
    </row>
    <row r="227" spans="6:6" ht="12.5" x14ac:dyDescent="0.25">
      <c r="F227" s="4"/>
    </row>
    <row r="228" spans="6:6" ht="12.5" x14ac:dyDescent="0.25">
      <c r="F228" s="4"/>
    </row>
    <row r="229" spans="6:6" ht="12.5" x14ac:dyDescent="0.25">
      <c r="F229" s="4"/>
    </row>
    <row r="230" spans="6:6" ht="12.5" x14ac:dyDescent="0.25">
      <c r="F230" s="4"/>
    </row>
    <row r="231" spans="6:6" ht="12.5" x14ac:dyDescent="0.25">
      <c r="F231" s="4"/>
    </row>
    <row r="232" spans="6:6" ht="12.5" x14ac:dyDescent="0.25">
      <c r="F232" s="4"/>
    </row>
    <row r="233" spans="6:6" ht="12.5" x14ac:dyDescent="0.25">
      <c r="F233" s="4"/>
    </row>
    <row r="234" spans="6:6" ht="12.5" x14ac:dyDescent="0.25">
      <c r="F234" s="4"/>
    </row>
    <row r="235" spans="6:6" ht="12.5" x14ac:dyDescent="0.25">
      <c r="F235" s="4"/>
    </row>
    <row r="236" spans="6:6" ht="12.5" x14ac:dyDescent="0.25">
      <c r="F236" s="4"/>
    </row>
    <row r="237" spans="6:6" ht="12.5" x14ac:dyDescent="0.25">
      <c r="F237" s="4"/>
    </row>
    <row r="238" spans="6:6" ht="12.5" x14ac:dyDescent="0.25">
      <c r="F238" s="4"/>
    </row>
    <row r="239" spans="6:6" ht="12.5" x14ac:dyDescent="0.25">
      <c r="F239" s="4"/>
    </row>
    <row r="240" spans="6:6" ht="12.5" x14ac:dyDescent="0.25">
      <c r="F240" s="4"/>
    </row>
    <row r="241" spans="6:6" ht="12.5" x14ac:dyDescent="0.25">
      <c r="F241" s="4"/>
    </row>
    <row r="242" spans="6:6" ht="12.5" x14ac:dyDescent="0.25">
      <c r="F242" s="4"/>
    </row>
    <row r="243" spans="6:6" ht="12.5" x14ac:dyDescent="0.25">
      <c r="F243" s="4"/>
    </row>
    <row r="244" spans="6:6" ht="12.5" x14ac:dyDescent="0.25">
      <c r="F244" s="4"/>
    </row>
    <row r="245" spans="6:6" ht="12.5" x14ac:dyDescent="0.25">
      <c r="F245" s="4"/>
    </row>
    <row r="246" spans="6:6" ht="12.5" x14ac:dyDescent="0.25">
      <c r="F246" s="4"/>
    </row>
    <row r="247" spans="6:6" ht="12.5" x14ac:dyDescent="0.25">
      <c r="F247" s="4"/>
    </row>
    <row r="248" spans="6:6" ht="12.5" x14ac:dyDescent="0.25">
      <c r="F248" s="4"/>
    </row>
    <row r="249" spans="6:6" ht="12.5" x14ac:dyDescent="0.25">
      <c r="F249" s="4"/>
    </row>
    <row r="250" spans="6:6" ht="12.5" x14ac:dyDescent="0.25">
      <c r="F250" s="4"/>
    </row>
    <row r="251" spans="6:6" ht="12.5" x14ac:dyDescent="0.25">
      <c r="F251" s="4"/>
    </row>
    <row r="252" spans="6:6" ht="12.5" x14ac:dyDescent="0.25">
      <c r="F252" s="4"/>
    </row>
    <row r="253" spans="6:6" ht="12.5" x14ac:dyDescent="0.25">
      <c r="F253" s="4"/>
    </row>
    <row r="254" spans="6:6" ht="12.5" x14ac:dyDescent="0.25">
      <c r="F254" s="4"/>
    </row>
    <row r="255" spans="6:6" ht="12.5" x14ac:dyDescent="0.25">
      <c r="F255" s="4"/>
    </row>
    <row r="256" spans="6:6" ht="12.5" x14ac:dyDescent="0.25">
      <c r="F256" s="4"/>
    </row>
    <row r="257" spans="6:6" ht="12.5" x14ac:dyDescent="0.25">
      <c r="F257" s="4"/>
    </row>
    <row r="258" spans="6:6" ht="12.5" x14ac:dyDescent="0.25">
      <c r="F258" s="4"/>
    </row>
    <row r="259" spans="6:6" ht="12.5" x14ac:dyDescent="0.25">
      <c r="F259" s="4"/>
    </row>
    <row r="260" spans="6:6" ht="12.5" x14ac:dyDescent="0.25">
      <c r="F260" s="4"/>
    </row>
    <row r="261" spans="6:6" ht="12.5" x14ac:dyDescent="0.25">
      <c r="F261" s="4"/>
    </row>
    <row r="262" spans="6:6" ht="12.5" x14ac:dyDescent="0.25">
      <c r="F262" s="4"/>
    </row>
    <row r="263" spans="6:6" ht="12.5" x14ac:dyDescent="0.25">
      <c r="F263" s="4"/>
    </row>
    <row r="264" spans="6:6" ht="12.5" x14ac:dyDescent="0.25">
      <c r="F264" s="4"/>
    </row>
    <row r="265" spans="6:6" ht="12.5" x14ac:dyDescent="0.25">
      <c r="F265" s="4"/>
    </row>
    <row r="266" spans="6:6" ht="12.5" x14ac:dyDescent="0.25">
      <c r="F266" s="4"/>
    </row>
    <row r="267" spans="6:6" ht="12.5" x14ac:dyDescent="0.25">
      <c r="F267" s="4"/>
    </row>
    <row r="268" spans="6:6" ht="12.5" x14ac:dyDescent="0.25">
      <c r="F268" s="4"/>
    </row>
    <row r="269" spans="6:6" ht="12.5" x14ac:dyDescent="0.25">
      <c r="F269" s="4"/>
    </row>
    <row r="270" spans="6:6" ht="12.5" x14ac:dyDescent="0.25">
      <c r="F270" s="4"/>
    </row>
    <row r="271" spans="6:6" ht="12.5" x14ac:dyDescent="0.25">
      <c r="F271" s="4"/>
    </row>
    <row r="272" spans="6:6" ht="12.5" x14ac:dyDescent="0.25">
      <c r="F272" s="4"/>
    </row>
    <row r="273" spans="6:6" ht="12.5" x14ac:dyDescent="0.25">
      <c r="F273" s="4"/>
    </row>
    <row r="274" spans="6:6" ht="12.5" x14ac:dyDescent="0.25">
      <c r="F274" s="4"/>
    </row>
    <row r="275" spans="6:6" ht="12.5" x14ac:dyDescent="0.25">
      <c r="F275" s="4"/>
    </row>
    <row r="276" spans="6:6" ht="12.5" x14ac:dyDescent="0.25">
      <c r="F276" s="4"/>
    </row>
    <row r="277" spans="6:6" ht="12.5" x14ac:dyDescent="0.25">
      <c r="F277" s="4"/>
    </row>
    <row r="278" spans="6:6" ht="12.5" x14ac:dyDescent="0.25">
      <c r="F278" s="4"/>
    </row>
    <row r="279" spans="6:6" ht="12.5" x14ac:dyDescent="0.25">
      <c r="F279" s="4"/>
    </row>
    <row r="280" spans="6:6" ht="12.5" x14ac:dyDescent="0.25">
      <c r="F280" s="4"/>
    </row>
    <row r="281" spans="6:6" ht="12.5" x14ac:dyDescent="0.25">
      <c r="F281" s="4"/>
    </row>
    <row r="282" spans="6:6" ht="12.5" x14ac:dyDescent="0.25">
      <c r="F282" s="4"/>
    </row>
    <row r="283" spans="6:6" ht="12.5" x14ac:dyDescent="0.25">
      <c r="F283" s="4"/>
    </row>
    <row r="284" spans="6:6" ht="12.5" x14ac:dyDescent="0.25">
      <c r="F284" s="4"/>
    </row>
    <row r="285" spans="6:6" ht="12.5" x14ac:dyDescent="0.25">
      <c r="F285" s="4"/>
    </row>
    <row r="286" spans="6:6" ht="12.5" x14ac:dyDescent="0.25">
      <c r="F286" s="4"/>
    </row>
    <row r="287" spans="6:6" ht="12.5" x14ac:dyDescent="0.25">
      <c r="F287" s="4"/>
    </row>
    <row r="288" spans="6:6" ht="12.5" x14ac:dyDescent="0.25">
      <c r="F288" s="4"/>
    </row>
    <row r="289" spans="6:6" ht="12.5" x14ac:dyDescent="0.25">
      <c r="F289" s="4"/>
    </row>
    <row r="290" spans="6:6" ht="12.5" x14ac:dyDescent="0.25">
      <c r="F290" s="4"/>
    </row>
    <row r="291" spans="6:6" ht="12.5" x14ac:dyDescent="0.25">
      <c r="F291" s="4"/>
    </row>
    <row r="292" spans="6:6" ht="12.5" x14ac:dyDescent="0.25">
      <c r="F292" s="4"/>
    </row>
    <row r="293" spans="6:6" ht="12.5" x14ac:dyDescent="0.25">
      <c r="F293" s="4"/>
    </row>
    <row r="294" spans="6:6" ht="12.5" x14ac:dyDescent="0.25">
      <c r="F294" s="4"/>
    </row>
    <row r="295" spans="6:6" ht="12.5" x14ac:dyDescent="0.25">
      <c r="F295" s="4"/>
    </row>
    <row r="296" spans="6:6" ht="12.5" x14ac:dyDescent="0.25">
      <c r="F296" s="4"/>
    </row>
    <row r="297" spans="6:6" ht="12.5" x14ac:dyDescent="0.25">
      <c r="F297" s="4"/>
    </row>
    <row r="298" spans="6:6" ht="12.5" x14ac:dyDescent="0.25">
      <c r="F298" s="4"/>
    </row>
    <row r="299" spans="6:6" ht="12.5" x14ac:dyDescent="0.25">
      <c r="F299" s="4"/>
    </row>
    <row r="300" spans="6:6" ht="12.5" x14ac:dyDescent="0.25">
      <c r="F300" s="4"/>
    </row>
    <row r="301" spans="6:6" ht="12.5" x14ac:dyDescent="0.25">
      <c r="F301" s="4"/>
    </row>
    <row r="302" spans="6:6" ht="12.5" x14ac:dyDescent="0.25">
      <c r="F302" s="4"/>
    </row>
    <row r="303" spans="6:6" ht="12.5" x14ac:dyDescent="0.25">
      <c r="F303" s="4"/>
    </row>
    <row r="304" spans="6:6" ht="12.5" x14ac:dyDescent="0.25">
      <c r="F304" s="4"/>
    </row>
    <row r="305" spans="6:6" ht="12.5" x14ac:dyDescent="0.25">
      <c r="F305" s="4"/>
    </row>
    <row r="306" spans="6:6" ht="12.5" x14ac:dyDescent="0.25">
      <c r="F306" s="4"/>
    </row>
    <row r="307" spans="6:6" ht="12.5" x14ac:dyDescent="0.25">
      <c r="F307" s="4"/>
    </row>
    <row r="308" spans="6:6" ht="12.5" x14ac:dyDescent="0.25">
      <c r="F308" s="4"/>
    </row>
    <row r="309" spans="6:6" ht="12.5" x14ac:dyDescent="0.25">
      <c r="F309" s="4"/>
    </row>
    <row r="310" spans="6:6" ht="12.5" x14ac:dyDescent="0.25">
      <c r="F310" s="4"/>
    </row>
    <row r="311" spans="6:6" ht="12.5" x14ac:dyDescent="0.25">
      <c r="F311" s="4"/>
    </row>
    <row r="312" spans="6:6" ht="12.5" x14ac:dyDescent="0.25">
      <c r="F312" s="4"/>
    </row>
    <row r="313" spans="6:6" ht="12.5" x14ac:dyDescent="0.25">
      <c r="F313" s="4"/>
    </row>
    <row r="314" spans="6:6" ht="12.5" x14ac:dyDescent="0.25">
      <c r="F314" s="4"/>
    </row>
    <row r="315" spans="6:6" ht="12.5" x14ac:dyDescent="0.25">
      <c r="F315" s="4"/>
    </row>
    <row r="316" spans="6:6" ht="12.5" x14ac:dyDescent="0.25">
      <c r="F316" s="4"/>
    </row>
    <row r="317" spans="6:6" ht="12.5" x14ac:dyDescent="0.25">
      <c r="F317" s="4"/>
    </row>
    <row r="318" spans="6:6" ht="12.5" x14ac:dyDescent="0.25">
      <c r="F318" s="4"/>
    </row>
    <row r="319" spans="6:6" ht="12.5" x14ac:dyDescent="0.25">
      <c r="F319" s="4"/>
    </row>
    <row r="320" spans="6:6" ht="12.5" x14ac:dyDescent="0.25">
      <c r="F320" s="4"/>
    </row>
    <row r="321" spans="6:6" ht="12.5" x14ac:dyDescent="0.25">
      <c r="F321" s="4"/>
    </row>
    <row r="322" spans="6:6" ht="12.5" x14ac:dyDescent="0.25">
      <c r="F322" s="4"/>
    </row>
    <row r="323" spans="6:6" ht="12.5" x14ac:dyDescent="0.25">
      <c r="F323" s="4"/>
    </row>
    <row r="324" spans="6:6" ht="12.5" x14ac:dyDescent="0.25">
      <c r="F324" s="4"/>
    </row>
    <row r="325" spans="6:6" ht="12.5" x14ac:dyDescent="0.25">
      <c r="F325" s="4"/>
    </row>
    <row r="326" spans="6:6" ht="12.5" x14ac:dyDescent="0.25">
      <c r="F326" s="4"/>
    </row>
    <row r="327" spans="6:6" ht="12.5" x14ac:dyDescent="0.25">
      <c r="F327" s="4"/>
    </row>
    <row r="328" spans="6:6" ht="12.5" x14ac:dyDescent="0.25">
      <c r="F328" s="4"/>
    </row>
    <row r="329" spans="6:6" ht="12.5" x14ac:dyDescent="0.25">
      <c r="F329" s="4"/>
    </row>
    <row r="330" spans="6:6" ht="12.5" x14ac:dyDescent="0.25">
      <c r="F330" s="4"/>
    </row>
    <row r="331" spans="6:6" ht="12.5" x14ac:dyDescent="0.25">
      <c r="F331" s="4"/>
    </row>
    <row r="332" spans="6:6" ht="12.5" x14ac:dyDescent="0.25">
      <c r="F332" s="4"/>
    </row>
    <row r="333" spans="6:6" ht="12.5" x14ac:dyDescent="0.25">
      <c r="F333" s="4"/>
    </row>
    <row r="334" spans="6:6" ht="12.5" x14ac:dyDescent="0.25">
      <c r="F334" s="4"/>
    </row>
    <row r="335" spans="6:6" ht="12.5" x14ac:dyDescent="0.25">
      <c r="F335" s="4"/>
    </row>
    <row r="336" spans="6:6" ht="12.5" x14ac:dyDescent="0.25">
      <c r="F336" s="4"/>
    </row>
    <row r="337" spans="6:6" ht="12.5" x14ac:dyDescent="0.25">
      <c r="F337" s="4"/>
    </row>
    <row r="338" spans="6:6" ht="12.5" x14ac:dyDescent="0.25">
      <c r="F338" s="4"/>
    </row>
    <row r="339" spans="6:6" ht="12.5" x14ac:dyDescent="0.25">
      <c r="F339" s="4"/>
    </row>
    <row r="340" spans="6:6" ht="12.5" x14ac:dyDescent="0.25">
      <c r="F340" s="4"/>
    </row>
    <row r="341" spans="6:6" ht="12.5" x14ac:dyDescent="0.25">
      <c r="F341" s="4"/>
    </row>
    <row r="342" spans="6:6" ht="12.5" x14ac:dyDescent="0.25">
      <c r="F342" s="4"/>
    </row>
    <row r="343" spans="6:6" ht="12.5" x14ac:dyDescent="0.25">
      <c r="F343" s="4"/>
    </row>
    <row r="344" spans="6:6" ht="12.5" x14ac:dyDescent="0.25">
      <c r="F344" s="4"/>
    </row>
    <row r="345" spans="6:6" ht="12.5" x14ac:dyDescent="0.25">
      <c r="F345" s="4"/>
    </row>
    <row r="346" spans="6:6" ht="12.5" x14ac:dyDescent="0.25">
      <c r="F346" s="4"/>
    </row>
    <row r="347" spans="6:6" ht="12.5" x14ac:dyDescent="0.25">
      <c r="F347" s="4"/>
    </row>
    <row r="348" spans="6:6" ht="12.5" x14ac:dyDescent="0.25">
      <c r="F348" s="4"/>
    </row>
    <row r="349" spans="6:6" ht="12.5" x14ac:dyDescent="0.25">
      <c r="F349" s="4"/>
    </row>
    <row r="350" spans="6:6" ht="12.5" x14ac:dyDescent="0.25">
      <c r="F350" s="4"/>
    </row>
    <row r="351" spans="6:6" ht="12.5" x14ac:dyDescent="0.25">
      <c r="F351" s="4"/>
    </row>
    <row r="352" spans="6:6" ht="12.5" x14ac:dyDescent="0.25">
      <c r="F352" s="4"/>
    </row>
    <row r="353" spans="6:6" ht="12.5" x14ac:dyDescent="0.25">
      <c r="F353" s="4"/>
    </row>
    <row r="354" spans="6:6" ht="12.5" x14ac:dyDescent="0.25">
      <c r="F354" s="4"/>
    </row>
    <row r="355" spans="6:6" ht="12.5" x14ac:dyDescent="0.25">
      <c r="F355" s="4"/>
    </row>
    <row r="356" spans="6:6" ht="12.5" x14ac:dyDescent="0.25">
      <c r="F356" s="4"/>
    </row>
    <row r="357" spans="6:6" ht="12.5" x14ac:dyDescent="0.25">
      <c r="F357" s="4"/>
    </row>
    <row r="358" spans="6:6" ht="12.5" x14ac:dyDescent="0.25">
      <c r="F358" s="4"/>
    </row>
    <row r="359" spans="6:6" ht="12.5" x14ac:dyDescent="0.25">
      <c r="F359" s="4"/>
    </row>
    <row r="360" spans="6:6" ht="12.5" x14ac:dyDescent="0.25">
      <c r="F360" s="4"/>
    </row>
    <row r="361" spans="6:6" ht="12.5" x14ac:dyDescent="0.25">
      <c r="F361" s="4"/>
    </row>
    <row r="362" spans="6:6" ht="12.5" x14ac:dyDescent="0.25">
      <c r="F362" s="4"/>
    </row>
    <row r="363" spans="6:6" ht="12.5" x14ac:dyDescent="0.25">
      <c r="F363" s="4"/>
    </row>
    <row r="364" spans="6:6" ht="12.5" x14ac:dyDescent="0.25">
      <c r="F364" s="4"/>
    </row>
    <row r="365" spans="6:6" ht="12.5" x14ac:dyDescent="0.25">
      <c r="F365" s="4"/>
    </row>
    <row r="366" spans="6:6" ht="12.5" x14ac:dyDescent="0.25">
      <c r="F366" s="4"/>
    </row>
    <row r="367" spans="6:6" ht="12.5" x14ac:dyDescent="0.25">
      <c r="F367" s="4"/>
    </row>
    <row r="368" spans="6:6" ht="12.5" x14ac:dyDescent="0.25">
      <c r="F368" s="4"/>
    </row>
    <row r="369" spans="6:6" ht="12.5" x14ac:dyDescent="0.25">
      <c r="F369" s="4"/>
    </row>
    <row r="370" spans="6:6" ht="12.5" x14ac:dyDescent="0.25">
      <c r="F370" s="4"/>
    </row>
    <row r="371" spans="6:6" ht="12.5" x14ac:dyDescent="0.25">
      <c r="F371" s="4"/>
    </row>
    <row r="372" spans="6:6" ht="12.5" x14ac:dyDescent="0.25">
      <c r="F372" s="4"/>
    </row>
    <row r="373" spans="6:6" ht="12.5" x14ac:dyDescent="0.25">
      <c r="F373" s="4"/>
    </row>
    <row r="374" spans="6:6" ht="12.5" x14ac:dyDescent="0.25">
      <c r="F374" s="4"/>
    </row>
    <row r="375" spans="6:6" ht="12.5" x14ac:dyDescent="0.25">
      <c r="F375" s="4"/>
    </row>
    <row r="376" spans="6:6" ht="12.5" x14ac:dyDescent="0.25">
      <c r="F376" s="4"/>
    </row>
    <row r="377" spans="6:6" ht="12.5" x14ac:dyDescent="0.25">
      <c r="F377" s="4"/>
    </row>
    <row r="378" spans="6:6" ht="12.5" x14ac:dyDescent="0.25">
      <c r="F378" s="4"/>
    </row>
    <row r="379" spans="6:6" ht="12.5" x14ac:dyDescent="0.25">
      <c r="F379" s="4"/>
    </row>
    <row r="380" spans="6:6" ht="12.5" x14ac:dyDescent="0.25">
      <c r="F380" s="4"/>
    </row>
    <row r="381" spans="6:6" ht="12.5" x14ac:dyDescent="0.25">
      <c r="F381" s="4"/>
    </row>
    <row r="382" spans="6:6" ht="12.5" x14ac:dyDescent="0.25">
      <c r="F382" s="4"/>
    </row>
    <row r="383" spans="6:6" ht="12.5" x14ac:dyDescent="0.25">
      <c r="F383" s="4"/>
    </row>
    <row r="384" spans="6:6" ht="12.5" x14ac:dyDescent="0.25">
      <c r="F384" s="4"/>
    </row>
    <row r="385" spans="6:6" ht="12.5" x14ac:dyDescent="0.25">
      <c r="F385" s="4"/>
    </row>
    <row r="386" spans="6:6" ht="12.5" x14ac:dyDescent="0.25">
      <c r="F386" s="4"/>
    </row>
    <row r="387" spans="6:6" ht="12.5" x14ac:dyDescent="0.25">
      <c r="F387" s="4"/>
    </row>
    <row r="388" spans="6:6" ht="12.5" x14ac:dyDescent="0.25">
      <c r="F388" s="4"/>
    </row>
    <row r="389" spans="6:6" ht="12.5" x14ac:dyDescent="0.25">
      <c r="F389" s="4"/>
    </row>
    <row r="390" spans="6:6" ht="12.5" x14ac:dyDescent="0.25">
      <c r="F390" s="4"/>
    </row>
    <row r="391" spans="6:6" ht="12.5" x14ac:dyDescent="0.25">
      <c r="F391" s="4"/>
    </row>
    <row r="392" spans="6:6" ht="12.5" x14ac:dyDescent="0.25">
      <c r="F392" s="4"/>
    </row>
    <row r="393" spans="6:6" ht="12.5" x14ac:dyDescent="0.25">
      <c r="F393" s="4"/>
    </row>
    <row r="394" spans="6:6" ht="12.5" x14ac:dyDescent="0.25">
      <c r="F394" s="4"/>
    </row>
    <row r="395" spans="6:6" ht="12.5" x14ac:dyDescent="0.25">
      <c r="F395" s="4"/>
    </row>
    <row r="396" spans="6:6" ht="12.5" x14ac:dyDescent="0.25">
      <c r="F396" s="4"/>
    </row>
    <row r="397" spans="6:6" ht="12.5" x14ac:dyDescent="0.25">
      <c r="F397" s="4"/>
    </row>
    <row r="398" spans="6:6" ht="12.5" x14ac:dyDescent="0.25">
      <c r="F398" s="4"/>
    </row>
    <row r="399" spans="6:6" ht="12.5" x14ac:dyDescent="0.25">
      <c r="F399" s="4"/>
    </row>
    <row r="400" spans="6:6" ht="12.5" x14ac:dyDescent="0.25">
      <c r="F400" s="4"/>
    </row>
    <row r="401" spans="6:6" ht="12.5" x14ac:dyDescent="0.25">
      <c r="F401" s="4"/>
    </row>
    <row r="402" spans="6:6" ht="12.5" x14ac:dyDescent="0.25">
      <c r="F402" s="4"/>
    </row>
    <row r="403" spans="6:6" ht="12.5" x14ac:dyDescent="0.25">
      <c r="F403" s="4"/>
    </row>
    <row r="404" spans="6:6" ht="12.5" x14ac:dyDescent="0.25">
      <c r="F404" s="4"/>
    </row>
    <row r="405" spans="6:6" ht="12.5" x14ac:dyDescent="0.25">
      <c r="F405" s="4"/>
    </row>
    <row r="406" spans="6:6" ht="12.5" x14ac:dyDescent="0.25">
      <c r="F406" s="4"/>
    </row>
    <row r="407" spans="6:6" ht="12.5" x14ac:dyDescent="0.25">
      <c r="F407" s="4"/>
    </row>
    <row r="408" spans="6:6" ht="12.5" x14ac:dyDescent="0.25">
      <c r="F408" s="4"/>
    </row>
    <row r="409" spans="6:6" ht="12.5" x14ac:dyDescent="0.25">
      <c r="F409" s="4"/>
    </row>
    <row r="410" spans="6:6" ht="12.5" x14ac:dyDescent="0.25">
      <c r="F410" s="4"/>
    </row>
    <row r="411" spans="6:6" ht="12.5" x14ac:dyDescent="0.25">
      <c r="F411" s="4"/>
    </row>
    <row r="412" spans="6:6" ht="12.5" x14ac:dyDescent="0.25">
      <c r="F412" s="4"/>
    </row>
    <row r="413" spans="6:6" ht="12.5" x14ac:dyDescent="0.25">
      <c r="F413" s="4"/>
    </row>
    <row r="414" spans="6:6" ht="12.5" x14ac:dyDescent="0.25">
      <c r="F414" s="4"/>
    </row>
    <row r="415" spans="6:6" ht="12.5" x14ac:dyDescent="0.25">
      <c r="F415" s="4"/>
    </row>
    <row r="416" spans="6:6" ht="12.5" x14ac:dyDescent="0.25">
      <c r="F416" s="4"/>
    </row>
    <row r="417" spans="6:6" ht="12.5" x14ac:dyDescent="0.25">
      <c r="F417" s="4"/>
    </row>
    <row r="418" spans="6:6" ht="12.5" x14ac:dyDescent="0.25">
      <c r="F418" s="4"/>
    </row>
    <row r="419" spans="6:6" ht="12.5" x14ac:dyDescent="0.25">
      <c r="F419" s="4"/>
    </row>
    <row r="420" spans="6:6" ht="12.5" x14ac:dyDescent="0.25">
      <c r="F420" s="4"/>
    </row>
    <row r="421" spans="6:6" ht="12.5" x14ac:dyDescent="0.25">
      <c r="F421" s="4"/>
    </row>
    <row r="422" spans="6:6" ht="12.5" x14ac:dyDescent="0.25">
      <c r="F422" s="4"/>
    </row>
    <row r="423" spans="6:6" ht="12.5" x14ac:dyDescent="0.25">
      <c r="F423" s="4"/>
    </row>
    <row r="424" spans="6:6" ht="12.5" x14ac:dyDescent="0.25">
      <c r="F424" s="4"/>
    </row>
    <row r="425" spans="6:6" ht="12.5" x14ac:dyDescent="0.25">
      <c r="F425" s="4"/>
    </row>
    <row r="426" spans="6:6" ht="12.5" x14ac:dyDescent="0.25">
      <c r="F426" s="4"/>
    </row>
    <row r="427" spans="6:6" ht="12.5" x14ac:dyDescent="0.25">
      <c r="F427" s="4"/>
    </row>
    <row r="428" spans="6:6" ht="12.5" x14ac:dyDescent="0.25">
      <c r="F428" s="4"/>
    </row>
    <row r="429" spans="6:6" ht="12.5" x14ac:dyDescent="0.25">
      <c r="F429" s="4"/>
    </row>
    <row r="430" spans="6:6" ht="12.5" x14ac:dyDescent="0.25">
      <c r="F430" s="4"/>
    </row>
    <row r="431" spans="6:6" ht="12.5" x14ac:dyDescent="0.25">
      <c r="F431" s="4"/>
    </row>
    <row r="432" spans="6:6" ht="12.5" x14ac:dyDescent="0.25">
      <c r="F432" s="4"/>
    </row>
    <row r="433" spans="6:6" ht="12.5" x14ac:dyDescent="0.25">
      <c r="F433" s="4"/>
    </row>
    <row r="434" spans="6:6" ht="12.5" x14ac:dyDescent="0.25">
      <c r="F434" s="4"/>
    </row>
    <row r="435" spans="6:6" ht="12.5" x14ac:dyDescent="0.25">
      <c r="F435" s="4"/>
    </row>
    <row r="436" spans="6:6" ht="12.5" x14ac:dyDescent="0.25">
      <c r="F436" s="4"/>
    </row>
    <row r="437" spans="6:6" ht="12.5" x14ac:dyDescent="0.25">
      <c r="F437" s="4"/>
    </row>
    <row r="438" spans="6:6" ht="12.5" x14ac:dyDescent="0.25">
      <c r="F438" s="4"/>
    </row>
    <row r="439" spans="6:6" ht="12.5" x14ac:dyDescent="0.25">
      <c r="F439" s="4"/>
    </row>
    <row r="440" spans="6:6" ht="12.5" x14ac:dyDescent="0.25">
      <c r="F440" s="4"/>
    </row>
    <row r="441" spans="6:6" ht="12.5" x14ac:dyDescent="0.25">
      <c r="F441" s="4"/>
    </row>
    <row r="442" spans="6:6" ht="12.5" x14ac:dyDescent="0.25">
      <c r="F442" s="4"/>
    </row>
    <row r="443" spans="6:6" ht="12.5" x14ac:dyDescent="0.25">
      <c r="F443" s="4"/>
    </row>
    <row r="444" spans="6:6" ht="12.5" x14ac:dyDescent="0.25">
      <c r="F444" s="4"/>
    </row>
    <row r="445" spans="6:6" ht="12.5" x14ac:dyDescent="0.25">
      <c r="F445" s="4"/>
    </row>
    <row r="446" spans="6:6" ht="12.5" x14ac:dyDescent="0.25">
      <c r="F446" s="4"/>
    </row>
    <row r="447" spans="6:6" ht="12.5" x14ac:dyDescent="0.25">
      <c r="F447" s="4"/>
    </row>
    <row r="448" spans="6:6" ht="12.5" x14ac:dyDescent="0.25">
      <c r="F448" s="4"/>
    </row>
    <row r="449" spans="6:6" ht="12.5" x14ac:dyDescent="0.25">
      <c r="F449" s="4"/>
    </row>
    <row r="450" spans="6:6" ht="12.5" x14ac:dyDescent="0.25">
      <c r="F450" s="4"/>
    </row>
    <row r="451" spans="6:6" ht="12.5" x14ac:dyDescent="0.25">
      <c r="F451" s="4"/>
    </row>
    <row r="452" spans="6:6" ht="12.5" x14ac:dyDescent="0.25">
      <c r="F452" s="4"/>
    </row>
    <row r="453" spans="6:6" ht="12.5" x14ac:dyDescent="0.25">
      <c r="F453" s="4"/>
    </row>
    <row r="454" spans="6:6" ht="12.5" x14ac:dyDescent="0.25">
      <c r="F454" s="4"/>
    </row>
    <row r="455" spans="6:6" ht="12.5" x14ac:dyDescent="0.25">
      <c r="F455" s="4"/>
    </row>
    <row r="456" spans="6:6" ht="12.5" x14ac:dyDescent="0.25">
      <c r="F456" s="4"/>
    </row>
    <row r="457" spans="6:6" ht="12.5" x14ac:dyDescent="0.25">
      <c r="F457" s="4"/>
    </row>
    <row r="458" spans="6:6" ht="12.5" x14ac:dyDescent="0.25">
      <c r="F458" s="4"/>
    </row>
    <row r="459" spans="6:6" ht="12.5" x14ac:dyDescent="0.25">
      <c r="F459" s="4"/>
    </row>
    <row r="460" spans="6:6" ht="12.5" x14ac:dyDescent="0.25">
      <c r="F460" s="4"/>
    </row>
    <row r="461" spans="6:6" ht="12.5" x14ac:dyDescent="0.25">
      <c r="F461" s="4"/>
    </row>
    <row r="462" spans="6:6" ht="12.5" x14ac:dyDescent="0.25">
      <c r="F462" s="4"/>
    </row>
    <row r="463" spans="6:6" ht="12.5" x14ac:dyDescent="0.25">
      <c r="F463" s="4"/>
    </row>
    <row r="464" spans="6:6" ht="12.5" x14ac:dyDescent="0.25">
      <c r="F464" s="4"/>
    </row>
    <row r="465" spans="6:6" ht="12.5" x14ac:dyDescent="0.25">
      <c r="F465" s="4"/>
    </row>
    <row r="466" spans="6:6" ht="12.5" x14ac:dyDescent="0.25">
      <c r="F466" s="4"/>
    </row>
    <row r="467" spans="6:6" ht="12.5" x14ac:dyDescent="0.25">
      <c r="F467" s="4"/>
    </row>
    <row r="468" spans="6:6" ht="12.5" x14ac:dyDescent="0.25">
      <c r="F468" s="4"/>
    </row>
    <row r="469" spans="6:6" ht="12.5" x14ac:dyDescent="0.25">
      <c r="F469" s="4"/>
    </row>
    <row r="470" spans="6:6" ht="12.5" x14ac:dyDescent="0.25">
      <c r="F470" s="4"/>
    </row>
    <row r="471" spans="6:6" ht="12.5" x14ac:dyDescent="0.25">
      <c r="F471" s="4"/>
    </row>
    <row r="472" spans="6:6" ht="12.5" x14ac:dyDescent="0.25">
      <c r="F472" s="4"/>
    </row>
    <row r="473" spans="6:6" ht="12.5" x14ac:dyDescent="0.25">
      <c r="F473" s="4"/>
    </row>
    <row r="474" spans="6:6" ht="12.5" x14ac:dyDescent="0.25">
      <c r="F474" s="4"/>
    </row>
    <row r="475" spans="6:6" ht="12.5" x14ac:dyDescent="0.25">
      <c r="F475" s="4"/>
    </row>
    <row r="476" spans="6:6" ht="12.5" x14ac:dyDescent="0.25">
      <c r="F476" s="4"/>
    </row>
    <row r="477" spans="6:6" ht="12.5" x14ac:dyDescent="0.25">
      <c r="F477" s="4"/>
    </row>
    <row r="478" spans="6:6" ht="12.5" x14ac:dyDescent="0.25">
      <c r="F478" s="4"/>
    </row>
    <row r="479" spans="6:6" ht="12.5" x14ac:dyDescent="0.25">
      <c r="F479" s="4"/>
    </row>
    <row r="480" spans="6:6" ht="12.5" x14ac:dyDescent="0.25">
      <c r="F480" s="4"/>
    </row>
    <row r="481" spans="6:6" ht="12.5" x14ac:dyDescent="0.25">
      <c r="F481" s="4"/>
    </row>
    <row r="482" spans="6:6" ht="12.5" x14ac:dyDescent="0.25">
      <c r="F482" s="4"/>
    </row>
    <row r="483" spans="6:6" ht="12.5" x14ac:dyDescent="0.25">
      <c r="F483" s="4"/>
    </row>
    <row r="484" spans="6:6" ht="12.5" x14ac:dyDescent="0.25">
      <c r="F484" s="4"/>
    </row>
    <row r="485" spans="6:6" ht="12.5" x14ac:dyDescent="0.25">
      <c r="F485" s="4"/>
    </row>
    <row r="486" spans="6:6" ht="12.5" x14ac:dyDescent="0.25">
      <c r="F486" s="4"/>
    </row>
    <row r="487" spans="6:6" ht="12.5" x14ac:dyDescent="0.25">
      <c r="F487" s="4"/>
    </row>
    <row r="488" spans="6:6" ht="12.5" x14ac:dyDescent="0.25">
      <c r="F488" s="4"/>
    </row>
    <row r="489" spans="6:6" ht="12.5" x14ac:dyDescent="0.25">
      <c r="F489" s="4"/>
    </row>
    <row r="490" spans="6:6" ht="12.5" x14ac:dyDescent="0.25">
      <c r="F490" s="4"/>
    </row>
    <row r="491" spans="6:6" ht="12.5" x14ac:dyDescent="0.25">
      <c r="F491" s="4"/>
    </row>
    <row r="492" spans="6:6" ht="12.5" x14ac:dyDescent="0.25">
      <c r="F492" s="4"/>
    </row>
    <row r="493" spans="6:6" ht="12.5" x14ac:dyDescent="0.25">
      <c r="F493" s="4"/>
    </row>
    <row r="494" spans="6:6" ht="12.5" x14ac:dyDescent="0.25">
      <c r="F494" s="4"/>
    </row>
    <row r="495" spans="6:6" ht="12.5" x14ac:dyDescent="0.25">
      <c r="F495" s="4"/>
    </row>
    <row r="496" spans="6:6" ht="12.5" x14ac:dyDescent="0.25">
      <c r="F496" s="4"/>
    </row>
    <row r="497" spans="6:6" ht="12.5" x14ac:dyDescent="0.25">
      <c r="F497" s="4"/>
    </row>
    <row r="498" spans="6:6" ht="12.5" x14ac:dyDescent="0.25">
      <c r="F498" s="4"/>
    </row>
    <row r="499" spans="6:6" ht="12.5" x14ac:dyDescent="0.25">
      <c r="F499" s="4"/>
    </row>
    <row r="500" spans="6:6" ht="12.5" x14ac:dyDescent="0.25">
      <c r="F500" s="4"/>
    </row>
    <row r="501" spans="6:6" ht="12.5" x14ac:dyDescent="0.25">
      <c r="F501" s="4"/>
    </row>
    <row r="502" spans="6:6" ht="12.5" x14ac:dyDescent="0.25">
      <c r="F502" s="4"/>
    </row>
    <row r="503" spans="6:6" ht="12.5" x14ac:dyDescent="0.25">
      <c r="F503" s="4"/>
    </row>
    <row r="504" spans="6:6" ht="12.5" x14ac:dyDescent="0.25">
      <c r="F504" s="4"/>
    </row>
    <row r="505" spans="6:6" ht="12.5" x14ac:dyDescent="0.25">
      <c r="F505" s="4"/>
    </row>
    <row r="506" spans="6:6" ht="12.5" x14ac:dyDescent="0.25">
      <c r="F506" s="4"/>
    </row>
    <row r="507" spans="6:6" ht="12.5" x14ac:dyDescent="0.25">
      <c r="F507" s="4"/>
    </row>
    <row r="508" spans="6:6" ht="12.5" x14ac:dyDescent="0.25">
      <c r="F508" s="4"/>
    </row>
    <row r="509" spans="6:6" ht="12.5" x14ac:dyDescent="0.25">
      <c r="F509" s="4"/>
    </row>
    <row r="510" spans="6:6" ht="12.5" x14ac:dyDescent="0.25">
      <c r="F510" s="4"/>
    </row>
    <row r="511" spans="6:6" ht="12.5" x14ac:dyDescent="0.25">
      <c r="F511" s="4"/>
    </row>
    <row r="512" spans="6:6" ht="12.5" x14ac:dyDescent="0.25">
      <c r="F512" s="4"/>
    </row>
    <row r="513" spans="6:6" ht="12.5" x14ac:dyDescent="0.25">
      <c r="F513" s="4"/>
    </row>
    <row r="514" spans="6:6" ht="12.5" x14ac:dyDescent="0.25">
      <c r="F514" s="4"/>
    </row>
    <row r="515" spans="6:6" ht="12.5" x14ac:dyDescent="0.25">
      <c r="F515" s="4"/>
    </row>
    <row r="516" spans="6:6" ht="12.5" x14ac:dyDescent="0.25">
      <c r="F516" s="4"/>
    </row>
    <row r="517" spans="6:6" ht="12.5" x14ac:dyDescent="0.25">
      <c r="F517" s="4"/>
    </row>
    <row r="518" spans="6:6" ht="12.5" x14ac:dyDescent="0.25">
      <c r="F518" s="4"/>
    </row>
    <row r="519" spans="6:6" ht="12.5" x14ac:dyDescent="0.25">
      <c r="F519" s="4"/>
    </row>
    <row r="520" spans="6:6" ht="12.5" x14ac:dyDescent="0.25">
      <c r="F520" s="4"/>
    </row>
    <row r="521" spans="6:6" ht="12.5" x14ac:dyDescent="0.25">
      <c r="F521" s="4"/>
    </row>
    <row r="522" spans="6:6" ht="12.5" x14ac:dyDescent="0.25">
      <c r="F522" s="4"/>
    </row>
    <row r="523" spans="6:6" ht="12.5" x14ac:dyDescent="0.25">
      <c r="F523" s="4"/>
    </row>
    <row r="524" spans="6:6" ht="12.5" x14ac:dyDescent="0.25">
      <c r="F524" s="4"/>
    </row>
    <row r="525" spans="6:6" ht="12.5" x14ac:dyDescent="0.25">
      <c r="F525" s="4"/>
    </row>
    <row r="526" spans="6:6" ht="12.5" x14ac:dyDescent="0.25">
      <c r="F526" s="4"/>
    </row>
    <row r="527" spans="6:6" ht="12.5" x14ac:dyDescent="0.25">
      <c r="F527" s="4"/>
    </row>
    <row r="528" spans="6:6" ht="12.5" x14ac:dyDescent="0.25">
      <c r="F528" s="4"/>
    </row>
    <row r="529" spans="6:6" ht="12.5" x14ac:dyDescent="0.25">
      <c r="F529" s="4"/>
    </row>
    <row r="530" spans="6:6" ht="12.5" x14ac:dyDescent="0.25">
      <c r="F530" s="4"/>
    </row>
    <row r="531" spans="6:6" ht="12.5" x14ac:dyDescent="0.25">
      <c r="F531" s="4"/>
    </row>
    <row r="532" spans="6:6" ht="12.5" x14ac:dyDescent="0.25">
      <c r="F532" s="4"/>
    </row>
    <row r="533" spans="6:6" ht="12.5" x14ac:dyDescent="0.25">
      <c r="F533" s="4"/>
    </row>
    <row r="534" spans="6:6" ht="12.5" x14ac:dyDescent="0.25">
      <c r="F534" s="4"/>
    </row>
    <row r="535" spans="6:6" ht="12.5" x14ac:dyDescent="0.25">
      <c r="F535" s="4"/>
    </row>
    <row r="536" spans="6:6" ht="12.5" x14ac:dyDescent="0.25">
      <c r="F536" s="4"/>
    </row>
    <row r="537" spans="6:6" ht="12.5" x14ac:dyDescent="0.25">
      <c r="F537" s="4"/>
    </row>
    <row r="538" spans="6:6" ht="12.5" x14ac:dyDescent="0.25">
      <c r="F538" s="4"/>
    </row>
    <row r="539" spans="6:6" ht="12.5" x14ac:dyDescent="0.25">
      <c r="F539" s="4"/>
    </row>
    <row r="540" spans="6:6" ht="12.5" x14ac:dyDescent="0.25">
      <c r="F540" s="4"/>
    </row>
    <row r="541" spans="6:6" ht="12.5" x14ac:dyDescent="0.25">
      <c r="F541" s="4"/>
    </row>
    <row r="542" spans="6:6" ht="12.5" x14ac:dyDescent="0.25">
      <c r="F542" s="4"/>
    </row>
    <row r="543" spans="6:6" ht="12.5" x14ac:dyDescent="0.25">
      <c r="F543" s="4"/>
    </row>
    <row r="544" spans="6:6" ht="12.5" x14ac:dyDescent="0.25">
      <c r="F544" s="4"/>
    </row>
    <row r="545" spans="6:6" ht="12.5" x14ac:dyDescent="0.25">
      <c r="F545" s="4"/>
    </row>
    <row r="546" spans="6:6" ht="12.5" x14ac:dyDescent="0.25">
      <c r="F546" s="4"/>
    </row>
    <row r="547" spans="6:6" ht="12.5" x14ac:dyDescent="0.25">
      <c r="F547" s="4"/>
    </row>
    <row r="548" spans="6:6" ht="12.5" x14ac:dyDescent="0.25">
      <c r="F548" s="4"/>
    </row>
    <row r="549" spans="6:6" ht="12.5" x14ac:dyDescent="0.25">
      <c r="F549" s="4"/>
    </row>
    <row r="550" spans="6:6" ht="12.5" x14ac:dyDescent="0.25">
      <c r="F550" s="4"/>
    </row>
    <row r="551" spans="6:6" ht="12.5" x14ac:dyDescent="0.25">
      <c r="F551" s="4"/>
    </row>
    <row r="552" spans="6:6" ht="12.5" x14ac:dyDescent="0.25">
      <c r="F552" s="4"/>
    </row>
    <row r="553" spans="6:6" ht="12.5" x14ac:dyDescent="0.25">
      <c r="F553" s="4"/>
    </row>
    <row r="554" spans="6:6" ht="12.5" x14ac:dyDescent="0.25">
      <c r="F554" s="4"/>
    </row>
    <row r="555" spans="6:6" ht="12.5" x14ac:dyDescent="0.25">
      <c r="F555" s="4"/>
    </row>
    <row r="556" spans="6:6" ht="12.5" x14ac:dyDescent="0.25">
      <c r="F556" s="4"/>
    </row>
    <row r="557" spans="6:6" ht="12.5" x14ac:dyDescent="0.25">
      <c r="F557" s="4"/>
    </row>
    <row r="558" spans="6:6" ht="12.5" x14ac:dyDescent="0.25">
      <c r="F558" s="4"/>
    </row>
    <row r="559" spans="6:6" ht="12.5" x14ac:dyDescent="0.25">
      <c r="F559" s="4"/>
    </row>
    <row r="560" spans="6:6" ht="12.5" x14ac:dyDescent="0.25">
      <c r="F560" s="4"/>
    </row>
    <row r="561" spans="6:6" ht="12.5" x14ac:dyDescent="0.25">
      <c r="F561" s="4"/>
    </row>
    <row r="562" spans="6:6" ht="12.5" x14ac:dyDescent="0.25">
      <c r="F562" s="4"/>
    </row>
    <row r="563" spans="6:6" ht="12.5" x14ac:dyDescent="0.25">
      <c r="F563" s="4"/>
    </row>
    <row r="564" spans="6:6" ht="12.5" x14ac:dyDescent="0.25">
      <c r="F564" s="4"/>
    </row>
    <row r="565" spans="6:6" ht="12.5" x14ac:dyDescent="0.25">
      <c r="F565" s="4"/>
    </row>
    <row r="566" spans="6:6" ht="12.5" x14ac:dyDescent="0.25">
      <c r="F566" s="4"/>
    </row>
    <row r="567" spans="6:6" ht="12.5" x14ac:dyDescent="0.25">
      <c r="F567" s="4"/>
    </row>
    <row r="568" spans="6:6" ht="12.5" x14ac:dyDescent="0.25">
      <c r="F568" s="4"/>
    </row>
    <row r="569" spans="6:6" ht="12.5" x14ac:dyDescent="0.25">
      <c r="F569" s="4"/>
    </row>
    <row r="570" spans="6:6" ht="12.5" x14ac:dyDescent="0.25">
      <c r="F570" s="4"/>
    </row>
    <row r="571" spans="6:6" ht="12.5" x14ac:dyDescent="0.25">
      <c r="F571" s="4"/>
    </row>
    <row r="572" spans="6:6" ht="12.5" x14ac:dyDescent="0.25">
      <c r="F572" s="4"/>
    </row>
    <row r="573" spans="6:6" ht="12.5" x14ac:dyDescent="0.25">
      <c r="F573" s="4"/>
    </row>
    <row r="574" spans="6:6" ht="12.5" x14ac:dyDescent="0.25">
      <c r="F574" s="4"/>
    </row>
    <row r="575" spans="6:6" ht="12.5" x14ac:dyDescent="0.25">
      <c r="F575" s="4"/>
    </row>
    <row r="576" spans="6:6" ht="12.5" x14ac:dyDescent="0.25">
      <c r="F576" s="4"/>
    </row>
    <row r="577" spans="6:6" ht="12.5" x14ac:dyDescent="0.25">
      <c r="F577" s="4"/>
    </row>
    <row r="578" spans="6:6" ht="12.5" x14ac:dyDescent="0.25">
      <c r="F578" s="4"/>
    </row>
    <row r="579" spans="6:6" ht="12.5" x14ac:dyDescent="0.25">
      <c r="F579" s="4"/>
    </row>
    <row r="580" spans="6:6" ht="12.5" x14ac:dyDescent="0.25">
      <c r="F580" s="4"/>
    </row>
    <row r="581" spans="6:6" ht="12.5" x14ac:dyDescent="0.25">
      <c r="F581" s="4"/>
    </row>
    <row r="582" spans="6:6" ht="12.5" x14ac:dyDescent="0.25">
      <c r="F582" s="4"/>
    </row>
    <row r="583" spans="6:6" ht="12.5" x14ac:dyDescent="0.25">
      <c r="F583" s="4"/>
    </row>
    <row r="584" spans="6:6" ht="12.5" x14ac:dyDescent="0.25">
      <c r="F584" s="4"/>
    </row>
    <row r="585" spans="6:6" ht="12.5" x14ac:dyDescent="0.25">
      <c r="F585" s="4"/>
    </row>
    <row r="586" spans="6:6" ht="12.5" x14ac:dyDescent="0.25">
      <c r="F586" s="4"/>
    </row>
    <row r="587" spans="6:6" ht="12.5" x14ac:dyDescent="0.25">
      <c r="F587" s="4"/>
    </row>
    <row r="588" spans="6:6" ht="12.5" x14ac:dyDescent="0.25">
      <c r="F588" s="4"/>
    </row>
    <row r="589" spans="6:6" ht="12.5" x14ac:dyDescent="0.25">
      <c r="F589" s="4"/>
    </row>
    <row r="590" spans="6:6" ht="12.5" x14ac:dyDescent="0.25">
      <c r="F590" s="4"/>
    </row>
    <row r="591" spans="6:6" ht="12.5" x14ac:dyDescent="0.25">
      <c r="F591" s="4"/>
    </row>
    <row r="592" spans="6:6" ht="12.5" x14ac:dyDescent="0.25">
      <c r="F592" s="4"/>
    </row>
    <row r="593" spans="6:6" ht="12.5" x14ac:dyDescent="0.25">
      <c r="F593" s="4"/>
    </row>
    <row r="594" spans="6:6" ht="12.5" x14ac:dyDescent="0.25">
      <c r="F594" s="4"/>
    </row>
    <row r="595" spans="6:6" ht="12.5" x14ac:dyDescent="0.25">
      <c r="F595" s="4"/>
    </row>
    <row r="596" spans="6:6" ht="12.5" x14ac:dyDescent="0.25">
      <c r="F596" s="4"/>
    </row>
    <row r="597" spans="6:6" ht="12.5" x14ac:dyDescent="0.25">
      <c r="F597" s="4"/>
    </row>
    <row r="598" spans="6:6" ht="12.5" x14ac:dyDescent="0.25">
      <c r="F598" s="4"/>
    </row>
    <row r="599" spans="6:6" ht="12.5" x14ac:dyDescent="0.25">
      <c r="F599" s="4"/>
    </row>
    <row r="600" spans="6:6" ht="12.5" x14ac:dyDescent="0.25">
      <c r="F600" s="4"/>
    </row>
    <row r="601" spans="6:6" ht="12.5" x14ac:dyDescent="0.25">
      <c r="F601" s="4"/>
    </row>
    <row r="602" spans="6:6" ht="12.5" x14ac:dyDescent="0.25">
      <c r="F602" s="4"/>
    </row>
    <row r="603" spans="6:6" ht="12.5" x14ac:dyDescent="0.25">
      <c r="F603" s="4"/>
    </row>
    <row r="604" spans="6:6" ht="12.5" x14ac:dyDescent="0.25">
      <c r="F604" s="4"/>
    </row>
    <row r="605" spans="6:6" ht="12.5" x14ac:dyDescent="0.25">
      <c r="F605" s="4"/>
    </row>
    <row r="606" spans="6:6" ht="12.5" x14ac:dyDescent="0.25">
      <c r="F606" s="4"/>
    </row>
    <row r="607" spans="6:6" ht="12.5" x14ac:dyDescent="0.25">
      <c r="F607" s="4"/>
    </row>
    <row r="608" spans="6:6" ht="12.5" x14ac:dyDescent="0.25">
      <c r="F608" s="4"/>
    </row>
    <row r="609" spans="6:6" ht="12.5" x14ac:dyDescent="0.25">
      <c r="F609" s="4"/>
    </row>
    <row r="610" spans="6:6" ht="12.5" x14ac:dyDescent="0.25">
      <c r="F610" s="4"/>
    </row>
    <row r="611" spans="6:6" ht="12.5" x14ac:dyDescent="0.25">
      <c r="F611" s="4"/>
    </row>
    <row r="612" spans="6:6" ht="12.5" x14ac:dyDescent="0.25">
      <c r="F612" s="4"/>
    </row>
    <row r="613" spans="6:6" ht="12.5" x14ac:dyDescent="0.25">
      <c r="F613" s="4"/>
    </row>
    <row r="614" spans="6:6" ht="12.5" x14ac:dyDescent="0.25">
      <c r="F614" s="4"/>
    </row>
    <row r="615" spans="6:6" ht="12.5" x14ac:dyDescent="0.25">
      <c r="F615" s="4"/>
    </row>
    <row r="616" spans="6:6" ht="12.5" x14ac:dyDescent="0.25">
      <c r="F616" s="4"/>
    </row>
    <row r="617" spans="6:6" ht="12.5" x14ac:dyDescent="0.25">
      <c r="F617" s="4"/>
    </row>
    <row r="618" spans="6:6" ht="12.5" x14ac:dyDescent="0.25">
      <c r="F618" s="4"/>
    </row>
    <row r="619" spans="6:6" ht="12.5" x14ac:dyDescent="0.25">
      <c r="F619" s="4"/>
    </row>
    <row r="620" spans="6:6" ht="12.5" x14ac:dyDescent="0.25">
      <c r="F620" s="4"/>
    </row>
    <row r="621" spans="6:6" ht="12.5" x14ac:dyDescent="0.25">
      <c r="F621" s="4"/>
    </row>
    <row r="622" spans="6:6" ht="12.5" x14ac:dyDescent="0.25">
      <c r="F622" s="4"/>
    </row>
    <row r="623" spans="6:6" ht="12.5" x14ac:dyDescent="0.25">
      <c r="F623" s="4"/>
    </row>
    <row r="624" spans="6:6" ht="12.5" x14ac:dyDescent="0.25">
      <c r="F624" s="4"/>
    </row>
    <row r="625" spans="6:6" ht="12.5" x14ac:dyDescent="0.25">
      <c r="F625" s="4"/>
    </row>
    <row r="626" spans="6:6" ht="12.5" x14ac:dyDescent="0.25">
      <c r="F626" s="4"/>
    </row>
    <row r="627" spans="6:6" ht="12.5" x14ac:dyDescent="0.25">
      <c r="F627" s="4"/>
    </row>
    <row r="628" spans="6:6" ht="12.5" x14ac:dyDescent="0.25">
      <c r="F628" s="4"/>
    </row>
    <row r="629" spans="6:6" ht="12.5" x14ac:dyDescent="0.25">
      <c r="F629" s="4"/>
    </row>
    <row r="630" spans="6:6" ht="12.5" x14ac:dyDescent="0.25">
      <c r="F630" s="4"/>
    </row>
    <row r="631" spans="6:6" ht="12.5" x14ac:dyDescent="0.25">
      <c r="F631" s="4"/>
    </row>
    <row r="632" spans="6:6" ht="12.5" x14ac:dyDescent="0.25">
      <c r="F632" s="4"/>
    </row>
    <row r="633" spans="6:6" ht="12.5" x14ac:dyDescent="0.25">
      <c r="F633" s="4"/>
    </row>
    <row r="634" spans="6:6" ht="12.5" x14ac:dyDescent="0.25">
      <c r="F634" s="4"/>
    </row>
    <row r="635" spans="6:6" ht="12.5" x14ac:dyDescent="0.25">
      <c r="F635" s="4"/>
    </row>
    <row r="636" spans="6:6" ht="12.5" x14ac:dyDescent="0.25">
      <c r="F636" s="4"/>
    </row>
    <row r="637" spans="6:6" ht="12.5" x14ac:dyDescent="0.25">
      <c r="F637" s="4"/>
    </row>
    <row r="638" spans="6:6" ht="12.5" x14ac:dyDescent="0.25">
      <c r="F638" s="4"/>
    </row>
    <row r="639" spans="6:6" ht="12.5" x14ac:dyDescent="0.25">
      <c r="F639" s="4"/>
    </row>
    <row r="640" spans="6:6" ht="12.5" x14ac:dyDescent="0.25">
      <c r="F640" s="4"/>
    </row>
    <row r="641" spans="6:6" ht="12.5" x14ac:dyDescent="0.25">
      <c r="F641" s="4"/>
    </row>
    <row r="642" spans="6:6" ht="12.5" x14ac:dyDescent="0.25">
      <c r="F642" s="4"/>
    </row>
    <row r="643" spans="6:6" ht="12.5" x14ac:dyDescent="0.25">
      <c r="F643" s="4"/>
    </row>
    <row r="644" spans="6:6" ht="12.5" x14ac:dyDescent="0.25">
      <c r="F644" s="4"/>
    </row>
    <row r="645" spans="6:6" ht="12.5" x14ac:dyDescent="0.25">
      <c r="F645" s="4"/>
    </row>
    <row r="646" spans="6:6" ht="12.5" x14ac:dyDescent="0.25">
      <c r="F646" s="4"/>
    </row>
    <row r="647" spans="6:6" ht="12.5" x14ac:dyDescent="0.25">
      <c r="F647" s="4"/>
    </row>
    <row r="648" spans="6:6" ht="12.5" x14ac:dyDescent="0.25">
      <c r="F648" s="4"/>
    </row>
    <row r="649" spans="6:6" ht="12.5" x14ac:dyDescent="0.25">
      <c r="F649" s="4"/>
    </row>
    <row r="650" spans="6:6" ht="12.5" x14ac:dyDescent="0.25">
      <c r="F650" s="4"/>
    </row>
    <row r="651" spans="6:6" ht="12.5" x14ac:dyDescent="0.25">
      <c r="F651" s="4"/>
    </row>
    <row r="652" spans="6:6" ht="12.5" x14ac:dyDescent="0.25">
      <c r="F652" s="4"/>
    </row>
    <row r="653" spans="6:6" ht="12.5" x14ac:dyDescent="0.25">
      <c r="F653" s="4"/>
    </row>
    <row r="654" spans="6:6" ht="12.5" x14ac:dyDescent="0.25">
      <c r="F654" s="4"/>
    </row>
    <row r="655" spans="6:6" ht="12.5" x14ac:dyDescent="0.25">
      <c r="F655" s="4"/>
    </row>
    <row r="656" spans="6:6" ht="12.5" x14ac:dyDescent="0.25">
      <c r="F656" s="4"/>
    </row>
    <row r="657" spans="6:6" ht="12.5" x14ac:dyDescent="0.25">
      <c r="F657" s="4"/>
    </row>
    <row r="658" spans="6:6" ht="12.5" x14ac:dyDescent="0.25">
      <c r="F658" s="4"/>
    </row>
    <row r="659" spans="6:6" ht="12.5" x14ac:dyDescent="0.25">
      <c r="F659" s="4"/>
    </row>
    <row r="660" spans="6:6" ht="12.5" x14ac:dyDescent="0.25">
      <c r="F660" s="4"/>
    </row>
    <row r="661" spans="6:6" ht="12.5" x14ac:dyDescent="0.25">
      <c r="F661" s="4"/>
    </row>
    <row r="662" spans="6:6" ht="12.5" x14ac:dyDescent="0.25">
      <c r="F662" s="4"/>
    </row>
    <row r="663" spans="6:6" ht="12.5" x14ac:dyDescent="0.25">
      <c r="F663" s="4"/>
    </row>
    <row r="664" spans="6:6" ht="12.5" x14ac:dyDescent="0.25">
      <c r="F664" s="4"/>
    </row>
    <row r="665" spans="6:6" ht="12.5" x14ac:dyDescent="0.25">
      <c r="F665" s="4"/>
    </row>
    <row r="666" spans="6:6" ht="12.5" x14ac:dyDescent="0.25">
      <c r="F666" s="4"/>
    </row>
    <row r="667" spans="6:6" ht="12.5" x14ac:dyDescent="0.25">
      <c r="F667" s="4"/>
    </row>
    <row r="668" spans="6:6" ht="12.5" x14ac:dyDescent="0.25">
      <c r="F668" s="4"/>
    </row>
    <row r="669" spans="6:6" ht="12.5" x14ac:dyDescent="0.25">
      <c r="F669" s="4"/>
    </row>
    <row r="670" spans="6:6" ht="12.5" x14ac:dyDescent="0.25">
      <c r="F670" s="4"/>
    </row>
    <row r="671" spans="6:6" ht="12.5" x14ac:dyDescent="0.25">
      <c r="F671" s="4"/>
    </row>
    <row r="672" spans="6:6" ht="12.5" x14ac:dyDescent="0.25">
      <c r="F672" s="4"/>
    </row>
    <row r="673" spans="6:6" ht="12.5" x14ac:dyDescent="0.25">
      <c r="F673" s="4"/>
    </row>
    <row r="674" spans="6:6" ht="12.5" x14ac:dyDescent="0.25">
      <c r="F674" s="4"/>
    </row>
    <row r="675" spans="6:6" ht="12.5" x14ac:dyDescent="0.25">
      <c r="F675" s="4"/>
    </row>
    <row r="676" spans="6:6" ht="12.5" x14ac:dyDescent="0.25">
      <c r="F676" s="4"/>
    </row>
    <row r="677" spans="6:6" ht="12.5" x14ac:dyDescent="0.25">
      <c r="F677" s="4"/>
    </row>
    <row r="678" spans="6:6" ht="12.5" x14ac:dyDescent="0.25">
      <c r="F678" s="4"/>
    </row>
    <row r="679" spans="6:6" ht="12.5" x14ac:dyDescent="0.25">
      <c r="F679" s="4"/>
    </row>
    <row r="680" spans="6:6" ht="12.5" x14ac:dyDescent="0.25">
      <c r="F680" s="4"/>
    </row>
    <row r="681" spans="6:6" ht="12.5" x14ac:dyDescent="0.25">
      <c r="F681" s="4"/>
    </row>
    <row r="682" spans="6:6" ht="12.5" x14ac:dyDescent="0.25">
      <c r="F682" s="4"/>
    </row>
    <row r="683" spans="6:6" ht="12.5" x14ac:dyDescent="0.25">
      <c r="F683" s="4"/>
    </row>
    <row r="684" spans="6:6" ht="12.5" x14ac:dyDescent="0.25">
      <c r="F684" s="4"/>
    </row>
    <row r="685" spans="6:6" ht="12.5" x14ac:dyDescent="0.25">
      <c r="F685" s="4"/>
    </row>
    <row r="686" spans="6:6" ht="12.5" x14ac:dyDescent="0.25">
      <c r="F686" s="4"/>
    </row>
    <row r="687" spans="6:6" ht="12.5" x14ac:dyDescent="0.25">
      <c r="F687" s="4"/>
    </row>
    <row r="688" spans="6:6" ht="12.5" x14ac:dyDescent="0.25">
      <c r="F688" s="4"/>
    </row>
    <row r="689" spans="6:6" ht="12.5" x14ac:dyDescent="0.25">
      <c r="F689" s="4"/>
    </row>
    <row r="690" spans="6:6" ht="12.5" x14ac:dyDescent="0.25">
      <c r="F690" s="4"/>
    </row>
    <row r="691" spans="6:6" ht="12.5" x14ac:dyDescent="0.25">
      <c r="F691" s="4"/>
    </row>
    <row r="692" spans="6:6" ht="12.5" x14ac:dyDescent="0.25">
      <c r="F692" s="4"/>
    </row>
    <row r="693" spans="6:6" ht="12.5" x14ac:dyDescent="0.25">
      <c r="F693" s="4"/>
    </row>
    <row r="694" spans="6:6" ht="12.5" x14ac:dyDescent="0.25">
      <c r="F694" s="4"/>
    </row>
    <row r="695" spans="6:6" ht="12.5" x14ac:dyDescent="0.25">
      <c r="F695" s="4"/>
    </row>
    <row r="696" spans="6:6" ht="12.5" x14ac:dyDescent="0.25">
      <c r="F696" s="4"/>
    </row>
    <row r="697" spans="6:6" ht="12.5" x14ac:dyDescent="0.25">
      <c r="F697" s="4"/>
    </row>
    <row r="698" spans="6:6" ht="12.5" x14ac:dyDescent="0.25">
      <c r="F698" s="4"/>
    </row>
    <row r="699" spans="6:6" ht="12.5" x14ac:dyDescent="0.25">
      <c r="F699" s="4"/>
    </row>
    <row r="700" spans="6:6" ht="12.5" x14ac:dyDescent="0.25">
      <c r="F700" s="4"/>
    </row>
    <row r="701" spans="6:6" ht="12.5" x14ac:dyDescent="0.25">
      <c r="F701" s="4"/>
    </row>
    <row r="702" spans="6:6" ht="12.5" x14ac:dyDescent="0.25">
      <c r="F702" s="4"/>
    </row>
    <row r="703" spans="6:6" ht="12.5" x14ac:dyDescent="0.25">
      <c r="F703" s="4"/>
    </row>
    <row r="704" spans="6:6" ht="12.5" x14ac:dyDescent="0.25">
      <c r="F704" s="4"/>
    </row>
    <row r="705" spans="6:6" ht="12.5" x14ac:dyDescent="0.25">
      <c r="F705" s="4"/>
    </row>
    <row r="706" spans="6:6" ht="12.5" x14ac:dyDescent="0.25">
      <c r="F706" s="4"/>
    </row>
    <row r="707" spans="6:6" ht="12.5" x14ac:dyDescent="0.25">
      <c r="F707" s="4"/>
    </row>
    <row r="708" spans="6:6" ht="12.5" x14ac:dyDescent="0.25">
      <c r="F708" s="4"/>
    </row>
    <row r="709" spans="6:6" ht="12.5" x14ac:dyDescent="0.25">
      <c r="F709" s="4"/>
    </row>
    <row r="710" spans="6:6" ht="12.5" x14ac:dyDescent="0.25">
      <c r="F710" s="4"/>
    </row>
    <row r="711" spans="6:6" ht="12.5" x14ac:dyDescent="0.25">
      <c r="F711" s="4"/>
    </row>
    <row r="712" spans="6:6" ht="12.5" x14ac:dyDescent="0.25">
      <c r="F712" s="4"/>
    </row>
    <row r="713" spans="6:6" ht="12.5" x14ac:dyDescent="0.25">
      <c r="F713" s="4"/>
    </row>
    <row r="714" spans="6:6" ht="12.5" x14ac:dyDescent="0.25">
      <c r="F714" s="4"/>
    </row>
    <row r="715" spans="6:6" ht="12.5" x14ac:dyDescent="0.25">
      <c r="F715" s="4"/>
    </row>
    <row r="716" spans="6:6" ht="12.5" x14ac:dyDescent="0.25">
      <c r="F716" s="4"/>
    </row>
    <row r="717" spans="6:6" ht="12.5" x14ac:dyDescent="0.25">
      <c r="F717" s="4"/>
    </row>
    <row r="718" spans="6:6" ht="12.5" x14ac:dyDescent="0.25">
      <c r="F718" s="4"/>
    </row>
    <row r="719" spans="6:6" ht="12.5" x14ac:dyDescent="0.25">
      <c r="F719" s="4"/>
    </row>
    <row r="720" spans="6:6" ht="12.5" x14ac:dyDescent="0.25">
      <c r="F720" s="4"/>
    </row>
    <row r="721" spans="6:6" ht="12.5" x14ac:dyDescent="0.25">
      <c r="F721" s="4"/>
    </row>
    <row r="722" spans="6:6" ht="12.5" x14ac:dyDescent="0.25">
      <c r="F722" s="4"/>
    </row>
    <row r="723" spans="6:6" ht="12.5" x14ac:dyDescent="0.25">
      <c r="F723" s="4"/>
    </row>
    <row r="724" spans="6:6" ht="12.5" x14ac:dyDescent="0.25">
      <c r="F724" s="4"/>
    </row>
    <row r="725" spans="6:6" ht="12.5" x14ac:dyDescent="0.25">
      <c r="F725" s="4"/>
    </row>
    <row r="726" spans="6:6" ht="12.5" x14ac:dyDescent="0.25">
      <c r="F726" s="4"/>
    </row>
    <row r="727" spans="6:6" ht="12.5" x14ac:dyDescent="0.25">
      <c r="F727" s="4"/>
    </row>
    <row r="728" spans="6:6" ht="12.5" x14ac:dyDescent="0.25">
      <c r="F728" s="4"/>
    </row>
    <row r="729" spans="6:6" ht="12.5" x14ac:dyDescent="0.25">
      <c r="F729" s="4"/>
    </row>
    <row r="730" spans="6:6" ht="12.5" x14ac:dyDescent="0.25">
      <c r="F730" s="4"/>
    </row>
    <row r="731" spans="6:6" ht="12.5" x14ac:dyDescent="0.25">
      <c r="F731" s="4"/>
    </row>
    <row r="732" spans="6:6" ht="12.5" x14ac:dyDescent="0.25">
      <c r="F732" s="4"/>
    </row>
    <row r="733" spans="6:6" ht="12.5" x14ac:dyDescent="0.25">
      <c r="F733" s="4"/>
    </row>
    <row r="734" spans="6:6" ht="12.5" x14ac:dyDescent="0.25">
      <c r="F734" s="4"/>
    </row>
    <row r="735" spans="6:6" ht="12.5" x14ac:dyDescent="0.25">
      <c r="F735" s="4"/>
    </row>
    <row r="736" spans="6:6" ht="12.5" x14ac:dyDescent="0.25">
      <c r="F736" s="4"/>
    </row>
    <row r="737" spans="6:6" ht="12.5" x14ac:dyDescent="0.25">
      <c r="F737" s="4"/>
    </row>
    <row r="738" spans="6:6" ht="12.5" x14ac:dyDescent="0.25">
      <c r="F738" s="4"/>
    </row>
    <row r="739" spans="6:6" ht="12.5" x14ac:dyDescent="0.25">
      <c r="F739" s="4"/>
    </row>
    <row r="740" spans="6:6" ht="12.5" x14ac:dyDescent="0.25">
      <c r="F740" s="4"/>
    </row>
    <row r="741" spans="6:6" ht="12.5" x14ac:dyDescent="0.25">
      <c r="F741" s="4"/>
    </row>
    <row r="742" spans="6:6" ht="12.5" x14ac:dyDescent="0.25">
      <c r="F742" s="4"/>
    </row>
    <row r="743" spans="6:6" ht="12.5" x14ac:dyDescent="0.25">
      <c r="F743" s="4"/>
    </row>
    <row r="744" spans="6:6" ht="12.5" x14ac:dyDescent="0.25">
      <c r="F744" s="4"/>
    </row>
    <row r="745" spans="6:6" ht="12.5" x14ac:dyDescent="0.25">
      <c r="F745" s="4"/>
    </row>
    <row r="746" spans="6:6" ht="12.5" x14ac:dyDescent="0.25">
      <c r="F746" s="4"/>
    </row>
    <row r="747" spans="6:6" ht="12.5" x14ac:dyDescent="0.25">
      <c r="F747" s="4"/>
    </row>
    <row r="748" spans="6:6" ht="12.5" x14ac:dyDescent="0.25">
      <c r="F748" s="4"/>
    </row>
    <row r="749" spans="6:6" ht="12.5" x14ac:dyDescent="0.25">
      <c r="F749" s="4"/>
    </row>
    <row r="750" spans="6:6" ht="12.5" x14ac:dyDescent="0.25">
      <c r="F750" s="4"/>
    </row>
    <row r="751" spans="6:6" ht="12.5" x14ac:dyDescent="0.25">
      <c r="F751" s="4"/>
    </row>
    <row r="752" spans="6:6" ht="12.5" x14ac:dyDescent="0.25">
      <c r="F752" s="4"/>
    </row>
    <row r="753" spans="6:6" ht="12.5" x14ac:dyDescent="0.25">
      <c r="F753" s="4"/>
    </row>
    <row r="754" spans="6:6" ht="12.5" x14ac:dyDescent="0.25">
      <c r="F754" s="4"/>
    </row>
    <row r="755" spans="6:6" ht="12.5" x14ac:dyDescent="0.25">
      <c r="F755" s="4"/>
    </row>
    <row r="756" spans="6:6" ht="12.5" x14ac:dyDescent="0.25">
      <c r="F756" s="4"/>
    </row>
    <row r="757" spans="6:6" ht="12.5" x14ac:dyDescent="0.25">
      <c r="F757" s="4"/>
    </row>
    <row r="758" spans="6:6" ht="12.5" x14ac:dyDescent="0.25">
      <c r="F758" s="4"/>
    </row>
    <row r="759" spans="6:6" ht="12.5" x14ac:dyDescent="0.25">
      <c r="F759" s="4"/>
    </row>
    <row r="760" spans="6:6" ht="12.5" x14ac:dyDescent="0.25">
      <c r="F760" s="4"/>
    </row>
    <row r="761" spans="6:6" ht="12.5" x14ac:dyDescent="0.25">
      <c r="F761" s="4"/>
    </row>
    <row r="762" spans="6:6" ht="12.5" x14ac:dyDescent="0.25">
      <c r="F762" s="4"/>
    </row>
    <row r="763" spans="6:6" ht="12.5" x14ac:dyDescent="0.25">
      <c r="F763" s="4"/>
    </row>
    <row r="764" spans="6:6" ht="12.5" x14ac:dyDescent="0.25">
      <c r="F764" s="4"/>
    </row>
    <row r="765" spans="6:6" ht="12.5" x14ac:dyDescent="0.25">
      <c r="F765" s="4"/>
    </row>
    <row r="766" spans="6:6" ht="12.5" x14ac:dyDescent="0.25">
      <c r="F766" s="4"/>
    </row>
    <row r="767" spans="6:6" ht="12.5" x14ac:dyDescent="0.25">
      <c r="F767" s="4"/>
    </row>
    <row r="768" spans="6:6" ht="12.5" x14ac:dyDescent="0.25">
      <c r="F768" s="4"/>
    </row>
    <row r="769" spans="6:6" ht="12.5" x14ac:dyDescent="0.25">
      <c r="F769" s="4"/>
    </row>
    <row r="770" spans="6:6" ht="12.5" x14ac:dyDescent="0.25">
      <c r="F770" s="4"/>
    </row>
    <row r="771" spans="6:6" ht="12.5" x14ac:dyDescent="0.25">
      <c r="F771" s="4"/>
    </row>
    <row r="772" spans="6:6" ht="12.5" x14ac:dyDescent="0.25">
      <c r="F772" s="4"/>
    </row>
    <row r="773" spans="6:6" ht="12.5" x14ac:dyDescent="0.25">
      <c r="F773" s="4"/>
    </row>
    <row r="774" spans="6:6" ht="12.5" x14ac:dyDescent="0.25">
      <c r="F774" s="4"/>
    </row>
    <row r="775" spans="6:6" ht="12.5" x14ac:dyDescent="0.25">
      <c r="F775" s="4"/>
    </row>
    <row r="776" spans="6:6" ht="12.5" x14ac:dyDescent="0.25">
      <c r="F776" s="4"/>
    </row>
    <row r="777" spans="6:6" ht="12.5" x14ac:dyDescent="0.25">
      <c r="F777" s="4"/>
    </row>
    <row r="778" spans="6:6" ht="12.5" x14ac:dyDescent="0.25">
      <c r="F778" s="4"/>
    </row>
    <row r="779" spans="6:6" ht="12.5" x14ac:dyDescent="0.25">
      <c r="F779" s="4"/>
    </row>
    <row r="780" spans="6:6" ht="12.5" x14ac:dyDescent="0.25">
      <c r="F780" s="4"/>
    </row>
    <row r="781" spans="6:6" ht="12.5" x14ac:dyDescent="0.25">
      <c r="F781" s="4"/>
    </row>
    <row r="782" spans="6:6" ht="12.5" x14ac:dyDescent="0.25">
      <c r="F782" s="4"/>
    </row>
    <row r="783" spans="6:6" ht="12.5" x14ac:dyDescent="0.25">
      <c r="F783" s="4"/>
    </row>
    <row r="784" spans="6:6" ht="12.5" x14ac:dyDescent="0.25">
      <c r="F784" s="4"/>
    </row>
    <row r="785" spans="6:6" ht="12.5" x14ac:dyDescent="0.25">
      <c r="F785" s="4"/>
    </row>
    <row r="786" spans="6:6" ht="12.5" x14ac:dyDescent="0.25">
      <c r="F786" s="4"/>
    </row>
    <row r="787" spans="6:6" ht="12.5" x14ac:dyDescent="0.25">
      <c r="F787" s="4"/>
    </row>
    <row r="788" spans="6:6" ht="12.5" x14ac:dyDescent="0.25">
      <c r="F788" s="4"/>
    </row>
    <row r="789" spans="6:6" ht="12.5" x14ac:dyDescent="0.25">
      <c r="F789" s="4"/>
    </row>
    <row r="790" spans="6:6" ht="12.5" x14ac:dyDescent="0.25">
      <c r="F790" s="4"/>
    </row>
    <row r="791" spans="6:6" ht="12.5" x14ac:dyDescent="0.25">
      <c r="F791" s="4"/>
    </row>
    <row r="792" spans="6:6" ht="12.5" x14ac:dyDescent="0.25">
      <c r="F792" s="4"/>
    </row>
    <row r="793" spans="6:6" ht="12.5" x14ac:dyDescent="0.25">
      <c r="F793" s="4"/>
    </row>
    <row r="794" spans="6:6" ht="12.5" x14ac:dyDescent="0.25">
      <c r="F794" s="4"/>
    </row>
    <row r="795" spans="6:6" ht="12.5" x14ac:dyDescent="0.25">
      <c r="F795" s="4"/>
    </row>
    <row r="796" spans="6:6" ht="12.5" x14ac:dyDescent="0.25">
      <c r="F796" s="4"/>
    </row>
    <row r="797" spans="6:6" ht="12.5" x14ac:dyDescent="0.25">
      <c r="F797" s="4"/>
    </row>
    <row r="798" spans="6:6" ht="12.5" x14ac:dyDescent="0.25">
      <c r="F798" s="4"/>
    </row>
    <row r="799" spans="6:6" ht="12.5" x14ac:dyDescent="0.25">
      <c r="F799" s="4"/>
    </row>
    <row r="800" spans="6:6" ht="12.5" x14ac:dyDescent="0.25">
      <c r="F800" s="4"/>
    </row>
    <row r="801" spans="6:6" ht="12.5" x14ac:dyDescent="0.25">
      <c r="F801" s="4"/>
    </row>
    <row r="802" spans="6:6" ht="12.5" x14ac:dyDescent="0.25">
      <c r="F802" s="4"/>
    </row>
    <row r="803" spans="6:6" ht="12.5" x14ac:dyDescent="0.25">
      <c r="F803" s="4"/>
    </row>
    <row r="804" spans="6:6" ht="12.5" x14ac:dyDescent="0.25">
      <c r="F804" s="4"/>
    </row>
    <row r="805" spans="6:6" ht="12.5" x14ac:dyDescent="0.25">
      <c r="F805" s="4"/>
    </row>
    <row r="806" spans="6:6" ht="12.5" x14ac:dyDescent="0.25">
      <c r="F806" s="4"/>
    </row>
    <row r="807" spans="6:6" ht="12.5" x14ac:dyDescent="0.25">
      <c r="F807" s="4"/>
    </row>
    <row r="808" spans="6:6" ht="12.5" x14ac:dyDescent="0.25">
      <c r="F808" s="4"/>
    </row>
    <row r="809" spans="6:6" ht="12.5" x14ac:dyDescent="0.25">
      <c r="F809" s="4"/>
    </row>
    <row r="810" spans="6:6" ht="12.5" x14ac:dyDescent="0.25">
      <c r="F810" s="4"/>
    </row>
    <row r="811" spans="6:6" ht="12.5" x14ac:dyDescent="0.25">
      <c r="F811" s="4"/>
    </row>
    <row r="812" spans="6:6" ht="12.5" x14ac:dyDescent="0.25">
      <c r="F812" s="4"/>
    </row>
    <row r="813" spans="6:6" ht="12.5" x14ac:dyDescent="0.25">
      <c r="F813" s="4"/>
    </row>
    <row r="814" spans="6:6" ht="12.5" x14ac:dyDescent="0.25">
      <c r="F814" s="4"/>
    </row>
    <row r="815" spans="6:6" ht="12.5" x14ac:dyDescent="0.25">
      <c r="F815" s="4"/>
    </row>
    <row r="816" spans="6:6" ht="12.5" x14ac:dyDescent="0.25">
      <c r="F816" s="4"/>
    </row>
    <row r="817" spans="6:6" ht="12.5" x14ac:dyDescent="0.25">
      <c r="F817" s="4"/>
    </row>
    <row r="818" spans="6:6" ht="12.5" x14ac:dyDescent="0.25">
      <c r="F818" s="4"/>
    </row>
    <row r="819" spans="6:6" ht="12.5" x14ac:dyDescent="0.25">
      <c r="F819" s="4"/>
    </row>
    <row r="820" spans="6:6" ht="12.5" x14ac:dyDescent="0.25">
      <c r="F820" s="4"/>
    </row>
    <row r="821" spans="6:6" ht="12.5" x14ac:dyDescent="0.25">
      <c r="F821" s="4"/>
    </row>
    <row r="822" spans="6:6" ht="12.5" x14ac:dyDescent="0.25">
      <c r="F822" s="4"/>
    </row>
    <row r="823" spans="6:6" ht="12.5" x14ac:dyDescent="0.25">
      <c r="F823" s="4"/>
    </row>
    <row r="824" spans="6:6" ht="12.5" x14ac:dyDescent="0.25">
      <c r="F824" s="4"/>
    </row>
    <row r="825" spans="6:6" ht="12.5" x14ac:dyDescent="0.25">
      <c r="F825" s="4"/>
    </row>
    <row r="826" spans="6:6" ht="12.5" x14ac:dyDescent="0.25">
      <c r="F826" s="4"/>
    </row>
    <row r="827" spans="6:6" ht="12.5" x14ac:dyDescent="0.25">
      <c r="F827" s="4"/>
    </row>
    <row r="828" spans="6:6" ht="12.5" x14ac:dyDescent="0.25">
      <c r="F828" s="4"/>
    </row>
    <row r="829" spans="6:6" ht="12.5" x14ac:dyDescent="0.25">
      <c r="F829" s="4"/>
    </row>
    <row r="830" spans="6:6" ht="12.5" x14ac:dyDescent="0.25">
      <c r="F830" s="4"/>
    </row>
    <row r="831" spans="6:6" ht="12.5" x14ac:dyDescent="0.25">
      <c r="F831" s="4"/>
    </row>
    <row r="832" spans="6:6" ht="12.5" x14ac:dyDescent="0.25">
      <c r="F832" s="4"/>
    </row>
    <row r="833" spans="6:6" ht="12.5" x14ac:dyDescent="0.25">
      <c r="F833" s="4"/>
    </row>
    <row r="834" spans="6:6" ht="12.5" x14ac:dyDescent="0.25">
      <c r="F834" s="4"/>
    </row>
    <row r="835" spans="6:6" ht="12.5" x14ac:dyDescent="0.25">
      <c r="F835" s="4"/>
    </row>
    <row r="836" spans="6:6" ht="12.5" x14ac:dyDescent="0.25">
      <c r="F836" s="4"/>
    </row>
    <row r="837" spans="6:6" ht="12.5" x14ac:dyDescent="0.25">
      <c r="F837" s="4"/>
    </row>
    <row r="838" spans="6:6" ht="12.5" x14ac:dyDescent="0.25">
      <c r="F838" s="4"/>
    </row>
    <row r="839" spans="6:6" ht="12.5" x14ac:dyDescent="0.25">
      <c r="F839" s="4"/>
    </row>
    <row r="840" spans="6:6" ht="12.5" x14ac:dyDescent="0.25">
      <c r="F840" s="4"/>
    </row>
    <row r="841" spans="6:6" ht="12.5" x14ac:dyDescent="0.25">
      <c r="F841" s="4"/>
    </row>
    <row r="842" spans="6:6" ht="12.5" x14ac:dyDescent="0.25">
      <c r="F842" s="4"/>
    </row>
    <row r="843" spans="6:6" ht="12.5" x14ac:dyDescent="0.25">
      <c r="F843" s="4"/>
    </row>
    <row r="844" spans="6:6" ht="12.5" x14ac:dyDescent="0.25">
      <c r="F844" s="4"/>
    </row>
    <row r="845" spans="6:6" ht="12.5" x14ac:dyDescent="0.25">
      <c r="F845" s="4"/>
    </row>
    <row r="846" spans="6:6" ht="12.5" x14ac:dyDescent="0.25">
      <c r="F846" s="4"/>
    </row>
    <row r="847" spans="6:6" ht="12.5" x14ac:dyDescent="0.25">
      <c r="F847" s="4"/>
    </row>
    <row r="848" spans="6:6" ht="12.5" x14ac:dyDescent="0.25">
      <c r="F848" s="4"/>
    </row>
    <row r="849" spans="6:6" ht="12.5" x14ac:dyDescent="0.25">
      <c r="F849" s="4"/>
    </row>
    <row r="850" spans="6:6" ht="12.5" x14ac:dyDescent="0.25">
      <c r="F850" s="4"/>
    </row>
    <row r="851" spans="6:6" ht="12.5" x14ac:dyDescent="0.25">
      <c r="F851" s="4"/>
    </row>
    <row r="852" spans="6:6" ht="12.5" x14ac:dyDescent="0.25">
      <c r="F852" s="4"/>
    </row>
    <row r="853" spans="6:6" ht="12.5" x14ac:dyDescent="0.25">
      <c r="F853" s="4"/>
    </row>
    <row r="854" spans="6:6" ht="12.5" x14ac:dyDescent="0.25">
      <c r="F854" s="4"/>
    </row>
    <row r="855" spans="6:6" ht="12.5" x14ac:dyDescent="0.25">
      <c r="F855" s="4"/>
    </row>
    <row r="856" spans="6:6" ht="12.5" x14ac:dyDescent="0.25">
      <c r="F856" s="4"/>
    </row>
    <row r="857" spans="6:6" ht="12.5" x14ac:dyDescent="0.25">
      <c r="F857" s="4"/>
    </row>
    <row r="858" spans="6:6" ht="12.5" x14ac:dyDescent="0.25">
      <c r="F858" s="4"/>
    </row>
    <row r="859" spans="6:6" ht="12.5" x14ac:dyDescent="0.25">
      <c r="F859" s="4"/>
    </row>
    <row r="860" spans="6:6" ht="12.5" x14ac:dyDescent="0.25">
      <c r="F860" s="4"/>
    </row>
    <row r="861" spans="6:6" ht="12.5" x14ac:dyDescent="0.25">
      <c r="F861" s="4"/>
    </row>
    <row r="862" spans="6:6" ht="12.5" x14ac:dyDescent="0.25">
      <c r="F862" s="4"/>
    </row>
    <row r="863" spans="6:6" ht="12.5" x14ac:dyDescent="0.25">
      <c r="F863" s="4"/>
    </row>
    <row r="864" spans="6:6" ht="12.5" x14ac:dyDescent="0.25">
      <c r="F864" s="4"/>
    </row>
    <row r="865" spans="6:6" ht="12.5" x14ac:dyDescent="0.25">
      <c r="F865" s="4"/>
    </row>
    <row r="866" spans="6:6" ht="12.5" x14ac:dyDescent="0.25">
      <c r="F866" s="4"/>
    </row>
    <row r="867" spans="6:6" ht="12.5" x14ac:dyDescent="0.25">
      <c r="F867" s="4"/>
    </row>
    <row r="868" spans="6:6" ht="12.5" x14ac:dyDescent="0.25">
      <c r="F868" s="4"/>
    </row>
    <row r="869" spans="6:6" ht="12.5" x14ac:dyDescent="0.25">
      <c r="F869" s="4"/>
    </row>
    <row r="870" spans="6:6" ht="12.5" x14ac:dyDescent="0.25">
      <c r="F870" s="4"/>
    </row>
    <row r="871" spans="6:6" ht="12.5" x14ac:dyDescent="0.25">
      <c r="F871" s="4"/>
    </row>
    <row r="872" spans="6:6" ht="12.5" x14ac:dyDescent="0.25">
      <c r="F872" s="4"/>
    </row>
    <row r="873" spans="6:6" ht="12.5" x14ac:dyDescent="0.25">
      <c r="F873" s="4"/>
    </row>
    <row r="874" spans="6:6" ht="12.5" x14ac:dyDescent="0.25">
      <c r="F874" s="4"/>
    </row>
    <row r="875" spans="6:6" ht="12.5" x14ac:dyDescent="0.25">
      <c r="F875" s="4"/>
    </row>
    <row r="876" spans="6:6" ht="12.5" x14ac:dyDescent="0.25">
      <c r="F876" s="4"/>
    </row>
    <row r="877" spans="6:6" ht="12.5" x14ac:dyDescent="0.25">
      <c r="F877" s="4"/>
    </row>
    <row r="878" spans="6:6" ht="12.5" x14ac:dyDescent="0.25">
      <c r="F878" s="4"/>
    </row>
    <row r="879" spans="6:6" ht="12.5" x14ac:dyDescent="0.25">
      <c r="F879" s="4"/>
    </row>
    <row r="880" spans="6:6" ht="12.5" x14ac:dyDescent="0.25">
      <c r="F880" s="4"/>
    </row>
    <row r="881" spans="6:6" ht="12.5" x14ac:dyDescent="0.25">
      <c r="F881" s="4"/>
    </row>
    <row r="882" spans="6:6" ht="12.5" x14ac:dyDescent="0.25">
      <c r="F882" s="4"/>
    </row>
    <row r="883" spans="6:6" ht="12.5" x14ac:dyDescent="0.25">
      <c r="F883" s="4"/>
    </row>
    <row r="884" spans="6:6" ht="12.5" x14ac:dyDescent="0.25">
      <c r="F884" s="4"/>
    </row>
    <row r="885" spans="6:6" ht="12.5" x14ac:dyDescent="0.25">
      <c r="F885" s="4"/>
    </row>
    <row r="886" spans="6:6" ht="12.5" x14ac:dyDescent="0.25">
      <c r="F886" s="4"/>
    </row>
    <row r="887" spans="6:6" ht="12.5" x14ac:dyDescent="0.25">
      <c r="F887" s="4"/>
    </row>
    <row r="888" spans="6:6" ht="12.5" x14ac:dyDescent="0.25">
      <c r="F888" s="4"/>
    </row>
    <row r="889" spans="6:6" ht="12.5" x14ac:dyDescent="0.25">
      <c r="F889" s="4"/>
    </row>
    <row r="890" spans="6:6" ht="12.5" x14ac:dyDescent="0.25">
      <c r="F890" s="4"/>
    </row>
    <row r="891" spans="6:6" ht="12.5" x14ac:dyDescent="0.25">
      <c r="F891" s="4"/>
    </row>
    <row r="892" spans="6:6" ht="12.5" x14ac:dyDescent="0.25">
      <c r="F892" s="4"/>
    </row>
    <row r="893" spans="6:6" ht="12.5" x14ac:dyDescent="0.25">
      <c r="F893" s="4"/>
    </row>
    <row r="894" spans="6:6" ht="12.5" x14ac:dyDescent="0.25">
      <c r="F894" s="4"/>
    </row>
    <row r="895" spans="6:6" ht="12.5" x14ac:dyDescent="0.25">
      <c r="F895" s="4"/>
    </row>
    <row r="896" spans="6:6" ht="12.5" x14ac:dyDescent="0.25">
      <c r="F896" s="4"/>
    </row>
    <row r="897" spans="6:6" ht="12.5" x14ac:dyDescent="0.25">
      <c r="F897" s="4"/>
    </row>
    <row r="898" spans="6:6" ht="12.5" x14ac:dyDescent="0.25">
      <c r="F898" s="4"/>
    </row>
    <row r="899" spans="6:6" ht="12.5" x14ac:dyDescent="0.25">
      <c r="F899" s="4"/>
    </row>
    <row r="900" spans="6:6" ht="12.5" x14ac:dyDescent="0.25">
      <c r="F900" s="4"/>
    </row>
    <row r="901" spans="6:6" ht="12.5" x14ac:dyDescent="0.25">
      <c r="F901" s="4"/>
    </row>
    <row r="902" spans="6:6" ht="12.5" x14ac:dyDescent="0.25">
      <c r="F902" s="4"/>
    </row>
    <row r="903" spans="6:6" ht="12.5" x14ac:dyDescent="0.25">
      <c r="F903" s="4"/>
    </row>
    <row r="904" spans="6:6" ht="12.5" x14ac:dyDescent="0.25">
      <c r="F904" s="4"/>
    </row>
    <row r="905" spans="6:6" ht="12.5" x14ac:dyDescent="0.25">
      <c r="F905" s="4"/>
    </row>
    <row r="906" spans="6:6" ht="12.5" x14ac:dyDescent="0.25">
      <c r="F906" s="4"/>
    </row>
    <row r="907" spans="6:6" ht="12.5" x14ac:dyDescent="0.25">
      <c r="F907" s="4"/>
    </row>
    <row r="908" spans="6:6" ht="12.5" x14ac:dyDescent="0.25">
      <c r="F908" s="4"/>
    </row>
    <row r="909" spans="6:6" ht="12.5" x14ac:dyDescent="0.25">
      <c r="F909" s="4"/>
    </row>
    <row r="910" spans="6:6" ht="12.5" x14ac:dyDescent="0.25">
      <c r="F910" s="4"/>
    </row>
    <row r="911" spans="6:6" ht="12.5" x14ac:dyDescent="0.25">
      <c r="F911" s="4"/>
    </row>
    <row r="912" spans="6:6" ht="12.5" x14ac:dyDescent="0.25">
      <c r="F912" s="4"/>
    </row>
    <row r="913" spans="6:6" ht="12.5" x14ac:dyDescent="0.25">
      <c r="F913" s="4"/>
    </row>
    <row r="914" spans="6:6" ht="12.5" x14ac:dyDescent="0.25">
      <c r="F914" s="4"/>
    </row>
    <row r="915" spans="6:6" ht="12.5" x14ac:dyDescent="0.25">
      <c r="F915" s="4"/>
    </row>
    <row r="916" spans="6:6" ht="12.5" x14ac:dyDescent="0.25">
      <c r="F916" s="4"/>
    </row>
    <row r="917" spans="6:6" ht="12.5" x14ac:dyDescent="0.25">
      <c r="F917" s="4"/>
    </row>
    <row r="918" spans="6:6" ht="12.5" x14ac:dyDescent="0.25">
      <c r="F918" s="4"/>
    </row>
    <row r="919" spans="6:6" ht="12.5" x14ac:dyDescent="0.25">
      <c r="F919" s="4"/>
    </row>
    <row r="920" spans="6:6" ht="12.5" x14ac:dyDescent="0.25">
      <c r="F920" s="4"/>
    </row>
    <row r="921" spans="6:6" ht="12.5" x14ac:dyDescent="0.25">
      <c r="F921" s="4"/>
    </row>
    <row r="922" spans="6:6" ht="12.5" x14ac:dyDescent="0.25">
      <c r="F922" s="4"/>
    </row>
    <row r="923" spans="6:6" ht="12.5" x14ac:dyDescent="0.25">
      <c r="F923" s="4"/>
    </row>
    <row r="924" spans="6:6" ht="12.5" x14ac:dyDescent="0.25">
      <c r="F924" s="4"/>
    </row>
    <row r="925" spans="6:6" ht="12.5" x14ac:dyDescent="0.25">
      <c r="F925" s="4"/>
    </row>
    <row r="926" spans="6:6" ht="12.5" x14ac:dyDescent="0.25">
      <c r="F926" s="4"/>
    </row>
    <row r="927" spans="6:6" ht="12.5" x14ac:dyDescent="0.25">
      <c r="F927" s="4"/>
    </row>
    <row r="928" spans="6:6" ht="12.5" x14ac:dyDescent="0.25">
      <c r="F928" s="4"/>
    </row>
    <row r="929" spans="6:6" ht="12.5" x14ac:dyDescent="0.25">
      <c r="F929" s="4"/>
    </row>
    <row r="930" spans="6:6" ht="12.5" x14ac:dyDescent="0.25">
      <c r="F930" s="4"/>
    </row>
    <row r="931" spans="6:6" ht="12.5" x14ac:dyDescent="0.25">
      <c r="F931" s="4"/>
    </row>
    <row r="932" spans="6:6" ht="12.5" x14ac:dyDescent="0.25">
      <c r="F932" s="4"/>
    </row>
    <row r="933" spans="6:6" ht="12.5" x14ac:dyDescent="0.25">
      <c r="F933" s="4"/>
    </row>
    <row r="934" spans="6:6" ht="12.5" x14ac:dyDescent="0.25">
      <c r="F934" s="4"/>
    </row>
    <row r="935" spans="6:6" ht="12.5" x14ac:dyDescent="0.25">
      <c r="F935" s="4"/>
    </row>
    <row r="936" spans="6:6" ht="12.5" x14ac:dyDescent="0.25">
      <c r="F936" s="4"/>
    </row>
    <row r="937" spans="6:6" ht="12.5" x14ac:dyDescent="0.25">
      <c r="F937" s="4"/>
    </row>
    <row r="938" spans="6:6" ht="12.5" x14ac:dyDescent="0.25">
      <c r="F938" s="4"/>
    </row>
    <row r="939" spans="6:6" ht="12.5" x14ac:dyDescent="0.25">
      <c r="F939" s="4"/>
    </row>
    <row r="940" spans="6:6" ht="12.5" x14ac:dyDescent="0.25">
      <c r="F940" s="4"/>
    </row>
    <row r="941" spans="6:6" ht="12.5" x14ac:dyDescent="0.25">
      <c r="F941" s="4"/>
    </row>
    <row r="942" spans="6:6" ht="12.5" x14ac:dyDescent="0.25">
      <c r="F942" s="4"/>
    </row>
    <row r="943" spans="6:6" ht="12.5" x14ac:dyDescent="0.25">
      <c r="F943" s="4"/>
    </row>
    <row r="944" spans="6:6" ht="12.5" x14ac:dyDescent="0.25">
      <c r="F944" s="4"/>
    </row>
    <row r="945" spans="6:6" ht="12.5" x14ac:dyDescent="0.25">
      <c r="F945" s="4"/>
    </row>
    <row r="946" spans="6:6" ht="12.5" x14ac:dyDescent="0.25">
      <c r="F946" s="4"/>
    </row>
    <row r="947" spans="6:6" ht="12.5" x14ac:dyDescent="0.25">
      <c r="F947" s="4"/>
    </row>
    <row r="948" spans="6:6" ht="12.5" x14ac:dyDescent="0.25">
      <c r="F948" s="4"/>
    </row>
    <row r="949" spans="6:6" ht="12.5" x14ac:dyDescent="0.25">
      <c r="F949" s="4"/>
    </row>
    <row r="950" spans="6:6" ht="12.5" x14ac:dyDescent="0.25">
      <c r="F950" s="4"/>
    </row>
    <row r="951" spans="6:6" ht="12.5" x14ac:dyDescent="0.25">
      <c r="F951" s="4"/>
    </row>
    <row r="952" spans="6:6" ht="12.5" x14ac:dyDescent="0.25">
      <c r="F952" s="4"/>
    </row>
    <row r="953" spans="6:6" ht="12.5" x14ac:dyDescent="0.25">
      <c r="F953" s="4"/>
    </row>
    <row r="954" spans="6:6" ht="12.5" x14ac:dyDescent="0.25">
      <c r="F954" s="4"/>
    </row>
    <row r="955" spans="6:6" ht="12.5" x14ac:dyDescent="0.25">
      <c r="F955" s="4"/>
    </row>
    <row r="956" spans="6:6" ht="12.5" x14ac:dyDescent="0.25">
      <c r="F956" s="4"/>
    </row>
    <row r="957" spans="6:6" ht="12.5" x14ac:dyDescent="0.25">
      <c r="F957" s="4"/>
    </row>
    <row r="958" spans="6:6" ht="12.5" x14ac:dyDescent="0.25">
      <c r="F958" s="4"/>
    </row>
    <row r="959" spans="6:6" ht="12.5" x14ac:dyDescent="0.25">
      <c r="F959" s="4"/>
    </row>
    <row r="960" spans="6:6" ht="12.5" x14ac:dyDescent="0.25">
      <c r="F960" s="4"/>
    </row>
    <row r="961" spans="6:6" ht="12.5" x14ac:dyDescent="0.25">
      <c r="F961" s="4"/>
    </row>
    <row r="962" spans="6:6" ht="12.5" x14ac:dyDescent="0.25">
      <c r="F962" s="4"/>
    </row>
    <row r="963" spans="6:6" ht="12.5" x14ac:dyDescent="0.25">
      <c r="F963" s="4"/>
    </row>
    <row r="964" spans="6:6" ht="12.5" x14ac:dyDescent="0.25">
      <c r="F964" s="4"/>
    </row>
    <row r="965" spans="6:6" ht="12.5" x14ac:dyDescent="0.25">
      <c r="F965" s="4"/>
    </row>
    <row r="966" spans="6:6" ht="12.5" x14ac:dyDescent="0.25">
      <c r="F966" s="4"/>
    </row>
    <row r="967" spans="6:6" ht="12.5" x14ac:dyDescent="0.25">
      <c r="F967" s="4"/>
    </row>
    <row r="968" spans="6:6" ht="12.5" x14ac:dyDescent="0.25">
      <c r="F968" s="4"/>
    </row>
    <row r="969" spans="6:6" ht="12.5" x14ac:dyDescent="0.25">
      <c r="F969" s="4"/>
    </row>
    <row r="970" spans="6:6" ht="12.5" x14ac:dyDescent="0.25">
      <c r="F970" s="4"/>
    </row>
    <row r="971" spans="6:6" ht="12.5" x14ac:dyDescent="0.25">
      <c r="F971" s="4"/>
    </row>
    <row r="972" spans="6:6" ht="12.5" x14ac:dyDescent="0.25">
      <c r="F972" s="4"/>
    </row>
    <row r="973" spans="6:6" ht="12.5" x14ac:dyDescent="0.25">
      <c r="F973" s="4"/>
    </row>
    <row r="974" spans="6:6" ht="12.5" x14ac:dyDescent="0.25">
      <c r="F974" s="4"/>
    </row>
    <row r="975" spans="6:6" ht="12.5" x14ac:dyDescent="0.25">
      <c r="F975" s="4"/>
    </row>
    <row r="976" spans="6:6" ht="12.5" x14ac:dyDescent="0.25">
      <c r="F976" s="4"/>
    </row>
    <row r="977" spans="6:6" ht="12.5" x14ac:dyDescent="0.25">
      <c r="F977" s="4"/>
    </row>
    <row r="978" spans="6:6" ht="12.5" x14ac:dyDescent="0.25">
      <c r="F978" s="4"/>
    </row>
    <row r="979" spans="6:6" ht="12.5" x14ac:dyDescent="0.25">
      <c r="F979" s="4"/>
    </row>
    <row r="980" spans="6:6" ht="12.5" x14ac:dyDescent="0.25">
      <c r="F980" s="4"/>
    </row>
    <row r="981" spans="6:6" ht="12.5" x14ac:dyDescent="0.25">
      <c r="F981" s="4"/>
    </row>
    <row r="982" spans="6:6" ht="12.5" x14ac:dyDescent="0.25">
      <c r="F982" s="4"/>
    </row>
    <row r="983" spans="6:6" ht="12.5" x14ac:dyDescent="0.25">
      <c r="F983" s="4"/>
    </row>
    <row r="984" spans="6:6" ht="12.5" x14ac:dyDescent="0.25">
      <c r="F984" s="4"/>
    </row>
  </sheetData>
  <mergeCells count="3">
    <mergeCell ref="B1:I1"/>
    <mergeCell ref="J1:M1"/>
    <mergeCell ref="N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E4C0-8093-4F3B-8A05-B441C45AD5AE}">
  <dimension ref="A1"/>
  <sheetViews>
    <sheetView tabSelected="1" workbookViewId="0">
      <selection activeCell="C7" sqref="C7"/>
    </sheetView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FA907A9791FF428065B1A51BAE4E97" ma:contentTypeVersion="15" ma:contentTypeDescription="Create a new document." ma:contentTypeScope="" ma:versionID="a440f7238fc536b22b166384245be6a6">
  <xsd:schema xmlns:xsd="http://www.w3.org/2001/XMLSchema" xmlns:xs="http://www.w3.org/2001/XMLSchema" xmlns:p="http://schemas.microsoft.com/office/2006/metadata/properties" xmlns:ns3="15c167f0-4dae-4274-859b-21f554223a4c" xmlns:ns4="17c9a76f-129c-4eb4-aad9-5b266d69d0c4" targetNamespace="http://schemas.microsoft.com/office/2006/metadata/properties" ma:root="true" ma:fieldsID="e20dc041496930450a2cda9d4bbe3046" ns3:_="" ns4:_="">
    <xsd:import namespace="15c167f0-4dae-4274-859b-21f554223a4c"/>
    <xsd:import namespace="17c9a76f-129c-4eb4-aad9-5b266d69d0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167f0-4dae-4274-859b-21f554223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a76f-129c-4eb4-aad9-5b266d69d0c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c167f0-4dae-4274-859b-21f554223a4c" xsi:nil="true"/>
  </documentManagement>
</p:properties>
</file>

<file path=customXml/itemProps1.xml><?xml version="1.0" encoding="utf-8"?>
<ds:datastoreItem xmlns:ds="http://schemas.openxmlformats.org/officeDocument/2006/customXml" ds:itemID="{1AEF0238-4B3F-4F6A-B696-2FC16F41B2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C86312-B2F6-4743-BBF5-6D8B7BE18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167f0-4dae-4274-859b-21f554223a4c"/>
    <ds:schemaRef ds:uri="17c9a76f-129c-4eb4-aad9-5b266d69d0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72A03C-82DD-4371-B302-57B4E943C646}">
  <ds:schemaRefs>
    <ds:schemaRef ds:uri="17c9a76f-129c-4eb4-aad9-5b266d69d0c4"/>
    <ds:schemaRef ds:uri="http://purl.org/dc/elements/1.1/"/>
    <ds:schemaRef ds:uri="http://schemas.microsoft.com/office/2006/metadata/properties"/>
    <ds:schemaRef ds:uri="15c167f0-4dae-4274-859b-21f554223a4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Toad heartrate</vt:lpstr>
      <vt:lpstr>Cardiac functions</vt:lpstr>
      <vt:lpstr>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 Zero</dc:creator>
  <cp:lastModifiedBy>Xyrine</cp:lastModifiedBy>
  <dcterms:created xsi:type="dcterms:W3CDTF">2023-05-08T06:09:57Z</dcterms:created>
  <dcterms:modified xsi:type="dcterms:W3CDTF">2023-05-10T11:31:14Z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0x01010031FA907A9791FF428065B1A51BAE4E97</vt:lpwstr>
  </property>
</Properties>
</file>