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69" i="1" l="1"/>
  <c r="G70" i="1"/>
  <c r="G71" i="1"/>
  <c r="G72" i="1"/>
  <c r="G74" i="1"/>
  <c r="G75" i="1"/>
  <c r="G76" i="1"/>
  <c r="G77" i="1"/>
  <c r="G78" i="1"/>
  <c r="G80" i="1"/>
  <c r="G81" i="1"/>
  <c r="G82" i="1"/>
  <c r="G83" i="1"/>
  <c r="G84" i="1"/>
  <c r="G86" i="1"/>
  <c r="G87" i="1"/>
  <c r="G88" i="1"/>
  <c r="G89" i="1"/>
  <c r="G90" i="1"/>
  <c r="G92" i="1"/>
  <c r="G93" i="1"/>
  <c r="G94" i="1"/>
  <c r="G95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68" i="1"/>
  <c r="F69" i="1"/>
  <c r="F70" i="1"/>
  <c r="F71" i="1"/>
  <c r="F72" i="1"/>
  <c r="F74" i="1"/>
  <c r="F75" i="1"/>
  <c r="F76" i="1"/>
  <c r="F77" i="1"/>
  <c r="F78" i="1"/>
  <c r="F80" i="1"/>
  <c r="F81" i="1"/>
  <c r="F82" i="1"/>
  <c r="F83" i="1"/>
  <c r="F84" i="1"/>
  <c r="F86" i="1"/>
  <c r="F87" i="1"/>
  <c r="F88" i="1"/>
  <c r="F89" i="1"/>
  <c r="F90" i="1"/>
  <c r="F92" i="1"/>
  <c r="F93" i="1"/>
  <c r="F94" i="1"/>
  <c r="F95" i="1"/>
  <c r="F96" i="1"/>
  <c r="F98" i="1"/>
  <c r="F99" i="1"/>
  <c r="F100" i="1"/>
  <c r="F101" i="1"/>
  <c r="F102" i="1"/>
  <c r="F104" i="1"/>
  <c r="F105" i="1"/>
  <c r="F106" i="1"/>
  <c r="F107" i="1"/>
  <c r="F108" i="1"/>
  <c r="F110" i="1"/>
  <c r="F111" i="1"/>
  <c r="F112" i="1"/>
  <c r="F113" i="1"/>
  <c r="F114" i="1"/>
  <c r="F116" i="1"/>
  <c r="F117" i="1"/>
  <c r="F118" i="1"/>
  <c r="F119" i="1"/>
  <c r="F120" i="1"/>
  <c r="F122" i="1"/>
  <c r="F123" i="1"/>
  <c r="F124" i="1"/>
  <c r="F125" i="1"/>
  <c r="F126" i="1"/>
  <c r="F128" i="1"/>
  <c r="F129" i="1"/>
  <c r="F130" i="1"/>
  <c r="F131" i="1"/>
  <c r="F132" i="1"/>
  <c r="F68" i="1"/>
  <c r="G3" i="1"/>
  <c r="G4" i="1"/>
  <c r="G5" i="1"/>
  <c r="G6" i="1"/>
  <c r="G8" i="1"/>
  <c r="G9" i="1"/>
  <c r="G10" i="1"/>
  <c r="G11" i="1"/>
  <c r="G12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2" i="1"/>
  <c r="G63" i="1"/>
  <c r="G64" i="1"/>
  <c r="G65" i="1"/>
  <c r="G66" i="1"/>
  <c r="G2" i="1"/>
  <c r="F3" i="1"/>
  <c r="F4" i="1"/>
  <c r="F5" i="1"/>
  <c r="F6" i="1"/>
  <c r="F8" i="1"/>
  <c r="F9" i="1"/>
  <c r="F10" i="1"/>
  <c r="F11" i="1"/>
  <c r="F12" i="1"/>
  <c r="F14" i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30" i="1"/>
  <c r="F32" i="1"/>
  <c r="F33" i="1"/>
  <c r="F34" i="1"/>
  <c r="F35" i="1"/>
  <c r="F36" i="1"/>
  <c r="F38" i="1"/>
  <c r="F39" i="1"/>
  <c r="F40" i="1"/>
  <c r="F41" i="1"/>
  <c r="F42" i="1"/>
  <c r="F44" i="1"/>
  <c r="F45" i="1"/>
  <c r="F46" i="1"/>
  <c r="F47" i="1"/>
  <c r="F48" i="1"/>
  <c r="F50" i="1"/>
  <c r="F51" i="1"/>
  <c r="F52" i="1"/>
  <c r="F53" i="1"/>
  <c r="F54" i="1"/>
  <c r="F56" i="1"/>
  <c r="F57" i="1"/>
  <c r="F58" i="1"/>
  <c r="F59" i="1"/>
  <c r="F60" i="1"/>
  <c r="F62" i="1"/>
  <c r="F63" i="1"/>
  <c r="F64" i="1"/>
  <c r="F65" i="1"/>
  <c r="F66" i="1"/>
  <c r="F2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50" i="1"/>
  <c r="J51" i="1"/>
  <c r="J52" i="1"/>
  <c r="J53" i="1"/>
  <c r="J54" i="1"/>
  <c r="J56" i="1"/>
  <c r="J57" i="1"/>
  <c r="J58" i="1"/>
  <c r="J59" i="1"/>
  <c r="J60" i="1"/>
  <c r="J62" i="1"/>
  <c r="J63" i="1"/>
  <c r="J64" i="1"/>
  <c r="J65" i="1"/>
  <c r="J66" i="1"/>
  <c r="J68" i="1"/>
  <c r="J69" i="1"/>
  <c r="J70" i="1"/>
  <c r="J71" i="1"/>
  <c r="J72" i="1"/>
  <c r="J74" i="1"/>
  <c r="J75" i="1"/>
  <c r="J76" i="1"/>
  <c r="J77" i="1"/>
  <c r="J78" i="1"/>
  <c r="J80" i="1"/>
  <c r="J81" i="1"/>
  <c r="J82" i="1"/>
  <c r="J83" i="1"/>
  <c r="J84" i="1"/>
  <c r="J86" i="1"/>
  <c r="J87" i="1"/>
  <c r="J88" i="1"/>
  <c r="J89" i="1"/>
  <c r="J90" i="1"/>
  <c r="J92" i="1"/>
  <c r="J93" i="1"/>
  <c r="J94" i="1"/>
  <c r="J95" i="1"/>
  <c r="J96" i="1"/>
  <c r="J98" i="1"/>
  <c r="J99" i="1"/>
  <c r="J100" i="1"/>
  <c r="J101" i="1"/>
  <c r="J102" i="1"/>
  <c r="J104" i="1"/>
  <c r="J105" i="1"/>
  <c r="J106" i="1"/>
  <c r="J107" i="1"/>
  <c r="J108" i="1"/>
  <c r="J110" i="1"/>
  <c r="J111" i="1"/>
  <c r="J112" i="1"/>
  <c r="J113" i="1"/>
  <c r="J114" i="1"/>
  <c r="J116" i="1"/>
  <c r="J117" i="1"/>
  <c r="J118" i="1"/>
  <c r="J119" i="1"/>
  <c r="J120" i="1"/>
  <c r="J122" i="1"/>
  <c r="J123" i="1"/>
  <c r="J124" i="1"/>
  <c r="J125" i="1"/>
  <c r="J126" i="1"/>
  <c r="J128" i="1"/>
  <c r="J129" i="1"/>
  <c r="J130" i="1"/>
  <c r="J131" i="1"/>
  <c r="J132" i="1"/>
  <c r="J2" i="1"/>
  <c r="I4" i="1"/>
  <c r="I8" i="1"/>
  <c r="I12" i="1"/>
  <c r="I16" i="1"/>
  <c r="I20" i="1"/>
  <c r="I24" i="1"/>
  <c r="I28" i="1"/>
  <c r="I68" i="1"/>
  <c r="I69" i="1"/>
  <c r="I70" i="1"/>
  <c r="I71" i="1"/>
  <c r="I72" i="1"/>
  <c r="I74" i="1"/>
  <c r="I75" i="1"/>
  <c r="I76" i="1"/>
  <c r="I77" i="1"/>
  <c r="I78" i="1"/>
  <c r="I80" i="1"/>
  <c r="I81" i="1"/>
  <c r="I82" i="1"/>
  <c r="I83" i="1"/>
  <c r="I84" i="1"/>
  <c r="I86" i="1"/>
  <c r="I87" i="1"/>
  <c r="I88" i="1"/>
  <c r="I89" i="1"/>
  <c r="I90" i="1"/>
  <c r="I92" i="1"/>
  <c r="I93" i="1"/>
  <c r="I94" i="1"/>
  <c r="I95" i="1"/>
  <c r="I96" i="1"/>
  <c r="I98" i="1"/>
  <c r="I99" i="1"/>
  <c r="I100" i="1"/>
  <c r="I101" i="1"/>
  <c r="I102" i="1"/>
  <c r="I104" i="1"/>
  <c r="I105" i="1"/>
  <c r="I106" i="1"/>
  <c r="I107" i="1"/>
  <c r="I108" i="1"/>
  <c r="I110" i="1"/>
  <c r="I111" i="1"/>
  <c r="I112" i="1"/>
  <c r="I113" i="1"/>
  <c r="I114" i="1"/>
  <c r="I116" i="1"/>
  <c r="I117" i="1"/>
  <c r="I118" i="1"/>
  <c r="I119" i="1"/>
  <c r="I120" i="1"/>
  <c r="I122" i="1"/>
  <c r="I123" i="1"/>
  <c r="I124" i="1"/>
  <c r="I125" i="1"/>
  <c r="I126" i="1"/>
  <c r="I128" i="1"/>
  <c r="I129" i="1"/>
  <c r="I130" i="1"/>
  <c r="I131" i="1"/>
  <c r="I132" i="1"/>
  <c r="I2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122" i="1"/>
  <c r="H123" i="1"/>
  <c r="H124" i="1"/>
  <c r="H125" i="1"/>
  <c r="H126" i="1"/>
  <c r="H128" i="1"/>
  <c r="H129" i="1"/>
  <c r="H130" i="1"/>
  <c r="H131" i="1"/>
  <c r="H132" i="1"/>
  <c r="H2" i="1"/>
  <c r="Q2" i="1"/>
  <c r="K2" i="1" s="1"/>
  <c r="R2" i="1"/>
  <c r="L2" i="1" s="1"/>
  <c r="S2" i="1"/>
  <c r="M2" i="1" s="1"/>
  <c r="T2" i="1"/>
  <c r="N2" i="1" s="1"/>
  <c r="U2" i="1"/>
  <c r="O2" i="1" s="1"/>
  <c r="V2" i="1"/>
  <c r="P2" i="1" s="1"/>
  <c r="Q3" i="1"/>
  <c r="K3" i="1" s="1"/>
  <c r="R3" i="1"/>
  <c r="L3" i="1" s="1"/>
  <c r="S3" i="1"/>
  <c r="M3" i="1" s="1"/>
  <c r="I3" i="1" s="1"/>
  <c r="T3" i="1"/>
  <c r="N3" i="1" s="1"/>
  <c r="U3" i="1"/>
  <c r="O3" i="1" s="1"/>
  <c r="V3" i="1"/>
  <c r="P3" i="1" s="1"/>
  <c r="Q4" i="1"/>
  <c r="K4" i="1" s="1"/>
  <c r="R4" i="1"/>
  <c r="L4" i="1" s="1"/>
  <c r="S4" i="1"/>
  <c r="M4" i="1" s="1"/>
  <c r="T4" i="1"/>
  <c r="N4" i="1" s="1"/>
  <c r="U4" i="1"/>
  <c r="O4" i="1" s="1"/>
  <c r="V4" i="1"/>
  <c r="P4" i="1" s="1"/>
  <c r="Q5" i="1"/>
  <c r="K5" i="1" s="1"/>
  <c r="R5" i="1"/>
  <c r="L5" i="1" s="1"/>
  <c r="S5" i="1"/>
  <c r="M5" i="1" s="1"/>
  <c r="I5" i="1" s="1"/>
  <c r="T5" i="1"/>
  <c r="N5" i="1" s="1"/>
  <c r="U5" i="1"/>
  <c r="O5" i="1" s="1"/>
  <c r="V5" i="1"/>
  <c r="P5" i="1" s="1"/>
  <c r="Q6" i="1"/>
  <c r="K6" i="1" s="1"/>
  <c r="R6" i="1"/>
  <c r="L6" i="1" s="1"/>
  <c r="S6" i="1"/>
  <c r="M6" i="1" s="1"/>
  <c r="T6" i="1"/>
  <c r="N6" i="1" s="1"/>
  <c r="I6" i="1" s="1"/>
  <c r="U6" i="1"/>
  <c r="O6" i="1" s="1"/>
  <c r="V6" i="1"/>
  <c r="P6" i="1" s="1"/>
  <c r="Q7" i="1"/>
  <c r="R7" i="1"/>
  <c r="S7" i="1"/>
  <c r="T7" i="1"/>
  <c r="U7" i="1"/>
  <c r="V7" i="1"/>
  <c r="Q8" i="1"/>
  <c r="K8" i="1" s="1"/>
  <c r="R8" i="1"/>
  <c r="L8" i="1" s="1"/>
  <c r="S8" i="1"/>
  <c r="M8" i="1" s="1"/>
  <c r="T8" i="1"/>
  <c r="N8" i="1" s="1"/>
  <c r="U8" i="1"/>
  <c r="O8" i="1" s="1"/>
  <c r="V8" i="1"/>
  <c r="P8" i="1" s="1"/>
  <c r="Q9" i="1"/>
  <c r="K9" i="1" s="1"/>
  <c r="R9" i="1"/>
  <c r="L9" i="1" s="1"/>
  <c r="S9" i="1"/>
  <c r="M9" i="1" s="1"/>
  <c r="I9" i="1" s="1"/>
  <c r="T9" i="1"/>
  <c r="N9" i="1" s="1"/>
  <c r="U9" i="1"/>
  <c r="O9" i="1" s="1"/>
  <c r="V9" i="1"/>
  <c r="P9" i="1" s="1"/>
  <c r="Q10" i="1"/>
  <c r="K10" i="1" s="1"/>
  <c r="R10" i="1"/>
  <c r="L10" i="1" s="1"/>
  <c r="S10" i="1"/>
  <c r="M10" i="1" s="1"/>
  <c r="T10" i="1"/>
  <c r="N10" i="1" s="1"/>
  <c r="I10" i="1" s="1"/>
  <c r="U10" i="1"/>
  <c r="O10" i="1" s="1"/>
  <c r="V10" i="1"/>
  <c r="P10" i="1" s="1"/>
  <c r="Q11" i="1"/>
  <c r="K11" i="1" s="1"/>
  <c r="R11" i="1"/>
  <c r="L11" i="1" s="1"/>
  <c r="S11" i="1"/>
  <c r="M11" i="1" s="1"/>
  <c r="I11" i="1" s="1"/>
  <c r="T11" i="1"/>
  <c r="N11" i="1" s="1"/>
  <c r="U11" i="1"/>
  <c r="O11" i="1" s="1"/>
  <c r="V11" i="1"/>
  <c r="P11" i="1" s="1"/>
  <c r="Q12" i="1"/>
  <c r="K12" i="1" s="1"/>
  <c r="R12" i="1"/>
  <c r="L12" i="1" s="1"/>
  <c r="S12" i="1"/>
  <c r="M12" i="1" s="1"/>
  <c r="T12" i="1"/>
  <c r="N12" i="1" s="1"/>
  <c r="U12" i="1"/>
  <c r="O12" i="1" s="1"/>
  <c r="V12" i="1"/>
  <c r="P12" i="1" s="1"/>
  <c r="Q13" i="1"/>
  <c r="R13" i="1"/>
  <c r="S13" i="1"/>
  <c r="T13" i="1"/>
  <c r="U13" i="1"/>
  <c r="V13" i="1"/>
  <c r="Q14" i="1"/>
  <c r="K14" i="1" s="1"/>
  <c r="R14" i="1"/>
  <c r="L14" i="1" s="1"/>
  <c r="S14" i="1"/>
  <c r="M14" i="1" s="1"/>
  <c r="T14" i="1"/>
  <c r="N14" i="1" s="1"/>
  <c r="I14" i="1" s="1"/>
  <c r="U14" i="1"/>
  <c r="O14" i="1" s="1"/>
  <c r="V14" i="1"/>
  <c r="P14" i="1" s="1"/>
  <c r="Q15" i="1"/>
  <c r="K15" i="1" s="1"/>
  <c r="R15" i="1"/>
  <c r="L15" i="1" s="1"/>
  <c r="S15" i="1"/>
  <c r="M15" i="1" s="1"/>
  <c r="I15" i="1" s="1"/>
  <c r="T15" i="1"/>
  <c r="N15" i="1" s="1"/>
  <c r="U15" i="1"/>
  <c r="O15" i="1" s="1"/>
  <c r="V15" i="1"/>
  <c r="P15" i="1" s="1"/>
  <c r="Q16" i="1"/>
  <c r="K16" i="1" s="1"/>
  <c r="R16" i="1"/>
  <c r="L16" i="1" s="1"/>
  <c r="S16" i="1"/>
  <c r="M16" i="1" s="1"/>
  <c r="T16" i="1"/>
  <c r="N16" i="1" s="1"/>
  <c r="U16" i="1"/>
  <c r="O16" i="1" s="1"/>
  <c r="V16" i="1"/>
  <c r="P16" i="1" s="1"/>
  <c r="Q17" i="1"/>
  <c r="K17" i="1" s="1"/>
  <c r="R17" i="1"/>
  <c r="L17" i="1" s="1"/>
  <c r="S17" i="1"/>
  <c r="M17" i="1" s="1"/>
  <c r="I17" i="1" s="1"/>
  <c r="T17" i="1"/>
  <c r="N17" i="1" s="1"/>
  <c r="U17" i="1"/>
  <c r="O17" i="1" s="1"/>
  <c r="V17" i="1"/>
  <c r="P17" i="1" s="1"/>
  <c r="Q18" i="1"/>
  <c r="K18" i="1" s="1"/>
  <c r="R18" i="1"/>
  <c r="L18" i="1" s="1"/>
  <c r="S18" i="1"/>
  <c r="M18" i="1" s="1"/>
  <c r="T18" i="1"/>
  <c r="N18" i="1" s="1"/>
  <c r="I18" i="1" s="1"/>
  <c r="U18" i="1"/>
  <c r="O18" i="1" s="1"/>
  <c r="V18" i="1"/>
  <c r="P18" i="1" s="1"/>
  <c r="Q19" i="1"/>
  <c r="R19" i="1"/>
  <c r="S19" i="1"/>
  <c r="T19" i="1"/>
  <c r="U19" i="1"/>
  <c r="V19" i="1"/>
  <c r="Q20" i="1"/>
  <c r="K20" i="1" s="1"/>
  <c r="R20" i="1"/>
  <c r="L20" i="1" s="1"/>
  <c r="S20" i="1"/>
  <c r="M20" i="1" s="1"/>
  <c r="T20" i="1"/>
  <c r="N20" i="1" s="1"/>
  <c r="U20" i="1"/>
  <c r="O20" i="1" s="1"/>
  <c r="V20" i="1"/>
  <c r="P20" i="1" s="1"/>
  <c r="Q21" i="1"/>
  <c r="K21" i="1" s="1"/>
  <c r="R21" i="1"/>
  <c r="L21" i="1" s="1"/>
  <c r="S21" i="1"/>
  <c r="M21" i="1" s="1"/>
  <c r="I21" i="1" s="1"/>
  <c r="T21" i="1"/>
  <c r="N21" i="1" s="1"/>
  <c r="U21" i="1"/>
  <c r="O21" i="1" s="1"/>
  <c r="V21" i="1"/>
  <c r="P21" i="1" s="1"/>
  <c r="Q22" i="1"/>
  <c r="K22" i="1" s="1"/>
  <c r="R22" i="1"/>
  <c r="L22" i="1" s="1"/>
  <c r="S22" i="1"/>
  <c r="M22" i="1" s="1"/>
  <c r="T22" i="1"/>
  <c r="N22" i="1" s="1"/>
  <c r="I22" i="1" s="1"/>
  <c r="U22" i="1"/>
  <c r="O22" i="1" s="1"/>
  <c r="V22" i="1"/>
  <c r="P22" i="1" s="1"/>
  <c r="Q23" i="1"/>
  <c r="K23" i="1" s="1"/>
  <c r="R23" i="1"/>
  <c r="L23" i="1" s="1"/>
  <c r="S23" i="1"/>
  <c r="M23" i="1" s="1"/>
  <c r="I23" i="1" s="1"/>
  <c r="T23" i="1"/>
  <c r="N23" i="1" s="1"/>
  <c r="U23" i="1"/>
  <c r="O23" i="1" s="1"/>
  <c r="V23" i="1"/>
  <c r="P23" i="1" s="1"/>
  <c r="Q24" i="1"/>
  <c r="K24" i="1" s="1"/>
  <c r="R24" i="1"/>
  <c r="L24" i="1" s="1"/>
  <c r="S24" i="1"/>
  <c r="M24" i="1" s="1"/>
  <c r="T24" i="1"/>
  <c r="N24" i="1" s="1"/>
  <c r="U24" i="1"/>
  <c r="O24" i="1" s="1"/>
  <c r="V24" i="1"/>
  <c r="P24" i="1" s="1"/>
  <c r="Q25" i="1"/>
  <c r="R25" i="1"/>
  <c r="S25" i="1"/>
  <c r="T25" i="1"/>
  <c r="U25" i="1"/>
  <c r="V25" i="1"/>
  <c r="Q26" i="1"/>
  <c r="K26" i="1" s="1"/>
  <c r="R26" i="1"/>
  <c r="L26" i="1" s="1"/>
  <c r="S26" i="1"/>
  <c r="M26" i="1" s="1"/>
  <c r="T26" i="1"/>
  <c r="N26" i="1" s="1"/>
  <c r="I26" i="1" s="1"/>
  <c r="U26" i="1"/>
  <c r="O26" i="1" s="1"/>
  <c r="V26" i="1"/>
  <c r="P26" i="1" s="1"/>
  <c r="Q27" i="1"/>
  <c r="K27" i="1" s="1"/>
  <c r="R27" i="1"/>
  <c r="L27" i="1" s="1"/>
  <c r="S27" i="1"/>
  <c r="M27" i="1" s="1"/>
  <c r="I27" i="1" s="1"/>
  <c r="T27" i="1"/>
  <c r="N27" i="1" s="1"/>
  <c r="U27" i="1"/>
  <c r="O27" i="1" s="1"/>
  <c r="V27" i="1"/>
  <c r="P27" i="1" s="1"/>
  <c r="Q28" i="1"/>
  <c r="K28" i="1" s="1"/>
  <c r="R28" i="1"/>
  <c r="L28" i="1" s="1"/>
  <c r="S28" i="1"/>
  <c r="M28" i="1" s="1"/>
  <c r="T28" i="1"/>
  <c r="N28" i="1" s="1"/>
  <c r="U28" i="1"/>
  <c r="O28" i="1" s="1"/>
  <c r="V28" i="1"/>
  <c r="P28" i="1" s="1"/>
  <c r="Q29" i="1"/>
  <c r="K29" i="1" s="1"/>
  <c r="R29" i="1"/>
  <c r="L29" i="1" s="1"/>
  <c r="S29" i="1"/>
  <c r="M29" i="1" s="1"/>
  <c r="I29" i="1" s="1"/>
  <c r="T29" i="1"/>
  <c r="N29" i="1" s="1"/>
  <c r="U29" i="1"/>
  <c r="O29" i="1" s="1"/>
  <c r="V29" i="1"/>
  <c r="P29" i="1" s="1"/>
  <c r="Q30" i="1"/>
  <c r="K30" i="1" s="1"/>
  <c r="R30" i="1"/>
  <c r="L30" i="1" s="1"/>
  <c r="S30" i="1"/>
  <c r="M30" i="1" s="1"/>
  <c r="T30" i="1"/>
  <c r="N30" i="1" s="1"/>
  <c r="I30" i="1" s="1"/>
  <c r="U30" i="1"/>
  <c r="O30" i="1" s="1"/>
  <c r="V30" i="1"/>
  <c r="P30" i="1" s="1"/>
  <c r="R31" i="1"/>
  <c r="S31" i="1"/>
  <c r="T31" i="1"/>
  <c r="U31" i="1"/>
  <c r="V31" i="1"/>
  <c r="Q32" i="1"/>
  <c r="K32" i="1" s="1"/>
  <c r="R32" i="1"/>
  <c r="L32" i="1" s="1"/>
  <c r="H32" i="1" s="1"/>
  <c r="S32" i="1"/>
  <c r="M32" i="1" s="1"/>
  <c r="I32" i="1" s="1"/>
  <c r="T32" i="1"/>
  <c r="N32" i="1" s="1"/>
  <c r="U32" i="1"/>
  <c r="O32" i="1" s="1"/>
  <c r="V32" i="1"/>
  <c r="P32" i="1" s="1"/>
  <c r="Q33" i="1"/>
  <c r="K33" i="1" s="1"/>
  <c r="H33" i="1" s="1"/>
  <c r="R33" i="1"/>
  <c r="L33" i="1" s="1"/>
  <c r="S33" i="1"/>
  <c r="M33" i="1" s="1"/>
  <c r="I33" i="1" s="1"/>
  <c r="T33" i="1"/>
  <c r="N33" i="1" s="1"/>
  <c r="U33" i="1"/>
  <c r="O33" i="1" s="1"/>
  <c r="V33" i="1"/>
  <c r="P33" i="1" s="1"/>
  <c r="Q34" i="1"/>
  <c r="K34" i="1" s="1"/>
  <c r="R34" i="1"/>
  <c r="L34" i="1" s="1"/>
  <c r="H34" i="1" s="1"/>
  <c r="S34" i="1"/>
  <c r="M34" i="1" s="1"/>
  <c r="I34" i="1" s="1"/>
  <c r="T34" i="1"/>
  <c r="N34" i="1" s="1"/>
  <c r="U34" i="1"/>
  <c r="O34" i="1" s="1"/>
  <c r="V34" i="1"/>
  <c r="P34" i="1" s="1"/>
  <c r="Q35" i="1"/>
  <c r="K35" i="1" s="1"/>
  <c r="H35" i="1" s="1"/>
  <c r="R35" i="1"/>
  <c r="L35" i="1" s="1"/>
  <c r="S35" i="1"/>
  <c r="M35" i="1" s="1"/>
  <c r="T35" i="1"/>
  <c r="N35" i="1" s="1"/>
  <c r="I35" i="1" s="1"/>
  <c r="U35" i="1"/>
  <c r="O35" i="1" s="1"/>
  <c r="V35" i="1"/>
  <c r="P35" i="1" s="1"/>
  <c r="Q36" i="1"/>
  <c r="K36" i="1" s="1"/>
  <c r="R36" i="1"/>
  <c r="L36" i="1" s="1"/>
  <c r="H36" i="1" s="1"/>
  <c r="S36" i="1"/>
  <c r="M36" i="1" s="1"/>
  <c r="I36" i="1" s="1"/>
  <c r="T36" i="1"/>
  <c r="N36" i="1" s="1"/>
  <c r="U36" i="1"/>
  <c r="O36" i="1" s="1"/>
  <c r="V36" i="1"/>
  <c r="P36" i="1" s="1"/>
  <c r="Q37" i="1"/>
  <c r="R37" i="1"/>
  <c r="S37" i="1"/>
  <c r="T37" i="1"/>
  <c r="U37" i="1"/>
  <c r="V37" i="1"/>
  <c r="Q38" i="1"/>
  <c r="K38" i="1" s="1"/>
  <c r="R38" i="1"/>
  <c r="L38" i="1" s="1"/>
  <c r="H38" i="1" s="1"/>
  <c r="S38" i="1"/>
  <c r="M38" i="1" s="1"/>
  <c r="I38" i="1" s="1"/>
  <c r="T38" i="1"/>
  <c r="N38" i="1" s="1"/>
  <c r="U38" i="1"/>
  <c r="O38" i="1" s="1"/>
  <c r="V38" i="1"/>
  <c r="P38" i="1" s="1"/>
  <c r="Q39" i="1"/>
  <c r="K39" i="1" s="1"/>
  <c r="H39" i="1" s="1"/>
  <c r="R39" i="1"/>
  <c r="L39" i="1" s="1"/>
  <c r="S39" i="1"/>
  <c r="M39" i="1" s="1"/>
  <c r="T39" i="1"/>
  <c r="N39" i="1" s="1"/>
  <c r="I39" i="1" s="1"/>
  <c r="U39" i="1"/>
  <c r="O39" i="1" s="1"/>
  <c r="V39" i="1"/>
  <c r="P39" i="1" s="1"/>
  <c r="Q40" i="1"/>
  <c r="K40" i="1" s="1"/>
  <c r="R40" i="1"/>
  <c r="L40" i="1" s="1"/>
  <c r="H40" i="1" s="1"/>
  <c r="S40" i="1"/>
  <c r="M40" i="1" s="1"/>
  <c r="I40" i="1" s="1"/>
  <c r="T40" i="1"/>
  <c r="N40" i="1" s="1"/>
  <c r="U40" i="1"/>
  <c r="O40" i="1" s="1"/>
  <c r="V40" i="1"/>
  <c r="P40" i="1" s="1"/>
  <c r="Q41" i="1"/>
  <c r="K41" i="1" s="1"/>
  <c r="H41" i="1" s="1"/>
  <c r="R41" i="1"/>
  <c r="L41" i="1" s="1"/>
  <c r="S41" i="1"/>
  <c r="M41" i="1" s="1"/>
  <c r="I41" i="1" s="1"/>
  <c r="T41" i="1"/>
  <c r="N41" i="1" s="1"/>
  <c r="U41" i="1"/>
  <c r="O41" i="1" s="1"/>
  <c r="V41" i="1"/>
  <c r="P41" i="1" s="1"/>
  <c r="Q42" i="1"/>
  <c r="K42" i="1" s="1"/>
  <c r="R42" i="1"/>
  <c r="L42" i="1" s="1"/>
  <c r="H42" i="1" s="1"/>
  <c r="S42" i="1"/>
  <c r="M42" i="1" s="1"/>
  <c r="I42" i="1" s="1"/>
  <c r="T42" i="1"/>
  <c r="N42" i="1" s="1"/>
  <c r="U42" i="1"/>
  <c r="O42" i="1" s="1"/>
  <c r="V42" i="1"/>
  <c r="P42" i="1" s="1"/>
  <c r="Q43" i="1"/>
  <c r="R43" i="1"/>
  <c r="S43" i="1"/>
  <c r="T43" i="1"/>
  <c r="U43" i="1"/>
  <c r="V43" i="1"/>
  <c r="Q44" i="1"/>
  <c r="K44" i="1" s="1"/>
  <c r="R44" i="1"/>
  <c r="L44" i="1" s="1"/>
  <c r="H44" i="1" s="1"/>
  <c r="S44" i="1"/>
  <c r="M44" i="1" s="1"/>
  <c r="I44" i="1" s="1"/>
  <c r="T44" i="1"/>
  <c r="N44" i="1" s="1"/>
  <c r="U44" i="1"/>
  <c r="O44" i="1" s="1"/>
  <c r="V44" i="1"/>
  <c r="P44" i="1" s="1"/>
  <c r="Q45" i="1"/>
  <c r="K45" i="1" s="1"/>
  <c r="H45" i="1" s="1"/>
  <c r="R45" i="1"/>
  <c r="L45" i="1" s="1"/>
  <c r="S45" i="1"/>
  <c r="M45" i="1" s="1"/>
  <c r="I45" i="1" s="1"/>
  <c r="T45" i="1"/>
  <c r="N45" i="1" s="1"/>
  <c r="U45" i="1"/>
  <c r="O45" i="1" s="1"/>
  <c r="V45" i="1"/>
  <c r="P45" i="1" s="1"/>
  <c r="Q46" i="1"/>
  <c r="K46" i="1" s="1"/>
  <c r="R46" i="1"/>
  <c r="L46" i="1" s="1"/>
  <c r="H46" i="1" s="1"/>
  <c r="S46" i="1"/>
  <c r="M46" i="1" s="1"/>
  <c r="I46" i="1" s="1"/>
  <c r="T46" i="1"/>
  <c r="N46" i="1" s="1"/>
  <c r="U46" i="1"/>
  <c r="O46" i="1" s="1"/>
  <c r="V46" i="1"/>
  <c r="P46" i="1" s="1"/>
  <c r="Q47" i="1"/>
  <c r="K47" i="1" s="1"/>
  <c r="H47" i="1" s="1"/>
  <c r="R47" i="1"/>
  <c r="L47" i="1" s="1"/>
  <c r="S47" i="1"/>
  <c r="M47" i="1" s="1"/>
  <c r="T47" i="1"/>
  <c r="N47" i="1" s="1"/>
  <c r="I47" i="1" s="1"/>
  <c r="U47" i="1"/>
  <c r="O47" i="1" s="1"/>
  <c r="V47" i="1"/>
  <c r="P47" i="1" s="1"/>
  <c r="Q48" i="1"/>
  <c r="K48" i="1" s="1"/>
  <c r="R48" i="1"/>
  <c r="L48" i="1" s="1"/>
  <c r="H48" i="1" s="1"/>
  <c r="S48" i="1"/>
  <c r="M48" i="1" s="1"/>
  <c r="I48" i="1" s="1"/>
  <c r="T48" i="1"/>
  <c r="N48" i="1" s="1"/>
  <c r="U48" i="1"/>
  <c r="O48" i="1" s="1"/>
  <c r="V48" i="1"/>
  <c r="P48" i="1" s="1"/>
  <c r="Q49" i="1"/>
  <c r="R49" i="1"/>
  <c r="S49" i="1"/>
  <c r="T49" i="1"/>
  <c r="U49" i="1"/>
  <c r="V49" i="1"/>
  <c r="Q50" i="1"/>
  <c r="K50" i="1" s="1"/>
  <c r="R50" i="1"/>
  <c r="L50" i="1" s="1"/>
  <c r="H50" i="1" s="1"/>
  <c r="S50" i="1"/>
  <c r="M50" i="1" s="1"/>
  <c r="I50" i="1" s="1"/>
  <c r="T50" i="1"/>
  <c r="N50" i="1" s="1"/>
  <c r="U50" i="1"/>
  <c r="O50" i="1" s="1"/>
  <c r="V50" i="1"/>
  <c r="P50" i="1" s="1"/>
  <c r="Q51" i="1"/>
  <c r="K51" i="1" s="1"/>
  <c r="H51" i="1" s="1"/>
  <c r="R51" i="1"/>
  <c r="L51" i="1" s="1"/>
  <c r="S51" i="1"/>
  <c r="M51" i="1" s="1"/>
  <c r="T51" i="1"/>
  <c r="N51" i="1" s="1"/>
  <c r="I51" i="1" s="1"/>
  <c r="U51" i="1"/>
  <c r="O51" i="1" s="1"/>
  <c r="V51" i="1"/>
  <c r="P51" i="1" s="1"/>
  <c r="Q52" i="1"/>
  <c r="K52" i="1" s="1"/>
  <c r="R52" i="1"/>
  <c r="L52" i="1" s="1"/>
  <c r="H52" i="1" s="1"/>
  <c r="S52" i="1"/>
  <c r="M52" i="1" s="1"/>
  <c r="I52" i="1" s="1"/>
  <c r="T52" i="1"/>
  <c r="N52" i="1" s="1"/>
  <c r="U52" i="1"/>
  <c r="O52" i="1" s="1"/>
  <c r="V52" i="1"/>
  <c r="P52" i="1" s="1"/>
  <c r="Q53" i="1"/>
  <c r="K53" i="1" s="1"/>
  <c r="H53" i="1" s="1"/>
  <c r="R53" i="1"/>
  <c r="L53" i="1" s="1"/>
  <c r="S53" i="1"/>
  <c r="M53" i="1" s="1"/>
  <c r="I53" i="1" s="1"/>
  <c r="T53" i="1"/>
  <c r="N53" i="1" s="1"/>
  <c r="U53" i="1"/>
  <c r="O53" i="1" s="1"/>
  <c r="V53" i="1"/>
  <c r="P53" i="1" s="1"/>
  <c r="Q54" i="1"/>
  <c r="K54" i="1" s="1"/>
  <c r="R54" i="1"/>
  <c r="L54" i="1" s="1"/>
  <c r="H54" i="1" s="1"/>
  <c r="S54" i="1"/>
  <c r="M54" i="1" s="1"/>
  <c r="I54" i="1" s="1"/>
  <c r="T54" i="1"/>
  <c r="N54" i="1" s="1"/>
  <c r="U54" i="1"/>
  <c r="O54" i="1" s="1"/>
  <c r="V54" i="1"/>
  <c r="P54" i="1" s="1"/>
  <c r="Q55" i="1"/>
  <c r="R55" i="1"/>
  <c r="S55" i="1"/>
  <c r="T55" i="1"/>
  <c r="U55" i="1"/>
  <c r="V55" i="1"/>
  <c r="Q56" i="1"/>
  <c r="K56" i="1" s="1"/>
  <c r="R56" i="1"/>
  <c r="L56" i="1" s="1"/>
  <c r="H56" i="1" s="1"/>
  <c r="S56" i="1"/>
  <c r="M56" i="1" s="1"/>
  <c r="I56" i="1" s="1"/>
  <c r="T56" i="1"/>
  <c r="N56" i="1" s="1"/>
  <c r="U56" i="1"/>
  <c r="O56" i="1" s="1"/>
  <c r="V56" i="1"/>
  <c r="P56" i="1" s="1"/>
  <c r="Q57" i="1"/>
  <c r="K57" i="1" s="1"/>
  <c r="H57" i="1" s="1"/>
  <c r="R57" i="1"/>
  <c r="L57" i="1" s="1"/>
  <c r="S57" i="1"/>
  <c r="M57" i="1" s="1"/>
  <c r="I57" i="1" s="1"/>
  <c r="T57" i="1"/>
  <c r="N57" i="1" s="1"/>
  <c r="U57" i="1"/>
  <c r="O57" i="1" s="1"/>
  <c r="V57" i="1"/>
  <c r="P57" i="1" s="1"/>
  <c r="Q58" i="1"/>
  <c r="K58" i="1" s="1"/>
  <c r="R58" i="1"/>
  <c r="L58" i="1" s="1"/>
  <c r="H58" i="1" s="1"/>
  <c r="S58" i="1"/>
  <c r="M58" i="1" s="1"/>
  <c r="I58" i="1" s="1"/>
  <c r="T58" i="1"/>
  <c r="N58" i="1" s="1"/>
  <c r="U58" i="1"/>
  <c r="O58" i="1" s="1"/>
  <c r="V58" i="1"/>
  <c r="P58" i="1" s="1"/>
  <c r="Q59" i="1"/>
  <c r="K59" i="1" s="1"/>
  <c r="H59" i="1" s="1"/>
  <c r="R59" i="1"/>
  <c r="L59" i="1" s="1"/>
  <c r="S59" i="1"/>
  <c r="M59" i="1" s="1"/>
  <c r="T59" i="1"/>
  <c r="N59" i="1" s="1"/>
  <c r="I59" i="1" s="1"/>
  <c r="U59" i="1"/>
  <c r="O59" i="1" s="1"/>
  <c r="V59" i="1"/>
  <c r="P59" i="1" s="1"/>
  <c r="Q60" i="1"/>
  <c r="K60" i="1" s="1"/>
  <c r="R60" i="1"/>
  <c r="L60" i="1" s="1"/>
  <c r="H60" i="1" s="1"/>
  <c r="S60" i="1"/>
  <c r="M60" i="1" s="1"/>
  <c r="I60" i="1" s="1"/>
  <c r="T60" i="1"/>
  <c r="N60" i="1" s="1"/>
  <c r="U60" i="1"/>
  <c r="O60" i="1" s="1"/>
  <c r="V60" i="1"/>
  <c r="P60" i="1" s="1"/>
  <c r="Q61" i="1"/>
  <c r="R61" i="1"/>
  <c r="S61" i="1"/>
  <c r="T61" i="1"/>
  <c r="U61" i="1"/>
  <c r="V61" i="1"/>
  <c r="Q62" i="1"/>
  <c r="K62" i="1" s="1"/>
  <c r="R62" i="1"/>
  <c r="L62" i="1" s="1"/>
  <c r="H62" i="1" s="1"/>
  <c r="S62" i="1"/>
  <c r="M62" i="1" s="1"/>
  <c r="I62" i="1" s="1"/>
  <c r="T62" i="1"/>
  <c r="N62" i="1" s="1"/>
  <c r="U62" i="1"/>
  <c r="O62" i="1" s="1"/>
  <c r="V62" i="1"/>
  <c r="P62" i="1" s="1"/>
  <c r="Q63" i="1"/>
  <c r="K63" i="1" s="1"/>
  <c r="H63" i="1" s="1"/>
  <c r="R63" i="1"/>
  <c r="L63" i="1" s="1"/>
  <c r="S63" i="1"/>
  <c r="M63" i="1" s="1"/>
  <c r="T63" i="1"/>
  <c r="N63" i="1" s="1"/>
  <c r="I63" i="1" s="1"/>
  <c r="U63" i="1"/>
  <c r="O63" i="1" s="1"/>
  <c r="V63" i="1"/>
  <c r="P63" i="1" s="1"/>
  <c r="Q64" i="1"/>
  <c r="K64" i="1" s="1"/>
  <c r="R64" i="1"/>
  <c r="L64" i="1" s="1"/>
  <c r="H64" i="1" s="1"/>
  <c r="S64" i="1"/>
  <c r="M64" i="1" s="1"/>
  <c r="I64" i="1" s="1"/>
  <c r="T64" i="1"/>
  <c r="N64" i="1" s="1"/>
  <c r="U64" i="1"/>
  <c r="O64" i="1" s="1"/>
  <c r="V64" i="1"/>
  <c r="P64" i="1" s="1"/>
  <c r="Q65" i="1"/>
  <c r="K65" i="1" s="1"/>
  <c r="H65" i="1" s="1"/>
  <c r="R65" i="1"/>
  <c r="L65" i="1" s="1"/>
  <c r="S65" i="1"/>
  <c r="M65" i="1" s="1"/>
  <c r="I65" i="1" s="1"/>
  <c r="T65" i="1"/>
  <c r="N65" i="1" s="1"/>
  <c r="U65" i="1"/>
  <c r="O65" i="1" s="1"/>
  <c r="V65" i="1"/>
  <c r="P65" i="1" s="1"/>
  <c r="Q66" i="1"/>
  <c r="K66" i="1" s="1"/>
  <c r="R66" i="1"/>
  <c r="L66" i="1" s="1"/>
  <c r="H66" i="1" s="1"/>
  <c r="S66" i="1"/>
  <c r="M66" i="1" s="1"/>
  <c r="I66" i="1" s="1"/>
  <c r="T66" i="1"/>
  <c r="N66" i="1" s="1"/>
  <c r="U66" i="1"/>
  <c r="O66" i="1" s="1"/>
  <c r="V66" i="1"/>
  <c r="P66" i="1" s="1"/>
  <c r="Q68" i="1"/>
  <c r="K68" i="1" s="1"/>
  <c r="R68" i="1"/>
  <c r="L68" i="1" s="1"/>
  <c r="S68" i="1"/>
  <c r="M68" i="1" s="1"/>
  <c r="T68" i="1"/>
  <c r="N68" i="1" s="1"/>
  <c r="U68" i="1"/>
  <c r="O68" i="1" s="1"/>
  <c r="V68" i="1"/>
  <c r="P68" i="1" s="1"/>
  <c r="Q69" i="1"/>
  <c r="K69" i="1" s="1"/>
  <c r="R69" i="1"/>
  <c r="L69" i="1" s="1"/>
  <c r="S69" i="1"/>
  <c r="M69" i="1" s="1"/>
  <c r="T69" i="1"/>
  <c r="N69" i="1" s="1"/>
  <c r="U69" i="1"/>
  <c r="O69" i="1" s="1"/>
  <c r="V69" i="1"/>
  <c r="P69" i="1" s="1"/>
  <c r="Q70" i="1"/>
  <c r="K70" i="1" s="1"/>
  <c r="R70" i="1"/>
  <c r="L70" i="1" s="1"/>
  <c r="S70" i="1"/>
  <c r="M70" i="1" s="1"/>
  <c r="T70" i="1"/>
  <c r="N70" i="1" s="1"/>
  <c r="U70" i="1"/>
  <c r="O70" i="1" s="1"/>
  <c r="V70" i="1"/>
  <c r="P70" i="1" s="1"/>
  <c r="Q71" i="1"/>
  <c r="K71" i="1" s="1"/>
  <c r="R71" i="1"/>
  <c r="L71" i="1" s="1"/>
  <c r="S71" i="1"/>
  <c r="M71" i="1" s="1"/>
  <c r="T71" i="1"/>
  <c r="N71" i="1" s="1"/>
  <c r="U71" i="1"/>
  <c r="O71" i="1" s="1"/>
  <c r="V71" i="1"/>
  <c r="P71" i="1" s="1"/>
  <c r="Q72" i="1"/>
  <c r="K72" i="1" s="1"/>
  <c r="R72" i="1"/>
  <c r="L72" i="1" s="1"/>
  <c r="S72" i="1"/>
  <c r="M72" i="1" s="1"/>
  <c r="T72" i="1"/>
  <c r="N72" i="1" s="1"/>
  <c r="U72" i="1"/>
  <c r="O72" i="1" s="1"/>
  <c r="V72" i="1"/>
  <c r="P72" i="1" s="1"/>
  <c r="Q74" i="1"/>
  <c r="K74" i="1" s="1"/>
  <c r="R74" i="1"/>
  <c r="L74" i="1" s="1"/>
  <c r="S74" i="1"/>
  <c r="M74" i="1" s="1"/>
  <c r="T74" i="1"/>
  <c r="N74" i="1" s="1"/>
  <c r="U74" i="1"/>
  <c r="O74" i="1" s="1"/>
  <c r="V74" i="1"/>
  <c r="P74" i="1" s="1"/>
  <c r="Q75" i="1"/>
  <c r="K75" i="1" s="1"/>
  <c r="R75" i="1"/>
  <c r="L75" i="1" s="1"/>
  <c r="S75" i="1"/>
  <c r="M75" i="1" s="1"/>
  <c r="T75" i="1"/>
  <c r="N75" i="1" s="1"/>
  <c r="U75" i="1"/>
  <c r="O75" i="1" s="1"/>
  <c r="V75" i="1"/>
  <c r="P75" i="1" s="1"/>
  <c r="Q76" i="1"/>
  <c r="K76" i="1" s="1"/>
  <c r="R76" i="1"/>
  <c r="L76" i="1" s="1"/>
  <c r="S76" i="1"/>
  <c r="M76" i="1" s="1"/>
  <c r="T76" i="1"/>
  <c r="N76" i="1" s="1"/>
  <c r="U76" i="1"/>
  <c r="O76" i="1" s="1"/>
  <c r="V76" i="1"/>
  <c r="P76" i="1" s="1"/>
  <c r="Q77" i="1"/>
  <c r="K77" i="1" s="1"/>
  <c r="R77" i="1"/>
  <c r="L77" i="1" s="1"/>
  <c r="S77" i="1"/>
  <c r="M77" i="1" s="1"/>
  <c r="T77" i="1"/>
  <c r="N77" i="1" s="1"/>
  <c r="U77" i="1"/>
  <c r="O77" i="1" s="1"/>
  <c r="V77" i="1"/>
  <c r="P77" i="1" s="1"/>
  <c r="Q78" i="1"/>
  <c r="K78" i="1" s="1"/>
  <c r="R78" i="1"/>
  <c r="L78" i="1" s="1"/>
  <c r="S78" i="1"/>
  <c r="M78" i="1" s="1"/>
  <c r="T78" i="1"/>
  <c r="N78" i="1" s="1"/>
  <c r="U78" i="1"/>
  <c r="O78" i="1" s="1"/>
  <c r="V78" i="1"/>
  <c r="P78" i="1" s="1"/>
  <c r="Q80" i="1"/>
  <c r="K80" i="1" s="1"/>
  <c r="R80" i="1"/>
  <c r="L80" i="1" s="1"/>
  <c r="S80" i="1"/>
  <c r="M80" i="1" s="1"/>
  <c r="T80" i="1"/>
  <c r="N80" i="1" s="1"/>
  <c r="U80" i="1"/>
  <c r="O80" i="1" s="1"/>
  <c r="V80" i="1"/>
  <c r="P80" i="1" s="1"/>
  <c r="Q81" i="1"/>
  <c r="K81" i="1" s="1"/>
  <c r="R81" i="1"/>
  <c r="L81" i="1" s="1"/>
  <c r="S81" i="1"/>
  <c r="M81" i="1" s="1"/>
  <c r="T81" i="1"/>
  <c r="N81" i="1" s="1"/>
  <c r="U81" i="1"/>
  <c r="O81" i="1" s="1"/>
  <c r="V81" i="1"/>
  <c r="P81" i="1" s="1"/>
  <c r="Q82" i="1"/>
  <c r="K82" i="1" s="1"/>
  <c r="R82" i="1"/>
  <c r="L82" i="1" s="1"/>
  <c r="S82" i="1"/>
  <c r="M82" i="1" s="1"/>
  <c r="T82" i="1"/>
  <c r="N82" i="1" s="1"/>
  <c r="U82" i="1"/>
  <c r="O82" i="1" s="1"/>
  <c r="V82" i="1"/>
  <c r="P82" i="1" s="1"/>
  <c r="Q83" i="1"/>
  <c r="K83" i="1" s="1"/>
  <c r="R83" i="1"/>
  <c r="L83" i="1" s="1"/>
  <c r="S83" i="1"/>
  <c r="M83" i="1" s="1"/>
  <c r="T83" i="1"/>
  <c r="N83" i="1" s="1"/>
  <c r="U83" i="1"/>
  <c r="O83" i="1" s="1"/>
  <c r="V83" i="1"/>
  <c r="P83" i="1" s="1"/>
  <c r="Q84" i="1"/>
  <c r="K84" i="1" s="1"/>
  <c r="R84" i="1"/>
  <c r="L84" i="1" s="1"/>
  <c r="S84" i="1"/>
  <c r="M84" i="1" s="1"/>
  <c r="T84" i="1"/>
  <c r="N84" i="1" s="1"/>
  <c r="U84" i="1"/>
  <c r="O84" i="1" s="1"/>
  <c r="V84" i="1"/>
  <c r="P84" i="1" s="1"/>
  <c r="Q86" i="1"/>
  <c r="K86" i="1" s="1"/>
  <c r="R86" i="1"/>
  <c r="L86" i="1" s="1"/>
  <c r="S86" i="1"/>
  <c r="M86" i="1" s="1"/>
  <c r="T86" i="1"/>
  <c r="N86" i="1" s="1"/>
  <c r="U86" i="1"/>
  <c r="O86" i="1" s="1"/>
  <c r="V86" i="1"/>
  <c r="P86" i="1" s="1"/>
  <c r="Q87" i="1"/>
  <c r="K87" i="1" s="1"/>
  <c r="R87" i="1"/>
  <c r="L87" i="1" s="1"/>
  <c r="S87" i="1"/>
  <c r="M87" i="1" s="1"/>
  <c r="T87" i="1"/>
  <c r="N87" i="1" s="1"/>
  <c r="U87" i="1"/>
  <c r="O87" i="1" s="1"/>
  <c r="V87" i="1"/>
  <c r="P87" i="1" s="1"/>
  <c r="Q88" i="1"/>
  <c r="K88" i="1" s="1"/>
  <c r="R88" i="1"/>
  <c r="L88" i="1" s="1"/>
  <c r="S88" i="1"/>
  <c r="M88" i="1" s="1"/>
  <c r="T88" i="1"/>
  <c r="N88" i="1" s="1"/>
  <c r="U88" i="1"/>
  <c r="O88" i="1" s="1"/>
  <c r="V88" i="1"/>
  <c r="P88" i="1" s="1"/>
  <c r="Q89" i="1"/>
  <c r="K89" i="1" s="1"/>
  <c r="R89" i="1"/>
  <c r="L89" i="1" s="1"/>
  <c r="S89" i="1"/>
  <c r="M89" i="1" s="1"/>
  <c r="T89" i="1"/>
  <c r="N89" i="1" s="1"/>
  <c r="U89" i="1"/>
  <c r="O89" i="1" s="1"/>
  <c r="V89" i="1"/>
  <c r="P89" i="1" s="1"/>
  <c r="Q90" i="1"/>
  <c r="K90" i="1" s="1"/>
  <c r="R90" i="1"/>
  <c r="L90" i="1" s="1"/>
  <c r="S90" i="1"/>
  <c r="M90" i="1" s="1"/>
  <c r="T90" i="1"/>
  <c r="N90" i="1" s="1"/>
  <c r="U90" i="1"/>
  <c r="O90" i="1" s="1"/>
  <c r="V90" i="1"/>
  <c r="P90" i="1" s="1"/>
  <c r="Q92" i="1"/>
  <c r="K92" i="1" s="1"/>
  <c r="R92" i="1"/>
  <c r="L92" i="1" s="1"/>
  <c r="S92" i="1"/>
  <c r="M92" i="1" s="1"/>
  <c r="T92" i="1"/>
  <c r="N92" i="1" s="1"/>
  <c r="U92" i="1"/>
  <c r="O92" i="1" s="1"/>
  <c r="V92" i="1"/>
  <c r="P92" i="1" s="1"/>
  <c r="M93" i="1"/>
  <c r="Q93" i="1"/>
  <c r="K93" i="1" s="1"/>
  <c r="R93" i="1"/>
  <c r="L93" i="1" s="1"/>
  <c r="S93" i="1"/>
  <c r="T93" i="1"/>
  <c r="N93" i="1" s="1"/>
  <c r="U93" i="1"/>
  <c r="O93" i="1" s="1"/>
  <c r="V93" i="1"/>
  <c r="P93" i="1" s="1"/>
  <c r="Q94" i="1"/>
  <c r="K94" i="1" s="1"/>
  <c r="R94" i="1"/>
  <c r="L94" i="1" s="1"/>
  <c r="S94" i="1"/>
  <c r="M94" i="1" s="1"/>
  <c r="T94" i="1"/>
  <c r="N94" i="1" s="1"/>
  <c r="U94" i="1"/>
  <c r="O94" i="1" s="1"/>
  <c r="V94" i="1"/>
  <c r="P94" i="1" s="1"/>
  <c r="Q95" i="1"/>
  <c r="K95" i="1" s="1"/>
  <c r="R95" i="1"/>
  <c r="L95" i="1" s="1"/>
  <c r="S95" i="1"/>
  <c r="M95" i="1" s="1"/>
  <c r="T95" i="1"/>
  <c r="N95" i="1" s="1"/>
  <c r="U95" i="1"/>
  <c r="O95" i="1" s="1"/>
  <c r="V95" i="1"/>
  <c r="P95" i="1" s="1"/>
  <c r="Q96" i="1"/>
  <c r="K96" i="1" s="1"/>
  <c r="R96" i="1"/>
  <c r="L96" i="1" s="1"/>
  <c r="S96" i="1"/>
  <c r="M96" i="1" s="1"/>
  <c r="T96" i="1"/>
  <c r="N96" i="1" s="1"/>
  <c r="U96" i="1"/>
  <c r="O96" i="1" s="1"/>
  <c r="V96" i="1"/>
  <c r="P96" i="1" s="1"/>
  <c r="Q98" i="1"/>
  <c r="K98" i="1" s="1"/>
  <c r="R98" i="1"/>
  <c r="L98" i="1" s="1"/>
  <c r="S98" i="1"/>
  <c r="M98" i="1" s="1"/>
  <c r="T98" i="1"/>
  <c r="N98" i="1" s="1"/>
  <c r="U98" i="1"/>
  <c r="O98" i="1" s="1"/>
  <c r="V98" i="1"/>
  <c r="P98" i="1" s="1"/>
  <c r="Q99" i="1"/>
  <c r="K99" i="1" s="1"/>
  <c r="R99" i="1"/>
  <c r="L99" i="1" s="1"/>
  <c r="S99" i="1"/>
  <c r="M99" i="1" s="1"/>
  <c r="T99" i="1"/>
  <c r="N99" i="1" s="1"/>
  <c r="U99" i="1"/>
  <c r="O99" i="1" s="1"/>
  <c r="V99" i="1"/>
  <c r="P99" i="1" s="1"/>
  <c r="Q100" i="1"/>
  <c r="K100" i="1" s="1"/>
  <c r="R100" i="1"/>
  <c r="L100" i="1" s="1"/>
  <c r="S100" i="1"/>
  <c r="M100" i="1" s="1"/>
  <c r="T100" i="1"/>
  <c r="N100" i="1" s="1"/>
  <c r="U100" i="1"/>
  <c r="O100" i="1" s="1"/>
  <c r="V100" i="1"/>
  <c r="P100" i="1" s="1"/>
  <c r="Q101" i="1"/>
  <c r="K101" i="1" s="1"/>
  <c r="R101" i="1"/>
  <c r="L101" i="1" s="1"/>
  <c r="S101" i="1"/>
  <c r="M101" i="1" s="1"/>
  <c r="T101" i="1"/>
  <c r="N101" i="1" s="1"/>
  <c r="U101" i="1"/>
  <c r="O101" i="1" s="1"/>
  <c r="V101" i="1"/>
  <c r="P101" i="1" s="1"/>
  <c r="Q102" i="1"/>
  <c r="K102" i="1" s="1"/>
  <c r="R102" i="1"/>
  <c r="L102" i="1" s="1"/>
  <c r="S102" i="1"/>
  <c r="M102" i="1" s="1"/>
  <c r="T102" i="1"/>
  <c r="N102" i="1" s="1"/>
  <c r="U102" i="1"/>
  <c r="O102" i="1" s="1"/>
  <c r="V102" i="1"/>
  <c r="P102" i="1" s="1"/>
  <c r="Q104" i="1"/>
  <c r="K104" i="1" s="1"/>
  <c r="R104" i="1"/>
  <c r="L104" i="1" s="1"/>
  <c r="S104" i="1"/>
  <c r="M104" i="1" s="1"/>
  <c r="T104" i="1"/>
  <c r="N104" i="1" s="1"/>
  <c r="U104" i="1"/>
  <c r="O104" i="1" s="1"/>
  <c r="V104" i="1"/>
  <c r="P104" i="1" s="1"/>
  <c r="Q105" i="1"/>
  <c r="K105" i="1" s="1"/>
  <c r="R105" i="1"/>
  <c r="L105" i="1" s="1"/>
  <c r="S105" i="1"/>
  <c r="M105" i="1" s="1"/>
  <c r="T105" i="1"/>
  <c r="N105" i="1" s="1"/>
  <c r="U105" i="1"/>
  <c r="O105" i="1" s="1"/>
  <c r="V105" i="1"/>
  <c r="P105" i="1" s="1"/>
  <c r="Q106" i="1"/>
  <c r="K106" i="1" s="1"/>
  <c r="R106" i="1"/>
  <c r="L106" i="1" s="1"/>
  <c r="S106" i="1"/>
  <c r="M106" i="1" s="1"/>
  <c r="T106" i="1"/>
  <c r="N106" i="1" s="1"/>
  <c r="U106" i="1"/>
  <c r="O106" i="1" s="1"/>
  <c r="V106" i="1"/>
  <c r="P106" i="1" s="1"/>
  <c r="Q107" i="1"/>
  <c r="K107" i="1" s="1"/>
  <c r="R107" i="1"/>
  <c r="L107" i="1" s="1"/>
  <c r="S107" i="1"/>
  <c r="M107" i="1" s="1"/>
  <c r="T107" i="1"/>
  <c r="N107" i="1" s="1"/>
  <c r="U107" i="1"/>
  <c r="O107" i="1" s="1"/>
  <c r="V107" i="1"/>
  <c r="P107" i="1" s="1"/>
  <c r="Q108" i="1"/>
  <c r="K108" i="1" s="1"/>
  <c r="R108" i="1"/>
  <c r="L108" i="1" s="1"/>
  <c r="S108" i="1"/>
  <c r="M108" i="1" s="1"/>
  <c r="T108" i="1"/>
  <c r="N108" i="1" s="1"/>
  <c r="U108" i="1"/>
  <c r="O108" i="1" s="1"/>
  <c r="V108" i="1"/>
  <c r="P108" i="1" s="1"/>
  <c r="Q110" i="1"/>
  <c r="K110" i="1" s="1"/>
  <c r="R110" i="1"/>
  <c r="L110" i="1" s="1"/>
  <c r="S110" i="1"/>
  <c r="M110" i="1" s="1"/>
  <c r="T110" i="1"/>
  <c r="N110" i="1" s="1"/>
  <c r="U110" i="1"/>
  <c r="O110" i="1" s="1"/>
  <c r="V110" i="1"/>
  <c r="P110" i="1" s="1"/>
  <c r="Q111" i="1"/>
  <c r="K111" i="1" s="1"/>
  <c r="R111" i="1"/>
  <c r="L111" i="1" s="1"/>
  <c r="S111" i="1"/>
  <c r="M111" i="1" s="1"/>
  <c r="T111" i="1"/>
  <c r="N111" i="1" s="1"/>
  <c r="U111" i="1"/>
  <c r="O111" i="1" s="1"/>
  <c r="V111" i="1"/>
  <c r="P111" i="1" s="1"/>
  <c r="Q112" i="1"/>
  <c r="K112" i="1" s="1"/>
  <c r="R112" i="1"/>
  <c r="L112" i="1" s="1"/>
  <c r="S112" i="1"/>
  <c r="M112" i="1" s="1"/>
  <c r="T112" i="1"/>
  <c r="N112" i="1" s="1"/>
  <c r="U112" i="1"/>
  <c r="O112" i="1" s="1"/>
  <c r="V112" i="1"/>
  <c r="P112" i="1" s="1"/>
  <c r="Q113" i="1"/>
  <c r="K113" i="1" s="1"/>
  <c r="R113" i="1"/>
  <c r="L113" i="1" s="1"/>
  <c r="S113" i="1"/>
  <c r="M113" i="1" s="1"/>
  <c r="T113" i="1"/>
  <c r="N113" i="1" s="1"/>
  <c r="U113" i="1"/>
  <c r="O113" i="1" s="1"/>
  <c r="V113" i="1"/>
  <c r="P113" i="1" s="1"/>
  <c r="Q114" i="1"/>
  <c r="K114" i="1" s="1"/>
  <c r="R114" i="1"/>
  <c r="L114" i="1" s="1"/>
  <c r="S114" i="1"/>
  <c r="M114" i="1" s="1"/>
  <c r="T114" i="1"/>
  <c r="N114" i="1" s="1"/>
  <c r="U114" i="1"/>
  <c r="O114" i="1" s="1"/>
  <c r="V114" i="1"/>
  <c r="P114" i="1" s="1"/>
  <c r="Q116" i="1"/>
  <c r="K116" i="1" s="1"/>
  <c r="R116" i="1"/>
  <c r="L116" i="1" s="1"/>
  <c r="S116" i="1"/>
  <c r="M116" i="1" s="1"/>
  <c r="T116" i="1"/>
  <c r="N116" i="1" s="1"/>
  <c r="U116" i="1"/>
  <c r="O116" i="1" s="1"/>
  <c r="V116" i="1"/>
  <c r="P116" i="1" s="1"/>
  <c r="Q117" i="1"/>
  <c r="K117" i="1" s="1"/>
  <c r="R117" i="1"/>
  <c r="L117" i="1" s="1"/>
  <c r="S117" i="1"/>
  <c r="M117" i="1" s="1"/>
  <c r="T117" i="1"/>
  <c r="N117" i="1" s="1"/>
  <c r="U117" i="1"/>
  <c r="O117" i="1" s="1"/>
  <c r="V117" i="1"/>
  <c r="P117" i="1" s="1"/>
  <c r="Q118" i="1"/>
  <c r="K118" i="1" s="1"/>
  <c r="R118" i="1"/>
  <c r="L118" i="1" s="1"/>
  <c r="S118" i="1"/>
  <c r="M118" i="1" s="1"/>
  <c r="T118" i="1"/>
  <c r="N118" i="1" s="1"/>
  <c r="U118" i="1"/>
  <c r="O118" i="1" s="1"/>
  <c r="V118" i="1"/>
  <c r="P118" i="1" s="1"/>
  <c r="Q119" i="1"/>
  <c r="K119" i="1" s="1"/>
  <c r="R119" i="1"/>
  <c r="L119" i="1" s="1"/>
  <c r="S119" i="1"/>
  <c r="M119" i="1" s="1"/>
  <c r="T119" i="1"/>
  <c r="N119" i="1" s="1"/>
  <c r="U119" i="1"/>
  <c r="O119" i="1" s="1"/>
  <c r="V119" i="1"/>
  <c r="P119" i="1" s="1"/>
  <c r="Q120" i="1"/>
  <c r="K120" i="1" s="1"/>
  <c r="R120" i="1"/>
  <c r="L120" i="1" s="1"/>
  <c r="S120" i="1"/>
  <c r="M120" i="1" s="1"/>
  <c r="T120" i="1"/>
  <c r="N120" i="1" s="1"/>
  <c r="U120" i="1"/>
  <c r="O120" i="1" s="1"/>
  <c r="V120" i="1"/>
  <c r="P120" i="1" s="1"/>
  <c r="Q122" i="1"/>
  <c r="K122" i="1" s="1"/>
  <c r="R122" i="1"/>
  <c r="L122" i="1" s="1"/>
  <c r="S122" i="1"/>
  <c r="M122" i="1" s="1"/>
  <c r="T122" i="1"/>
  <c r="N122" i="1" s="1"/>
  <c r="U122" i="1"/>
  <c r="O122" i="1" s="1"/>
  <c r="V122" i="1"/>
  <c r="P122" i="1" s="1"/>
  <c r="Q123" i="1"/>
  <c r="K123" i="1" s="1"/>
  <c r="R123" i="1"/>
  <c r="L123" i="1" s="1"/>
  <c r="S123" i="1"/>
  <c r="M123" i="1" s="1"/>
  <c r="T123" i="1"/>
  <c r="N123" i="1" s="1"/>
  <c r="U123" i="1"/>
  <c r="O123" i="1" s="1"/>
  <c r="V123" i="1"/>
  <c r="P123" i="1" s="1"/>
  <c r="Q124" i="1"/>
  <c r="K124" i="1" s="1"/>
  <c r="R124" i="1"/>
  <c r="L124" i="1" s="1"/>
  <c r="S124" i="1"/>
  <c r="M124" i="1" s="1"/>
  <c r="T124" i="1"/>
  <c r="N124" i="1" s="1"/>
  <c r="U124" i="1"/>
  <c r="O124" i="1" s="1"/>
  <c r="V124" i="1"/>
  <c r="P124" i="1" s="1"/>
  <c r="Q125" i="1"/>
  <c r="K125" i="1" s="1"/>
  <c r="R125" i="1"/>
  <c r="L125" i="1" s="1"/>
  <c r="S125" i="1"/>
  <c r="M125" i="1" s="1"/>
  <c r="T125" i="1"/>
  <c r="N125" i="1" s="1"/>
  <c r="U125" i="1"/>
  <c r="O125" i="1" s="1"/>
  <c r="V125" i="1"/>
  <c r="P125" i="1" s="1"/>
  <c r="Q126" i="1"/>
  <c r="K126" i="1" s="1"/>
  <c r="R126" i="1"/>
  <c r="L126" i="1" s="1"/>
  <c r="S126" i="1"/>
  <c r="M126" i="1" s="1"/>
  <c r="T126" i="1"/>
  <c r="N126" i="1" s="1"/>
  <c r="U126" i="1"/>
  <c r="O126" i="1" s="1"/>
  <c r="V126" i="1"/>
  <c r="P126" i="1" s="1"/>
  <c r="Q128" i="1"/>
  <c r="K128" i="1" s="1"/>
  <c r="R128" i="1"/>
  <c r="L128" i="1" s="1"/>
  <c r="S128" i="1"/>
  <c r="M128" i="1" s="1"/>
  <c r="T128" i="1"/>
  <c r="N128" i="1" s="1"/>
  <c r="U128" i="1"/>
  <c r="O128" i="1" s="1"/>
  <c r="V128" i="1"/>
  <c r="P128" i="1" s="1"/>
  <c r="Q129" i="1"/>
  <c r="K129" i="1" s="1"/>
  <c r="R129" i="1"/>
  <c r="L129" i="1" s="1"/>
  <c r="S129" i="1"/>
  <c r="M129" i="1" s="1"/>
  <c r="T129" i="1"/>
  <c r="N129" i="1" s="1"/>
  <c r="U129" i="1"/>
  <c r="O129" i="1" s="1"/>
  <c r="V129" i="1"/>
  <c r="P129" i="1" s="1"/>
  <c r="Q130" i="1"/>
  <c r="K130" i="1" s="1"/>
  <c r="R130" i="1"/>
  <c r="L130" i="1" s="1"/>
  <c r="S130" i="1"/>
  <c r="M130" i="1" s="1"/>
  <c r="T130" i="1"/>
  <c r="N130" i="1" s="1"/>
  <c r="U130" i="1"/>
  <c r="O130" i="1" s="1"/>
  <c r="V130" i="1"/>
  <c r="P130" i="1" s="1"/>
  <c r="Q131" i="1"/>
  <c r="K131" i="1" s="1"/>
  <c r="R131" i="1"/>
  <c r="L131" i="1" s="1"/>
  <c r="S131" i="1"/>
  <c r="M131" i="1" s="1"/>
  <c r="T131" i="1"/>
  <c r="N131" i="1" s="1"/>
  <c r="U131" i="1"/>
  <c r="O131" i="1" s="1"/>
  <c r="V131" i="1"/>
  <c r="P131" i="1" s="1"/>
  <c r="Q132" i="1"/>
  <c r="K132" i="1" s="1"/>
  <c r="R132" i="1"/>
  <c r="L132" i="1" s="1"/>
  <c r="S132" i="1"/>
  <c r="M132" i="1" s="1"/>
  <c r="T132" i="1"/>
  <c r="N132" i="1" s="1"/>
  <c r="U132" i="1"/>
  <c r="O132" i="1" s="1"/>
  <c r="V132" i="1"/>
  <c r="P132" i="1" s="1"/>
  <c r="H30" i="1" l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9" i="1"/>
  <c r="H27" i="1"/>
  <c r="H23" i="1"/>
  <c r="H21" i="1"/>
  <c r="H17" i="1"/>
  <c r="H15" i="1"/>
  <c r="H11" i="1"/>
  <c r="H9" i="1"/>
  <c r="H5" i="1"/>
  <c r="H3" i="1"/>
</calcChain>
</file>

<file path=xl/sharedStrings.xml><?xml version="1.0" encoding="utf-8"?>
<sst xmlns="http://schemas.openxmlformats.org/spreadsheetml/2006/main" count="1221" uniqueCount="143">
  <si>
    <t>COM</t>
  </si>
  <si>
    <t>6F</t>
  </si>
  <si>
    <t>3B</t>
  </si>
  <si>
    <t>5A</t>
  </si>
  <si>
    <t>D8</t>
  </si>
  <si>
    <t>E8</t>
  </si>
  <si>
    <t>4F</t>
  </si>
  <si>
    <t>3E</t>
  </si>
  <si>
    <t>7B</t>
  </si>
  <si>
    <t>4A</t>
  </si>
  <si>
    <t>B0</t>
  </si>
  <si>
    <t>8A</t>
  </si>
  <si>
    <t>9E</t>
  </si>
  <si>
    <t>AB</t>
  </si>
  <si>
    <t>D2</t>
  </si>
  <si>
    <t>9D</t>
  </si>
  <si>
    <t>F2</t>
  </si>
  <si>
    <t>9C</t>
  </si>
  <si>
    <t>F1</t>
  </si>
  <si>
    <t>9B</t>
  </si>
  <si>
    <t>F0</t>
  </si>
  <si>
    <t>EE</t>
  </si>
  <si>
    <t>D6</t>
  </si>
  <si>
    <t>3D</t>
  </si>
  <si>
    <t>EA</t>
  </si>
  <si>
    <t>8B</t>
  </si>
  <si>
    <t>4D</t>
  </si>
  <si>
    <t>F4</t>
  </si>
  <si>
    <t>C0</t>
  </si>
  <si>
    <t>CF</t>
  </si>
  <si>
    <t>6B</t>
  </si>
  <si>
    <t>D4</t>
  </si>
  <si>
    <t>CE</t>
  </si>
  <si>
    <t>D0</t>
  </si>
  <si>
    <t>DC</t>
  </si>
  <si>
    <t>C7</t>
  </si>
  <si>
    <t>0C</t>
  </si>
  <si>
    <t>D5</t>
  </si>
  <si>
    <t>8F</t>
  </si>
  <si>
    <t>D3</t>
  </si>
  <si>
    <t>AD</t>
  </si>
  <si>
    <t>D1</t>
  </si>
  <si>
    <t>A9</t>
  </si>
  <si>
    <t>CD</t>
  </si>
  <si>
    <t>A7</t>
  </si>
  <si>
    <t>1C</t>
  </si>
  <si>
    <t>9F</t>
  </si>
  <si>
    <t>2A</t>
  </si>
  <si>
    <t>0E</t>
  </si>
  <si>
    <t>A6</t>
  </si>
  <si>
    <t>1B</t>
  </si>
  <si>
    <t>CA</t>
  </si>
  <si>
    <t>2D</t>
  </si>
  <si>
    <t>6E</t>
  </si>
  <si>
    <t>7A</t>
  </si>
  <si>
    <t>1A</t>
  </si>
  <si>
    <t>4E</t>
  </si>
  <si>
    <t>3A</t>
  </si>
  <si>
    <t>0B</t>
  </si>
  <si>
    <t>DD</t>
  </si>
  <si>
    <t>3F</t>
  </si>
  <si>
    <t>C6</t>
  </si>
  <si>
    <t>C8</t>
  </si>
  <si>
    <t>B1</t>
  </si>
  <si>
    <t>BD</t>
  </si>
  <si>
    <t>0D</t>
  </si>
  <si>
    <t>F8</t>
  </si>
  <si>
    <t>ED</t>
  </si>
  <si>
    <t>E9</t>
  </si>
  <si>
    <t>F9</t>
  </si>
  <si>
    <t>E2</t>
  </si>
  <si>
    <t>FA</t>
  </si>
  <si>
    <t>D7</t>
  </si>
  <si>
    <t>EF</t>
  </si>
  <si>
    <t>7F</t>
  </si>
  <si>
    <t>CB</t>
  </si>
  <si>
    <t>DB</t>
  </si>
  <si>
    <t>C2</t>
  </si>
  <si>
    <t>AA</t>
  </si>
  <si>
    <t>BA</t>
  </si>
  <si>
    <t>7C</t>
  </si>
  <si>
    <t>8D</t>
  </si>
  <si>
    <t>7D</t>
  </si>
  <si>
    <t>B2</t>
  </si>
  <si>
    <t>C9</t>
  </si>
  <si>
    <t>F5</t>
  </si>
  <si>
    <t>DF</t>
  </si>
  <si>
    <t>5B</t>
  </si>
  <si>
    <t>B8</t>
  </si>
  <si>
    <t>A3</t>
  </si>
  <si>
    <t>2B</t>
  </si>
  <si>
    <t>C4</t>
  </si>
  <si>
    <t>5C</t>
  </si>
  <si>
    <t>0F</t>
  </si>
  <si>
    <t>EB</t>
  </si>
  <si>
    <t>FC</t>
  </si>
  <si>
    <t>E0</t>
  </si>
  <si>
    <t>B4</t>
  </si>
  <si>
    <t>2C</t>
  </si>
  <si>
    <t>5D</t>
  </si>
  <si>
    <t>BB</t>
  </si>
  <si>
    <t>F7</t>
  </si>
  <si>
    <t>BF</t>
  </si>
  <si>
    <t>FD</t>
  </si>
  <si>
    <t>BE</t>
  </si>
  <si>
    <t>A4</t>
  </si>
  <si>
    <t>0A</t>
  </si>
  <si>
    <t>BC</t>
  </si>
  <si>
    <t>A8</t>
  </si>
  <si>
    <t>9A</t>
  </si>
  <si>
    <t>AF</t>
  </si>
  <si>
    <t>6A</t>
  </si>
  <si>
    <t>FF</t>
  </si>
  <si>
    <t>AC</t>
  </si>
  <si>
    <t>1D</t>
  </si>
  <si>
    <t>AE</t>
  </si>
  <si>
    <t>E4</t>
  </si>
  <si>
    <t>CC</t>
  </si>
  <si>
    <t>5E</t>
  </si>
  <si>
    <t>DA</t>
  </si>
  <si>
    <t>7E</t>
  </si>
  <si>
    <t>3C</t>
  </si>
  <si>
    <t>00</t>
  </si>
  <si>
    <t>EC</t>
  </si>
  <si>
    <t>4C</t>
  </si>
  <si>
    <t>电压系数(HEX)</t>
    <phoneticPr fontId="1" type="noConversion"/>
  </si>
  <si>
    <t>电压周期(HEX)</t>
    <phoneticPr fontId="1" type="noConversion"/>
  </si>
  <si>
    <t>电流系数(HEX)</t>
    <phoneticPr fontId="1" type="noConversion"/>
  </si>
  <si>
    <t>电流周期(HEX)</t>
    <phoneticPr fontId="1" type="noConversion"/>
  </si>
  <si>
    <t>功率系数(HEX)</t>
    <phoneticPr fontId="1" type="noConversion"/>
  </si>
  <si>
    <t>功率周期(HEX)</t>
    <phoneticPr fontId="1" type="noConversion"/>
  </si>
  <si>
    <t>电压系数(DEC)</t>
    <phoneticPr fontId="1" type="noConversion"/>
  </si>
  <si>
    <t>电压周期(DEC)</t>
    <phoneticPr fontId="1" type="noConversion"/>
  </si>
  <si>
    <t>电流系数(DEC)</t>
    <phoneticPr fontId="1" type="noConversion"/>
  </si>
  <si>
    <t>电流周期(DEC)</t>
    <phoneticPr fontId="1" type="noConversion"/>
  </si>
  <si>
    <t>功率系数(DEC)</t>
    <phoneticPr fontId="1" type="noConversion"/>
  </si>
  <si>
    <t>功率周期(DEC)</t>
    <phoneticPr fontId="1" type="noConversion"/>
  </si>
  <si>
    <t>7766电压(DEC)</t>
    <phoneticPr fontId="1" type="noConversion"/>
  </si>
  <si>
    <t>7766电流(DEC)</t>
    <phoneticPr fontId="1" type="noConversion"/>
  </si>
  <si>
    <t>7766功率(DEC)</t>
    <phoneticPr fontId="1" type="noConversion"/>
  </si>
  <si>
    <t>7766电压计算值(DEC)</t>
    <phoneticPr fontId="1" type="noConversion"/>
  </si>
  <si>
    <t>7766电流计算值(DEC)</t>
    <phoneticPr fontId="1" type="noConversion"/>
  </si>
  <si>
    <t>7766功率计算值(DEC)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</si>
</sst>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POW-1</a:t>
            </a:r>
            <a:r>
              <a:rPr lang="zh-CN" altLang="en-US"/>
              <a:t>板</a:t>
            </a:r>
            <a:r>
              <a:rPr lang="en-US" altLang="zh-CN"/>
              <a:t>7766</a:t>
            </a:r>
            <a:r>
              <a:rPr lang="zh-CN" altLang="en-US"/>
              <a:t>测量电压、</a:t>
            </a:r>
            <a:r>
              <a:rPr lang="en-US" altLang="zh-CN"/>
              <a:t>6530</a:t>
            </a:r>
            <a:r>
              <a:rPr lang="zh-CN" altLang="en-US"/>
              <a:t>测量电压对比图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66426071741033"/>
          <c:y val="0.21851851851851853"/>
          <c:w val="0.78522462817147853"/>
          <c:h val="0.59537839020122485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Sheet1!$H$2:$H$66</c:f>
              <c:numCache>
                <c:formatCode>General</c:formatCode>
                <c:ptCount val="65"/>
                <c:pt idx="0">
                  <c:v>219.59858323494686</c:v>
                </c:pt>
                <c:pt idx="1">
                  <c:v>219.59858323494686</c:v>
                </c:pt>
                <c:pt idx="2">
                  <c:v>219.59858323494686</c:v>
                </c:pt>
                <c:pt idx="3">
                  <c:v>219.59858323494686</c:v>
                </c:pt>
                <c:pt idx="4">
                  <c:v>220.37914691943129</c:v>
                </c:pt>
                <c:pt idx="6">
                  <c:v>219.59858323494686</c:v>
                </c:pt>
                <c:pt idx="7">
                  <c:v>219.59858323494686</c:v>
                </c:pt>
                <c:pt idx="8">
                  <c:v>219.59858323494686</c:v>
                </c:pt>
                <c:pt idx="9">
                  <c:v>219.59858323494686</c:v>
                </c:pt>
                <c:pt idx="10">
                  <c:v>219.59858323494686</c:v>
                </c:pt>
                <c:pt idx="12">
                  <c:v>218.8235294117647</c:v>
                </c:pt>
                <c:pt idx="13">
                  <c:v>218.8235294117647</c:v>
                </c:pt>
                <c:pt idx="14">
                  <c:v>219.33962264150944</c:v>
                </c:pt>
                <c:pt idx="15">
                  <c:v>219.33962264150944</c:v>
                </c:pt>
                <c:pt idx="16">
                  <c:v>219.33962264150944</c:v>
                </c:pt>
                <c:pt idx="18">
                  <c:v>218.8235294117647</c:v>
                </c:pt>
                <c:pt idx="19">
                  <c:v>218.8235294117647</c:v>
                </c:pt>
                <c:pt idx="20">
                  <c:v>218.8235294117647</c:v>
                </c:pt>
                <c:pt idx="21">
                  <c:v>218.8235294117647</c:v>
                </c:pt>
                <c:pt idx="22">
                  <c:v>218.8235294117647</c:v>
                </c:pt>
                <c:pt idx="24">
                  <c:v>218.30985915492957</c:v>
                </c:pt>
                <c:pt idx="25">
                  <c:v>218.30985915492957</c:v>
                </c:pt>
                <c:pt idx="26">
                  <c:v>218.30985915492957</c:v>
                </c:pt>
                <c:pt idx="27">
                  <c:v>218.30985915492957</c:v>
                </c:pt>
                <c:pt idx="28">
                  <c:v>218.8235294117647</c:v>
                </c:pt>
                <c:pt idx="30">
                  <c:v>218.30985915492957</c:v>
                </c:pt>
                <c:pt idx="31">
                  <c:v>218.30985915492957</c:v>
                </c:pt>
                <c:pt idx="32">
                  <c:v>218.30985915492957</c:v>
                </c:pt>
                <c:pt idx="33">
                  <c:v>218.30985915492957</c:v>
                </c:pt>
                <c:pt idx="34">
                  <c:v>218.30985915492957</c:v>
                </c:pt>
                <c:pt idx="36">
                  <c:v>218.05392731535756</c:v>
                </c:pt>
                <c:pt idx="37">
                  <c:v>218.05392731535756</c:v>
                </c:pt>
                <c:pt idx="38">
                  <c:v>218.05392731535756</c:v>
                </c:pt>
                <c:pt idx="39">
                  <c:v>218.05392731535756</c:v>
                </c:pt>
                <c:pt idx="40">
                  <c:v>218.05392731535756</c:v>
                </c:pt>
                <c:pt idx="42">
                  <c:v>217.28971962616822</c:v>
                </c:pt>
                <c:pt idx="43">
                  <c:v>217.28971962616822</c:v>
                </c:pt>
                <c:pt idx="44">
                  <c:v>217.28971962616822</c:v>
                </c:pt>
                <c:pt idx="45">
                  <c:v>217.28971962616822</c:v>
                </c:pt>
                <c:pt idx="46">
                  <c:v>217.28971962616822</c:v>
                </c:pt>
                <c:pt idx="48">
                  <c:v>218.30985915492957</c:v>
                </c:pt>
                <c:pt idx="49">
                  <c:v>218.30985915492957</c:v>
                </c:pt>
                <c:pt idx="50">
                  <c:v>218.30985915492957</c:v>
                </c:pt>
                <c:pt idx="51">
                  <c:v>218.30985915492957</c:v>
                </c:pt>
                <c:pt idx="52">
                  <c:v>218.30985915492957</c:v>
                </c:pt>
                <c:pt idx="54">
                  <c:v>217.79859484777518</c:v>
                </c:pt>
                <c:pt idx="55">
                  <c:v>217.79859484777518</c:v>
                </c:pt>
                <c:pt idx="56">
                  <c:v>217.79859484777518</c:v>
                </c:pt>
                <c:pt idx="57">
                  <c:v>217.79859484777518</c:v>
                </c:pt>
                <c:pt idx="58">
                  <c:v>217.79859484777518</c:v>
                </c:pt>
                <c:pt idx="60">
                  <c:v>216.78321678321677</c:v>
                </c:pt>
                <c:pt idx="61">
                  <c:v>216.78321678321677</c:v>
                </c:pt>
                <c:pt idx="62">
                  <c:v>216.78321678321677</c:v>
                </c:pt>
                <c:pt idx="63">
                  <c:v>216.78321678321677</c:v>
                </c:pt>
                <c:pt idx="64">
                  <c:v>216.78321678321677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220.11</c:v>
                </c:pt>
                <c:pt idx="6">
                  <c:v>220.11</c:v>
                </c:pt>
                <c:pt idx="12">
                  <c:v>220.09</c:v>
                </c:pt>
                <c:pt idx="18">
                  <c:v>220.09</c:v>
                </c:pt>
                <c:pt idx="24">
                  <c:v>220.09</c:v>
                </c:pt>
                <c:pt idx="30">
                  <c:v>220.09</c:v>
                </c:pt>
                <c:pt idx="36">
                  <c:v>220.09</c:v>
                </c:pt>
                <c:pt idx="42">
                  <c:v>220.09</c:v>
                </c:pt>
                <c:pt idx="48">
                  <c:v>220.09</c:v>
                </c:pt>
                <c:pt idx="54">
                  <c:v>220.09</c:v>
                </c:pt>
                <c:pt idx="60">
                  <c:v>220.09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Sheet1!$H$2:$H$66</c:f>
              <c:numCache>
                <c:formatCode>General</c:formatCode>
                <c:ptCount val="65"/>
                <c:pt idx="0">
                  <c:v>219.59858323494686</c:v>
                </c:pt>
                <c:pt idx="1">
                  <c:v>219.59858323494686</c:v>
                </c:pt>
                <c:pt idx="2">
                  <c:v>219.59858323494686</c:v>
                </c:pt>
                <c:pt idx="3">
                  <c:v>219.59858323494686</c:v>
                </c:pt>
                <c:pt idx="4">
                  <c:v>220.37914691943129</c:v>
                </c:pt>
                <c:pt idx="6">
                  <c:v>219.59858323494686</c:v>
                </c:pt>
                <c:pt idx="7">
                  <c:v>219.59858323494686</c:v>
                </c:pt>
                <c:pt idx="8">
                  <c:v>219.59858323494686</c:v>
                </c:pt>
                <c:pt idx="9">
                  <c:v>219.59858323494686</c:v>
                </c:pt>
                <c:pt idx="10">
                  <c:v>219.59858323494686</c:v>
                </c:pt>
                <c:pt idx="12">
                  <c:v>218.8235294117647</c:v>
                </c:pt>
                <c:pt idx="13">
                  <c:v>218.8235294117647</c:v>
                </c:pt>
                <c:pt idx="14">
                  <c:v>219.33962264150944</c:v>
                </c:pt>
                <c:pt idx="15">
                  <c:v>219.33962264150944</c:v>
                </c:pt>
                <c:pt idx="16">
                  <c:v>219.33962264150944</c:v>
                </c:pt>
                <c:pt idx="18">
                  <c:v>218.8235294117647</c:v>
                </c:pt>
                <c:pt idx="19">
                  <c:v>218.8235294117647</c:v>
                </c:pt>
                <c:pt idx="20">
                  <c:v>218.8235294117647</c:v>
                </c:pt>
                <c:pt idx="21">
                  <c:v>218.8235294117647</c:v>
                </c:pt>
                <c:pt idx="22">
                  <c:v>218.8235294117647</c:v>
                </c:pt>
                <c:pt idx="24">
                  <c:v>218.30985915492957</c:v>
                </c:pt>
                <c:pt idx="25">
                  <c:v>218.30985915492957</c:v>
                </c:pt>
                <c:pt idx="26">
                  <c:v>218.30985915492957</c:v>
                </c:pt>
                <c:pt idx="27">
                  <c:v>218.30985915492957</c:v>
                </c:pt>
                <c:pt idx="28">
                  <c:v>218.8235294117647</c:v>
                </c:pt>
                <c:pt idx="30">
                  <c:v>218.30985915492957</c:v>
                </c:pt>
                <c:pt idx="31">
                  <c:v>218.30985915492957</c:v>
                </c:pt>
                <c:pt idx="32">
                  <c:v>218.30985915492957</c:v>
                </c:pt>
                <c:pt idx="33">
                  <c:v>218.30985915492957</c:v>
                </c:pt>
                <c:pt idx="34">
                  <c:v>218.30985915492957</c:v>
                </c:pt>
                <c:pt idx="36">
                  <c:v>218.05392731535756</c:v>
                </c:pt>
                <c:pt idx="37">
                  <c:v>218.05392731535756</c:v>
                </c:pt>
                <c:pt idx="38">
                  <c:v>218.05392731535756</c:v>
                </c:pt>
                <c:pt idx="39">
                  <c:v>218.05392731535756</c:v>
                </c:pt>
                <c:pt idx="40">
                  <c:v>218.05392731535756</c:v>
                </c:pt>
                <c:pt idx="42">
                  <c:v>217.28971962616822</c:v>
                </c:pt>
                <c:pt idx="43">
                  <c:v>217.28971962616822</c:v>
                </c:pt>
                <c:pt idx="44">
                  <c:v>217.28971962616822</c:v>
                </c:pt>
                <c:pt idx="45">
                  <c:v>217.28971962616822</c:v>
                </c:pt>
                <c:pt idx="46">
                  <c:v>217.28971962616822</c:v>
                </c:pt>
                <c:pt idx="48">
                  <c:v>218.30985915492957</c:v>
                </c:pt>
                <c:pt idx="49">
                  <c:v>218.30985915492957</c:v>
                </c:pt>
                <c:pt idx="50">
                  <c:v>218.30985915492957</c:v>
                </c:pt>
                <c:pt idx="51">
                  <c:v>218.30985915492957</c:v>
                </c:pt>
                <c:pt idx="52">
                  <c:v>218.30985915492957</c:v>
                </c:pt>
                <c:pt idx="54">
                  <c:v>217.79859484777518</c:v>
                </c:pt>
                <c:pt idx="55">
                  <c:v>217.79859484777518</c:v>
                </c:pt>
                <c:pt idx="56">
                  <c:v>217.79859484777518</c:v>
                </c:pt>
                <c:pt idx="57">
                  <c:v>217.79859484777518</c:v>
                </c:pt>
                <c:pt idx="58">
                  <c:v>217.79859484777518</c:v>
                </c:pt>
                <c:pt idx="60">
                  <c:v>216.78321678321677</c:v>
                </c:pt>
                <c:pt idx="61">
                  <c:v>216.78321678321677</c:v>
                </c:pt>
                <c:pt idx="62">
                  <c:v>216.78321678321677</c:v>
                </c:pt>
                <c:pt idx="63">
                  <c:v>216.78321678321677</c:v>
                </c:pt>
                <c:pt idx="64">
                  <c:v>216.78321678321677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220.11</c:v>
                </c:pt>
                <c:pt idx="6">
                  <c:v>220.11</c:v>
                </c:pt>
                <c:pt idx="12">
                  <c:v>220.09</c:v>
                </c:pt>
                <c:pt idx="18">
                  <c:v>220.09</c:v>
                </c:pt>
                <c:pt idx="24">
                  <c:v>220.09</c:v>
                </c:pt>
                <c:pt idx="30">
                  <c:v>220.09</c:v>
                </c:pt>
                <c:pt idx="36">
                  <c:v>220.09</c:v>
                </c:pt>
                <c:pt idx="42">
                  <c:v>220.09</c:v>
                </c:pt>
                <c:pt idx="48">
                  <c:v>220.09</c:v>
                </c:pt>
                <c:pt idx="54">
                  <c:v>220.09</c:v>
                </c:pt>
                <c:pt idx="60">
                  <c:v>220.09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12552"/>
        <c:axId val="540312944"/>
      </c:scatterChart>
      <c:valAx>
        <c:axId val="540312552"/>
        <c:scaling>
          <c:orientation val="minMax"/>
          <c:min val="2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12944"/>
        <c:crosses val="autoZero"/>
        <c:crossBetween val="midCat"/>
        <c:majorUnit val="0.5"/>
      </c:valAx>
      <c:valAx>
        <c:axId val="5403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1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POW-1</a:t>
            </a:r>
            <a:r>
              <a:rPr lang="zh-CN" altLang="zh-CN" sz="1400" b="0" i="0" baseline="0">
                <a:effectLst/>
              </a:rPr>
              <a:t>板</a:t>
            </a:r>
            <a:r>
              <a:rPr lang="en-US" altLang="zh-CN" sz="1400" b="0" i="0" baseline="0">
                <a:effectLst/>
              </a:rPr>
              <a:t>7766</a:t>
            </a:r>
            <a:r>
              <a:rPr lang="zh-CN" altLang="zh-CN" sz="1400" b="0" i="0" baseline="0">
                <a:effectLst/>
              </a:rPr>
              <a:t>测量</a:t>
            </a:r>
            <a:r>
              <a:rPr lang="zh-CN" altLang="zh-CN" sz="1400" b="0" i="0" u="none" strike="noStrike" baseline="0">
                <a:effectLst/>
              </a:rPr>
              <a:t>电流</a:t>
            </a:r>
            <a:r>
              <a:rPr lang="zh-CN" altLang="zh-CN" sz="1400" b="0" i="0" baseline="0">
                <a:effectLst/>
              </a:rPr>
              <a:t>、</a:t>
            </a:r>
            <a:r>
              <a:rPr lang="en-US" altLang="zh-CN" sz="1400" b="0" i="0" baseline="0">
                <a:effectLst/>
              </a:rPr>
              <a:t>6530</a:t>
            </a:r>
            <a:r>
              <a:rPr lang="zh-CN" altLang="zh-CN" sz="1400" b="0" i="0" baseline="0">
                <a:effectLst/>
              </a:rPr>
              <a:t>测量电</a:t>
            </a:r>
            <a:r>
              <a:rPr lang="zh-CN" altLang="en-US" sz="1400" b="0" i="0" baseline="0">
                <a:effectLst/>
              </a:rPr>
              <a:t>流</a:t>
            </a:r>
            <a:r>
              <a:rPr lang="zh-CN" altLang="zh-CN" sz="1400" b="0" i="0" baseline="0">
                <a:effectLst/>
              </a:rPr>
              <a:t>对比图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20925925925925926"/>
          <c:w val="0.86797462817147863"/>
          <c:h val="0.604637649460484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Sheet1!$I$2:$I$66</c:f>
              <c:numCache>
                <c:formatCode>General</c:formatCode>
                <c:ptCount val="65"/>
                <c:pt idx="0">
                  <c:v>0.22685635770309726</c:v>
                </c:pt>
                <c:pt idx="1">
                  <c:v>0.22685635770309726</c:v>
                </c:pt>
                <c:pt idx="2">
                  <c:v>0.22685635770309726</c:v>
                </c:pt>
                <c:pt idx="3">
                  <c:v>0.22685635770309726</c:v>
                </c:pt>
                <c:pt idx="4">
                  <c:v>0.22685635770309726</c:v>
                </c:pt>
                <c:pt idx="6">
                  <c:v>0.44446313900339307</c:v>
                </c:pt>
                <c:pt idx="7">
                  <c:v>0.44446313900339307</c:v>
                </c:pt>
                <c:pt idx="8">
                  <c:v>0.44446313900339307</c:v>
                </c:pt>
                <c:pt idx="9">
                  <c:v>0.44446313900339307</c:v>
                </c:pt>
                <c:pt idx="10">
                  <c:v>0.44446313900339307</c:v>
                </c:pt>
                <c:pt idx="12">
                  <c:v>2.1632318820799781</c:v>
                </c:pt>
                <c:pt idx="13">
                  <c:v>2.1632318820799781</c:v>
                </c:pt>
                <c:pt idx="14">
                  <c:v>2.1632318820799781</c:v>
                </c:pt>
                <c:pt idx="15">
                  <c:v>2.1632318820799781</c:v>
                </c:pt>
                <c:pt idx="16">
                  <c:v>2.1632318820799781</c:v>
                </c:pt>
                <c:pt idx="18">
                  <c:v>2.3773811309434527</c:v>
                </c:pt>
                <c:pt idx="19">
                  <c:v>2.3773811309434527</c:v>
                </c:pt>
                <c:pt idx="20">
                  <c:v>2.3773811309434527</c:v>
                </c:pt>
                <c:pt idx="21">
                  <c:v>2.3773811309434527</c:v>
                </c:pt>
                <c:pt idx="22">
                  <c:v>2.3773811309434527</c:v>
                </c:pt>
                <c:pt idx="24">
                  <c:v>2.5894461689266461</c:v>
                </c:pt>
                <c:pt idx="25">
                  <c:v>2.5894461689266461</c:v>
                </c:pt>
                <c:pt idx="26">
                  <c:v>2.5894461689266461</c:v>
                </c:pt>
                <c:pt idx="27">
                  <c:v>2.5894461689266461</c:v>
                </c:pt>
                <c:pt idx="28">
                  <c:v>2.5894461689266461</c:v>
                </c:pt>
                <c:pt idx="30">
                  <c:v>4.2733890536532755</c:v>
                </c:pt>
                <c:pt idx="31">
                  <c:v>4.2733890536532755</c:v>
                </c:pt>
                <c:pt idx="32">
                  <c:v>4.2733890536532755</c:v>
                </c:pt>
                <c:pt idx="33">
                  <c:v>4.2733890536532755</c:v>
                </c:pt>
                <c:pt idx="34">
                  <c:v>4.2733890536532755</c:v>
                </c:pt>
                <c:pt idx="36">
                  <c:v>4.4939041678480294</c:v>
                </c:pt>
                <c:pt idx="37">
                  <c:v>4.4939041678480294</c:v>
                </c:pt>
                <c:pt idx="38">
                  <c:v>4.4939041678480294</c:v>
                </c:pt>
                <c:pt idx="39">
                  <c:v>4.4939041678480294</c:v>
                </c:pt>
                <c:pt idx="40">
                  <c:v>4.4939041678480294</c:v>
                </c:pt>
                <c:pt idx="42">
                  <c:v>6.3654618473895583</c:v>
                </c:pt>
                <c:pt idx="43">
                  <c:v>6.3654618473895583</c:v>
                </c:pt>
                <c:pt idx="44">
                  <c:v>6.3654618473895583</c:v>
                </c:pt>
                <c:pt idx="45">
                  <c:v>6.3654618473895583</c:v>
                </c:pt>
                <c:pt idx="46">
                  <c:v>6.3654618473895583</c:v>
                </c:pt>
                <c:pt idx="48">
                  <c:v>6.5631469979296062</c:v>
                </c:pt>
                <c:pt idx="49">
                  <c:v>6.5631469979296062</c:v>
                </c:pt>
                <c:pt idx="50">
                  <c:v>6.5631469979296062</c:v>
                </c:pt>
                <c:pt idx="51">
                  <c:v>6.5631469979296062</c:v>
                </c:pt>
                <c:pt idx="52">
                  <c:v>6.5631469979296062</c:v>
                </c:pt>
                <c:pt idx="54">
                  <c:v>8.4578441835645677</c:v>
                </c:pt>
                <c:pt idx="55">
                  <c:v>8.4668803418803424</c:v>
                </c:pt>
                <c:pt idx="56">
                  <c:v>8.4668803418803424</c:v>
                </c:pt>
                <c:pt idx="57">
                  <c:v>8.4668803418803424</c:v>
                </c:pt>
                <c:pt idx="58">
                  <c:v>8.4668803418803424</c:v>
                </c:pt>
                <c:pt idx="60">
                  <c:v>10.510610079575597</c:v>
                </c:pt>
                <c:pt idx="61">
                  <c:v>10.510610079575597</c:v>
                </c:pt>
                <c:pt idx="62">
                  <c:v>10.510610079575597</c:v>
                </c:pt>
                <c:pt idx="63">
                  <c:v>10.510610079575597</c:v>
                </c:pt>
                <c:pt idx="64">
                  <c:v>10.510610079575597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0.26</c:v>
                </c:pt>
                <c:pt idx="6">
                  <c:v>0.47</c:v>
                </c:pt>
                <c:pt idx="12">
                  <c:v>2.2400000000000002</c:v>
                </c:pt>
                <c:pt idx="18">
                  <c:v>2.46</c:v>
                </c:pt>
                <c:pt idx="24">
                  <c:v>2.68</c:v>
                </c:pt>
                <c:pt idx="30">
                  <c:v>4.4000000000000004</c:v>
                </c:pt>
                <c:pt idx="36">
                  <c:v>4.6399999999999997</c:v>
                </c:pt>
                <c:pt idx="42">
                  <c:v>6.58</c:v>
                </c:pt>
                <c:pt idx="48">
                  <c:v>6.67</c:v>
                </c:pt>
                <c:pt idx="54">
                  <c:v>8.7100000000000009</c:v>
                </c:pt>
                <c:pt idx="60">
                  <c:v>10.84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05192"/>
        <c:axId val="526604800"/>
      </c:scatterChart>
      <c:valAx>
        <c:axId val="5266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04800"/>
        <c:crosses val="autoZero"/>
        <c:crossBetween val="midCat"/>
      </c:valAx>
      <c:valAx>
        <c:axId val="526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0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POW-1</a:t>
            </a:r>
            <a:r>
              <a:rPr lang="zh-CN" altLang="zh-CN" sz="1400" b="0" i="0" baseline="0">
                <a:effectLst/>
              </a:rPr>
              <a:t>板</a:t>
            </a:r>
            <a:r>
              <a:rPr lang="en-US" altLang="zh-CN" sz="1400" b="0" i="0" baseline="0">
                <a:effectLst/>
              </a:rPr>
              <a:t>7766</a:t>
            </a:r>
            <a:r>
              <a:rPr lang="zh-CN" altLang="zh-CN" sz="1400" b="0" i="0" baseline="0">
                <a:effectLst/>
              </a:rPr>
              <a:t>测量</a:t>
            </a:r>
            <a:r>
              <a:rPr lang="zh-CN" altLang="en-US" sz="1400" b="0" i="0" baseline="0">
                <a:effectLst/>
              </a:rPr>
              <a:t>功率</a:t>
            </a:r>
            <a:r>
              <a:rPr lang="zh-CN" altLang="zh-CN" sz="1400" b="0" i="0" baseline="0">
                <a:effectLst/>
              </a:rPr>
              <a:t>、</a:t>
            </a:r>
            <a:r>
              <a:rPr lang="en-US" altLang="zh-CN" sz="1400" b="0" i="0" baseline="0">
                <a:effectLst/>
              </a:rPr>
              <a:t>6530</a:t>
            </a:r>
            <a:r>
              <a:rPr lang="zh-CN" altLang="zh-CN" sz="1400" b="0" i="0" baseline="0">
                <a:effectLst/>
              </a:rPr>
              <a:t>测量</a:t>
            </a:r>
            <a:r>
              <a:rPr lang="zh-CN" altLang="zh-CN" sz="1400" b="0" i="0" u="none" strike="noStrike" baseline="0">
                <a:effectLst/>
              </a:rPr>
              <a:t>功率</a:t>
            </a:r>
            <a:r>
              <a:rPr lang="zh-CN" altLang="zh-CN" sz="1400" b="0" i="0" baseline="0">
                <a:effectLst/>
              </a:rPr>
              <a:t>对比图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2314814814814818"/>
          <c:w val="0.84108573928258967"/>
          <c:h val="0.581489501312336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Sheet1!$J$2:$J$66</c:f>
              <c:numCache>
                <c:formatCode>General</c:formatCode>
                <c:ptCount val="65"/>
                <c:pt idx="0">
                  <c:v>50.427284625452309</c:v>
                </c:pt>
                <c:pt idx="1">
                  <c:v>50.427284625452309</c:v>
                </c:pt>
                <c:pt idx="2">
                  <c:v>50.427284625452309</c:v>
                </c:pt>
                <c:pt idx="3">
                  <c:v>50.427284625452309</c:v>
                </c:pt>
                <c:pt idx="4">
                  <c:v>49.932819393754585</c:v>
                </c:pt>
                <c:pt idx="6">
                  <c:v>98.683591028079618</c:v>
                </c:pt>
                <c:pt idx="7">
                  <c:v>98.683591028079618</c:v>
                </c:pt>
                <c:pt idx="8">
                  <c:v>98.683591028079618</c:v>
                </c:pt>
                <c:pt idx="9">
                  <c:v>99.079168793843479</c:v>
                </c:pt>
                <c:pt idx="10">
                  <c:v>99.079168793843479</c:v>
                </c:pt>
                <c:pt idx="12">
                  <c:v>482.32695139911635</c:v>
                </c:pt>
                <c:pt idx="13">
                  <c:v>482.28255867464333</c:v>
                </c:pt>
                <c:pt idx="14">
                  <c:v>482.28255867464333</c:v>
                </c:pt>
                <c:pt idx="15">
                  <c:v>482.28255867464333</c:v>
                </c:pt>
                <c:pt idx="16">
                  <c:v>482.77132854247282</c:v>
                </c:pt>
                <c:pt idx="18">
                  <c:v>529.23947076052923</c:v>
                </c:pt>
                <c:pt idx="19">
                  <c:v>529.23947076052923</c:v>
                </c:pt>
                <c:pt idx="20">
                  <c:v>527.90650816038681</c:v>
                </c:pt>
                <c:pt idx="21">
                  <c:v>527.90650816038681</c:v>
                </c:pt>
                <c:pt idx="22">
                  <c:v>529.02574457344781</c:v>
                </c:pt>
                <c:pt idx="24">
                  <c:v>576.5210694245792</c:v>
                </c:pt>
                <c:pt idx="25">
                  <c:v>576.5210694245792</c:v>
                </c:pt>
                <c:pt idx="26">
                  <c:v>576.26745848454857</c:v>
                </c:pt>
                <c:pt idx="27">
                  <c:v>576.26745848454857</c:v>
                </c:pt>
                <c:pt idx="28">
                  <c:v>576.64795862220751</c:v>
                </c:pt>
                <c:pt idx="30">
                  <c:v>950.48068202430613</c:v>
                </c:pt>
                <c:pt idx="31">
                  <c:v>949.27536231884062</c:v>
                </c:pt>
                <c:pt idx="32">
                  <c:v>949.27536231884062</c:v>
                </c:pt>
                <c:pt idx="33">
                  <c:v>947.38745254022786</c:v>
                </c:pt>
                <c:pt idx="34">
                  <c:v>949.79155338046041</c:v>
                </c:pt>
                <c:pt idx="36">
                  <c:v>998.09523809523807</c:v>
                </c:pt>
                <c:pt idx="37">
                  <c:v>998.09523809523807</c:v>
                </c:pt>
                <c:pt idx="38">
                  <c:v>998.09523809523807</c:v>
                </c:pt>
                <c:pt idx="39">
                  <c:v>998.47560975609758</c:v>
                </c:pt>
                <c:pt idx="40">
                  <c:v>998.09523809523807</c:v>
                </c:pt>
                <c:pt idx="42">
                  <c:v>1408.2235958075787</c:v>
                </c:pt>
                <c:pt idx="43">
                  <c:v>1411.2577430649071</c:v>
                </c:pt>
                <c:pt idx="44">
                  <c:v>1412.7797249932596</c:v>
                </c:pt>
                <c:pt idx="45">
                  <c:v>1410.4979811574697</c:v>
                </c:pt>
                <c:pt idx="46">
                  <c:v>1412.0183239019132</c:v>
                </c:pt>
                <c:pt idx="48">
                  <c:v>1455.5555555555557</c:v>
                </c:pt>
                <c:pt idx="49">
                  <c:v>1453.9400665926748</c:v>
                </c:pt>
                <c:pt idx="50">
                  <c:v>1454.7473625763464</c:v>
                </c:pt>
                <c:pt idx="51">
                  <c:v>1455.1513468480978</c:v>
                </c:pt>
                <c:pt idx="52">
                  <c:v>1455.9599888858015</c:v>
                </c:pt>
                <c:pt idx="54">
                  <c:v>1872.0971775634155</c:v>
                </c:pt>
                <c:pt idx="55">
                  <c:v>1868.7589158345222</c:v>
                </c:pt>
                <c:pt idx="56">
                  <c:v>1870.0927908636688</c:v>
                </c:pt>
                <c:pt idx="57">
                  <c:v>1864.7686832740214</c:v>
                </c:pt>
                <c:pt idx="58">
                  <c:v>1870.0927908636688</c:v>
                </c:pt>
                <c:pt idx="60">
                  <c:v>2326.8206039076376</c:v>
                </c:pt>
                <c:pt idx="61">
                  <c:v>2325.7878384376386</c:v>
                </c:pt>
                <c:pt idx="62">
                  <c:v>2315.5103844454266</c:v>
                </c:pt>
                <c:pt idx="63">
                  <c:v>2322.695035460993</c:v>
                </c:pt>
                <c:pt idx="64">
                  <c:v>2321.6659282233054</c:v>
                </c:pt>
              </c:numCache>
            </c:numRef>
          </c:xVal>
          <c:yVal>
            <c:numRef>
              <c:f>Sheet1!$A$2:$A$66</c:f>
              <c:numCache>
                <c:formatCode>General</c:formatCode>
                <c:ptCount val="65"/>
                <c:pt idx="0">
                  <c:v>52</c:v>
                </c:pt>
                <c:pt idx="6">
                  <c:v>101.83</c:v>
                </c:pt>
                <c:pt idx="12">
                  <c:v>491.36</c:v>
                </c:pt>
                <c:pt idx="18">
                  <c:v>539.53</c:v>
                </c:pt>
                <c:pt idx="24">
                  <c:v>587.22</c:v>
                </c:pt>
                <c:pt idx="30">
                  <c:v>968.73</c:v>
                </c:pt>
                <c:pt idx="36">
                  <c:v>1017.53</c:v>
                </c:pt>
                <c:pt idx="42">
                  <c:v>1447.5</c:v>
                </c:pt>
                <c:pt idx="48">
                  <c:v>1485.93</c:v>
                </c:pt>
                <c:pt idx="54">
                  <c:v>1914.72</c:v>
                </c:pt>
                <c:pt idx="60">
                  <c:v>2381.25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04408"/>
        <c:axId val="526603624"/>
      </c:scatterChart>
      <c:valAx>
        <c:axId val="5266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03624"/>
        <c:crosses val="autoZero"/>
        <c:crossBetween val="midCat"/>
      </c:valAx>
      <c:valAx>
        <c:axId val="5266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POW-2</a:t>
            </a:r>
            <a:r>
              <a:rPr lang="zh-CN" altLang="zh-CN" sz="1400" b="0" i="0" baseline="0">
                <a:effectLst/>
              </a:rPr>
              <a:t>板</a:t>
            </a:r>
            <a:r>
              <a:rPr lang="en-US" altLang="zh-CN" sz="1400" b="0" i="0" baseline="0">
                <a:effectLst/>
              </a:rPr>
              <a:t>7766</a:t>
            </a:r>
            <a:r>
              <a:rPr lang="zh-CN" altLang="zh-CN" sz="1400" b="0" i="0" baseline="0">
                <a:effectLst/>
              </a:rPr>
              <a:t>测量电压、</a:t>
            </a:r>
            <a:r>
              <a:rPr lang="en-US" altLang="zh-CN" sz="1400" b="0" i="0" baseline="0">
                <a:effectLst/>
              </a:rPr>
              <a:t>6530</a:t>
            </a:r>
            <a:r>
              <a:rPr lang="zh-CN" altLang="zh-CN" sz="1400" b="0" i="0" baseline="0">
                <a:effectLst/>
              </a:rPr>
              <a:t>测量电压对比图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10024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22314814814814818"/>
          <c:w val="0.81578018372703409"/>
          <c:h val="0.60000801983085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Sheet1!$H$68:$H$132</c:f>
              <c:numCache>
                <c:formatCode>General</c:formatCode>
                <c:ptCount val="65"/>
                <c:pt idx="0">
                  <c:v>220.30696576151121</c:v>
                </c:pt>
                <c:pt idx="1">
                  <c:v>220.30696576151121</c:v>
                </c:pt>
                <c:pt idx="2">
                  <c:v>220.30696576151121</c:v>
                </c:pt>
                <c:pt idx="3">
                  <c:v>220.30696576151121</c:v>
                </c:pt>
                <c:pt idx="4">
                  <c:v>220.30696576151121</c:v>
                </c:pt>
                <c:pt idx="6">
                  <c:v>220.30696576151121</c:v>
                </c:pt>
                <c:pt idx="7">
                  <c:v>220.30696576151121</c:v>
                </c:pt>
                <c:pt idx="8">
                  <c:v>220.30696576151121</c:v>
                </c:pt>
                <c:pt idx="9">
                  <c:v>220.30696576151121</c:v>
                </c:pt>
                <c:pt idx="10">
                  <c:v>220.30696576151121</c:v>
                </c:pt>
                <c:pt idx="12">
                  <c:v>219.52941176470588</c:v>
                </c:pt>
                <c:pt idx="13">
                  <c:v>219.52941176470588</c:v>
                </c:pt>
                <c:pt idx="14">
                  <c:v>219.52941176470588</c:v>
                </c:pt>
                <c:pt idx="15">
                  <c:v>219.52941176470588</c:v>
                </c:pt>
                <c:pt idx="16">
                  <c:v>219.52941176470588</c:v>
                </c:pt>
                <c:pt idx="18">
                  <c:v>220.04716981132074</c:v>
                </c:pt>
                <c:pt idx="19">
                  <c:v>220.04716981132074</c:v>
                </c:pt>
                <c:pt idx="20">
                  <c:v>220.04716981132074</c:v>
                </c:pt>
                <c:pt idx="21">
                  <c:v>220.04716981132074</c:v>
                </c:pt>
                <c:pt idx="22">
                  <c:v>220.04716981132074</c:v>
                </c:pt>
                <c:pt idx="24">
                  <c:v>219.52941176470588</c:v>
                </c:pt>
                <c:pt idx="25">
                  <c:v>219.01408450704224</c:v>
                </c:pt>
                <c:pt idx="26">
                  <c:v>219.01408450704224</c:v>
                </c:pt>
                <c:pt idx="27">
                  <c:v>219.01408450704224</c:v>
                </c:pt>
                <c:pt idx="28">
                  <c:v>219.01408450704224</c:v>
                </c:pt>
                <c:pt idx="30">
                  <c:v>220.04716981132074</c:v>
                </c:pt>
                <c:pt idx="31">
                  <c:v>220.04716981132074</c:v>
                </c:pt>
                <c:pt idx="32">
                  <c:v>220.04716981132074</c:v>
                </c:pt>
                <c:pt idx="33">
                  <c:v>220.04716981132074</c:v>
                </c:pt>
                <c:pt idx="34">
                  <c:v>220.04716981132074</c:v>
                </c:pt>
                <c:pt idx="36">
                  <c:v>220.04716981132074</c:v>
                </c:pt>
                <c:pt idx="37">
                  <c:v>220.04716981132074</c:v>
                </c:pt>
                <c:pt idx="38">
                  <c:v>220.04716981132074</c:v>
                </c:pt>
                <c:pt idx="39">
                  <c:v>220.04716981132074</c:v>
                </c:pt>
                <c:pt idx="40">
                  <c:v>220.04716981132074</c:v>
                </c:pt>
                <c:pt idx="42">
                  <c:v>218.24561403508773</c:v>
                </c:pt>
                <c:pt idx="43">
                  <c:v>218.24561403508773</c:v>
                </c:pt>
                <c:pt idx="44">
                  <c:v>218.24561403508773</c:v>
                </c:pt>
                <c:pt idx="45">
                  <c:v>219.27144535840188</c:v>
                </c:pt>
                <c:pt idx="46">
                  <c:v>219.27144535840188</c:v>
                </c:pt>
                <c:pt idx="48">
                  <c:v>219.01408450704224</c:v>
                </c:pt>
                <c:pt idx="49">
                  <c:v>219.01408450704224</c:v>
                </c:pt>
                <c:pt idx="50">
                  <c:v>219.01408450704224</c:v>
                </c:pt>
                <c:pt idx="51">
                  <c:v>219.01408450704224</c:v>
                </c:pt>
                <c:pt idx="52">
                  <c:v>219.01408450704224</c:v>
                </c:pt>
                <c:pt idx="54">
                  <c:v>218.75732708089097</c:v>
                </c:pt>
                <c:pt idx="55">
                  <c:v>218.75732708089097</c:v>
                </c:pt>
                <c:pt idx="56">
                  <c:v>218.75732708089097</c:v>
                </c:pt>
                <c:pt idx="57">
                  <c:v>218.75732708089097</c:v>
                </c:pt>
                <c:pt idx="58">
                  <c:v>218.75732708089097</c:v>
                </c:pt>
                <c:pt idx="60">
                  <c:v>218.75732708089097</c:v>
                </c:pt>
                <c:pt idx="61">
                  <c:v>218.75732708089097</c:v>
                </c:pt>
                <c:pt idx="62">
                  <c:v>218.75732708089097</c:v>
                </c:pt>
                <c:pt idx="63">
                  <c:v>218.75732708089097</c:v>
                </c:pt>
                <c:pt idx="64">
                  <c:v>218.75732708089097</c:v>
                </c:pt>
              </c:numCache>
            </c:numRef>
          </c:xVal>
          <c:yVal>
            <c:numRef>
              <c:f>Sheet1!$B$68:$B$128</c:f>
              <c:numCache>
                <c:formatCode>General</c:formatCode>
                <c:ptCount val="61"/>
                <c:pt idx="0">
                  <c:v>220.11</c:v>
                </c:pt>
                <c:pt idx="6">
                  <c:v>220.11</c:v>
                </c:pt>
                <c:pt idx="12">
                  <c:v>220.09</c:v>
                </c:pt>
                <c:pt idx="18">
                  <c:v>220.09</c:v>
                </c:pt>
                <c:pt idx="24">
                  <c:v>220.09</c:v>
                </c:pt>
                <c:pt idx="30">
                  <c:v>220.09</c:v>
                </c:pt>
                <c:pt idx="36">
                  <c:v>220.09</c:v>
                </c:pt>
                <c:pt idx="42">
                  <c:v>220.09</c:v>
                </c:pt>
                <c:pt idx="48">
                  <c:v>220.09</c:v>
                </c:pt>
                <c:pt idx="54">
                  <c:v>220.09</c:v>
                </c:pt>
                <c:pt idx="60">
                  <c:v>220.09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72104"/>
        <c:axId val="542171712"/>
      </c:scatterChart>
      <c:valAx>
        <c:axId val="542172104"/>
        <c:scaling>
          <c:orientation val="minMax"/>
          <c:min val="2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71712"/>
        <c:crosses val="autoZero"/>
        <c:crossBetween val="midCat"/>
        <c:majorUnit val="0.5"/>
      </c:valAx>
      <c:valAx>
        <c:axId val="5421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7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POW-2</a:t>
            </a:r>
            <a:r>
              <a:rPr lang="zh-CN" altLang="zh-CN" sz="1400" b="0" i="0" baseline="0">
                <a:effectLst/>
              </a:rPr>
              <a:t>板</a:t>
            </a:r>
            <a:r>
              <a:rPr lang="en-US" altLang="zh-CN" sz="1400" b="0" i="0" baseline="0">
                <a:effectLst/>
              </a:rPr>
              <a:t>7766</a:t>
            </a:r>
            <a:r>
              <a:rPr lang="zh-CN" altLang="zh-CN" sz="1400" b="0" i="0" baseline="0">
                <a:effectLst/>
              </a:rPr>
              <a:t>测量</a:t>
            </a:r>
            <a:r>
              <a:rPr lang="zh-CN" altLang="zh-CN" sz="1400" b="0" i="0" u="none" strike="noStrike" baseline="0">
                <a:effectLst/>
              </a:rPr>
              <a:t>电流</a:t>
            </a:r>
            <a:r>
              <a:rPr lang="zh-CN" altLang="zh-CN" sz="1400" b="0" i="0" baseline="0">
                <a:effectLst/>
              </a:rPr>
              <a:t>、</a:t>
            </a:r>
            <a:r>
              <a:rPr lang="en-US" altLang="zh-CN" sz="1400" b="0" i="0" baseline="0">
                <a:effectLst/>
              </a:rPr>
              <a:t>6530</a:t>
            </a:r>
            <a:r>
              <a:rPr lang="zh-CN" altLang="zh-CN" sz="1400" b="0" i="0" baseline="0">
                <a:effectLst/>
              </a:rPr>
              <a:t>测量电</a:t>
            </a:r>
            <a:r>
              <a:rPr lang="zh-CN" altLang="en-US" sz="1400" b="0" i="0" baseline="0">
                <a:effectLst/>
              </a:rPr>
              <a:t>流</a:t>
            </a:r>
            <a:r>
              <a:rPr lang="zh-CN" altLang="zh-CN" sz="1400" b="0" i="0" baseline="0">
                <a:effectLst/>
              </a:rPr>
              <a:t>对比图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2416666666666667"/>
          <c:w val="0.87630796150481205"/>
          <c:h val="0.619444444444444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Sheet1!$I$68:$I$132</c:f>
              <c:numCache>
                <c:formatCode>General</c:formatCode>
                <c:ptCount val="65"/>
                <c:pt idx="0">
                  <c:v>3.5815047021943576</c:v>
                </c:pt>
                <c:pt idx="1">
                  <c:v>3.5815047021943576</c:v>
                </c:pt>
                <c:pt idx="2">
                  <c:v>3.5815047021943576</c:v>
                </c:pt>
                <c:pt idx="3">
                  <c:v>3.5815047021943576</c:v>
                </c:pt>
                <c:pt idx="4">
                  <c:v>3.5815047021943576</c:v>
                </c:pt>
                <c:pt idx="6">
                  <c:v>0.46676199369674332</c:v>
                </c:pt>
                <c:pt idx="7">
                  <c:v>0.46830625091494654</c:v>
                </c:pt>
                <c:pt idx="8">
                  <c:v>0.46830625091494654</c:v>
                </c:pt>
                <c:pt idx="9">
                  <c:v>0.46830625091494654</c:v>
                </c:pt>
                <c:pt idx="10">
                  <c:v>0.46830625091494654</c:v>
                </c:pt>
                <c:pt idx="12">
                  <c:v>2.2483834692156313</c:v>
                </c:pt>
                <c:pt idx="13">
                  <c:v>2.2483834692156313</c:v>
                </c:pt>
                <c:pt idx="14">
                  <c:v>2.2483834692156313</c:v>
                </c:pt>
                <c:pt idx="15">
                  <c:v>2.2483834692156313</c:v>
                </c:pt>
                <c:pt idx="16">
                  <c:v>2.2483834692156313</c:v>
                </c:pt>
                <c:pt idx="18">
                  <c:v>2.472179289026275</c:v>
                </c:pt>
                <c:pt idx="19">
                  <c:v>2.472179289026275</c:v>
                </c:pt>
                <c:pt idx="20">
                  <c:v>2.472179289026275</c:v>
                </c:pt>
                <c:pt idx="21">
                  <c:v>2.472179289026275</c:v>
                </c:pt>
                <c:pt idx="22">
                  <c:v>2.472179289026275</c:v>
                </c:pt>
                <c:pt idx="24">
                  <c:v>2.6882352941176473</c:v>
                </c:pt>
                <c:pt idx="25">
                  <c:v>2.6882352941176473</c:v>
                </c:pt>
                <c:pt idx="26">
                  <c:v>2.6882352941176473</c:v>
                </c:pt>
                <c:pt idx="27">
                  <c:v>2.6882352941176473</c:v>
                </c:pt>
                <c:pt idx="28">
                  <c:v>2.6882352941176473</c:v>
                </c:pt>
                <c:pt idx="30">
                  <c:v>4.445525291828794</c:v>
                </c:pt>
                <c:pt idx="31">
                  <c:v>4.445525291828794</c:v>
                </c:pt>
                <c:pt idx="32">
                  <c:v>4.445525291828794</c:v>
                </c:pt>
                <c:pt idx="33">
                  <c:v>4.445525291828794</c:v>
                </c:pt>
                <c:pt idx="34">
                  <c:v>4.445525291828794</c:v>
                </c:pt>
                <c:pt idx="36">
                  <c:v>4.6687098657326329</c:v>
                </c:pt>
                <c:pt idx="37">
                  <c:v>4.6687098657326329</c:v>
                </c:pt>
                <c:pt idx="38">
                  <c:v>4.6687098657326329</c:v>
                </c:pt>
                <c:pt idx="39">
                  <c:v>4.6687098657326329</c:v>
                </c:pt>
                <c:pt idx="40">
                  <c:v>4.6687098657326329</c:v>
                </c:pt>
                <c:pt idx="42">
                  <c:v>6.6259320629660312</c:v>
                </c:pt>
                <c:pt idx="43">
                  <c:v>6.6259320629660312</c:v>
                </c:pt>
                <c:pt idx="44">
                  <c:v>6.6259320629660312</c:v>
                </c:pt>
                <c:pt idx="45">
                  <c:v>6.6259320629660312</c:v>
                </c:pt>
                <c:pt idx="46">
                  <c:v>6.6259320629660312</c:v>
                </c:pt>
                <c:pt idx="48">
                  <c:v>6.8325501922255443</c:v>
                </c:pt>
                <c:pt idx="49">
                  <c:v>6.8325501922255443</c:v>
                </c:pt>
                <c:pt idx="50">
                  <c:v>6.8325501922255443</c:v>
                </c:pt>
                <c:pt idx="51">
                  <c:v>6.8325501922255443</c:v>
                </c:pt>
                <c:pt idx="52">
                  <c:v>6.8325501922255443</c:v>
                </c:pt>
                <c:pt idx="54">
                  <c:v>8.802971931755641</c:v>
                </c:pt>
                <c:pt idx="55">
                  <c:v>8.8126721763085403</c:v>
                </c:pt>
                <c:pt idx="56">
                  <c:v>8.8126721763085403</c:v>
                </c:pt>
                <c:pt idx="57">
                  <c:v>8.8126721763085403</c:v>
                </c:pt>
                <c:pt idx="58">
                  <c:v>8.8126721763085403</c:v>
                </c:pt>
                <c:pt idx="60">
                  <c:v>10.955479452054794</c:v>
                </c:pt>
                <c:pt idx="61">
                  <c:v>10.955479452054794</c:v>
                </c:pt>
                <c:pt idx="62">
                  <c:v>10.955479452054794</c:v>
                </c:pt>
                <c:pt idx="63">
                  <c:v>10.955479452054794</c:v>
                </c:pt>
                <c:pt idx="64">
                  <c:v>10.955479452054794</c:v>
                </c:pt>
              </c:numCache>
            </c:numRef>
          </c:xVal>
          <c:yVal>
            <c:numRef>
              <c:f>Sheet1!$C$68:$C$128</c:f>
              <c:numCache>
                <c:formatCode>General</c:formatCode>
                <c:ptCount val="61"/>
                <c:pt idx="0">
                  <c:v>0.26</c:v>
                </c:pt>
                <c:pt idx="6">
                  <c:v>0.47</c:v>
                </c:pt>
                <c:pt idx="12">
                  <c:v>2.2400000000000002</c:v>
                </c:pt>
                <c:pt idx="18">
                  <c:v>2.46</c:v>
                </c:pt>
                <c:pt idx="24">
                  <c:v>2.68</c:v>
                </c:pt>
                <c:pt idx="30">
                  <c:v>4.4000000000000004</c:v>
                </c:pt>
                <c:pt idx="36">
                  <c:v>4.6399999999999997</c:v>
                </c:pt>
                <c:pt idx="42">
                  <c:v>6.58</c:v>
                </c:pt>
                <c:pt idx="48">
                  <c:v>6.67</c:v>
                </c:pt>
                <c:pt idx="54">
                  <c:v>8.7100000000000009</c:v>
                </c:pt>
                <c:pt idx="60">
                  <c:v>10.84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4904"/>
        <c:axId val="78524512"/>
      </c:scatterChart>
      <c:valAx>
        <c:axId val="7852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4512"/>
        <c:crosses val="autoZero"/>
        <c:crossBetween val="midCat"/>
      </c:valAx>
      <c:valAx>
        <c:axId val="785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POW-2</a:t>
            </a:r>
            <a:r>
              <a:rPr lang="zh-CN" altLang="zh-CN" sz="1400" b="0" i="0" baseline="0">
                <a:effectLst/>
              </a:rPr>
              <a:t>板</a:t>
            </a:r>
            <a:r>
              <a:rPr lang="en-US" altLang="zh-CN" sz="1400" b="0" i="0" baseline="0">
                <a:effectLst/>
              </a:rPr>
              <a:t>7766</a:t>
            </a:r>
            <a:r>
              <a:rPr lang="zh-CN" altLang="zh-CN" sz="1400" b="0" i="0" baseline="0">
                <a:effectLst/>
              </a:rPr>
              <a:t>测量</a:t>
            </a:r>
            <a:r>
              <a:rPr lang="zh-CN" altLang="zh-CN" sz="1400" b="0" i="0" u="none" strike="noStrike" baseline="0">
                <a:effectLst/>
              </a:rPr>
              <a:t>功率</a:t>
            </a:r>
            <a:r>
              <a:rPr lang="zh-CN" altLang="zh-CN" sz="1400" b="0" i="0" baseline="0">
                <a:effectLst/>
              </a:rPr>
              <a:t>、</a:t>
            </a:r>
            <a:r>
              <a:rPr lang="en-US" altLang="zh-CN" sz="1400" b="0" i="0" baseline="0">
                <a:effectLst/>
              </a:rPr>
              <a:t>6530</a:t>
            </a:r>
            <a:r>
              <a:rPr lang="zh-CN" altLang="zh-CN" sz="1400" b="0" i="0" baseline="0">
                <a:effectLst/>
              </a:rPr>
              <a:t>测量</a:t>
            </a:r>
            <a:r>
              <a:rPr lang="zh-CN" altLang="zh-CN" sz="1400" b="0" i="0" u="none" strike="noStrike" baseline="0">
                <a:effectLst/>
              </a:rPr>
              <a:t>功率</a:t>
            </a:r>
            <a:r>
              <a:rPr lang="zh-CN" altLang="zh-CN" sz="1400" b="0" i="0" baseline="0">
                <a:effectLst/>
              </a:rPr>
              <a:t>对比图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58092738407699"/>
          <c:y val="0.23240740740740745"/>
          <c:w val="0.83275240594925648"/>
          <c:h val="0.549082093904928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Sheet1!$J$68:$J$132</c:f>
              <c:numCache>
                <c:formatCode>General</c:formatCode>
                <c:ptCount val="65"/>
                <c:pt idx="0">
                  <c:v>52.766691402097834</c:v>
                </c:pt>
                <c:pt idx="1">
                  <c:v>52.728620959175899</c:v>
                </c:pt>
                <c:pt idx="2">
                  <c:v>52.728620959175899</c:v>
                </c:pt>
                <c:pt idx="3">
                  <c:v>52.728620959175899</c:v>
                </c:pt>
                <c:pt idx="4">
                  <c:v>52.728620959175899</c:v>
                </c:pt>
                <c:pt idx="6">
                  <c:v>102.9926993012468</c:v>
                </c:pt>
                <c:pt idx="7">
                  <c:v>103.00076340360562</c:v>
                </c:pt>
                <c:pt idx="8">
                  <c:v>103.00076340360562</c:v>
                </c:pt>
                <c:pt idx="9">
                  <c:v>103.00076340360562</c:v>
                </c:pt>
                <c:pt idx="10">
                  <c:v>103.00076340360562</c:v>
                </c:pt>
                <c:pt idx="12">
                  <c:v>494.54887218045116</c:v>
                </c:pt>
                <c:pt idx="13">
                  <c:v>494.54887218045116</c:v>
                </c:pt>
                <c:pt idx="14">
                  <c:v>495.57355434168392</c:v>
                </c:pt>
                <c:pt idx="15">
                  <c:v>495.57355434168392</c:v>
                </c:pt>
                <c:pt idx="16">
                  <c:v>495.57355434168392</c:v>
                </c:pt>
                <c:pt idx="18">
                  <c:v>543.93218937357869</c:v>
                </c:pt>
                <c:pt idx="19">
                  <c:v>543.93218937357869</c:v>
                </c:pt>
                <c:pt idx="20">
                  <c:v>551.22564424890004</c:v>
                </c:pt>
                <c:pt idx="21">
                  <c:v>551.22564424890004</c:v>
                </c:pt>
                <c:pt idx="22">
                  <c:v>539.9692149820421</c:v>
                </c:pt>
                <c:pt idx="24">
                  <c:v>591.36884693189484</c:v>
                </c:pt>
                <c:pt idx="25">
                  <c:v>591.90101237345334</c:v>
                </c:pt>
                <c:pt idx="26">
                  <c:v>591.90101237345334</c:v>
                </c:pt>
                <c:pt idx="27">
                  <c:v>590.83763754772065</c:v>
                </c:pt>
                <c:pt idx="28">
                  <c:v>590.83763754772065</c:v>
                </c:pt>
                <c:pt idx="30">
                  <c:v>975.16679021497407</c:v>
                </c:pt>
                <c:pt idx="31">
                  <c:v>975.52836484983311</c:v>
                </c:pt>
                <c:pt idx="32">
                  <c:v>974.62493054269305</c:v>
                </c:pt>
                <c:pt idx="33">
                  <c:v>975.52836484983311</c:v>
                </c:pt>
                <c:pt idx="34">
                  <c:v>975.89020771513356</c:v>
                </c:pt>
                <c:pt idx="36">
                  <c:v>1024.3332684446175</c:v>
                </c:pt>
                <c:pt idx="37">
                  <c:v>1024.1339042428961</c:v>
                </c:pt>
                <c:pt idx="38">
                  <c:v>1024.1339042428961</c:v>
                </c:pt>
                <c:pt idx="39">
                  <c:v>1022.7405247813412</c:v>
                </c:pt>
                <c:pt idx="40">
                  <c:v>1024.7322297955209</c:v>
                </c:pt>
                <c:pt idx="42">
                  <c:v>1453.1897265948633</c:v>
                </c:pt>
                <c:pt idx="43">
                  <c:v>1451.9867549668875</c:v>
                </c:pt>
                <c:pt idx="44">
                  <c:v>1450.385887541345</c:v>
                </c:pt>
                <c:pt idx="45">
                  <c:v>1453.1897265948633</c:v>
                </c:pt>
                <c:pt idx="46">
                  <c:v>1451.9867549668875</c:v>
                </c:pt>
                <c:pt idx="48">
                  <c:v>1494.8863636363637</c:v>
                </c:pt>
                <c:pt idx="49">
                  <c:v>1495.3111679454391</c:v>
                </c:pt>
                <c:pt idx="50">
                  <c:v>1494.8863636363637</c:v>
                </c:pt>
                <c:pt idx="51">
                  <c:v>1495.736213757817</c:v>
                </c:pt>
                <c:pt idx="52">
                  <c:v>1495.3111679454391</c:v>
                </c:pt>
                <c:pt idx="54">
                  <c:v>1926.7667521054559</c:v>
                </c:pt>
                <c:pt idx="55">
                  <c:v>1923.2456140350878</c:v>
                </c:pt>
                <c:pt idx="56">
                  <c:v>1926.0614934114203</c:v>
                </c:pt>
                <c:pt idx="57">
                  <c:v>1923.2456140350878</c:v>
                </c:pt>
                <c:pt idx="58">
                  <c:v>1926.7667521054559</c:v>
                </c:pt>
                <c:pt idx="60">
                  <c:v>2387.4773139745917</c:v>
                </c:pt>
                <c:pt idx="61">
                  <c:v>2392.905866302865</c:v>
                </c:pt>
                <c:pt idx="62">
                  <c:v>2386.3945578231292</c:v>
                </c:pt>
                <c:pt idx="63">
                  <c:v>2392.905866302865</c:v>
                </c:pt>
                <c:pt idx="64">
                  <c:v>2386.3945578231292</c:v>
                </c:pt>
              </c:numCache>
            </c:numRef>
          </c:xVal>
          <c:yVal>
            <c:numRef>
              <c:f>Sheet1!$A$68:$A$128</c:f>
              <c:numCache>
                <c:formatCode>General</c:formatCode>
                <c:ptCount val="61"/>
                <c:pt idx="0">
                  <c:v>52</c:v>
                </c:pt>
                <c:pt idx="6">
                  <c:v>101.83</c:v>
                </c:pt>
                <c:pt idx="12">
                  <c:v>491.36</c:v>
                </c:pt>
                <c:pt idx="18">
                  <c:v>539.53</c:v>
                </c:pt>
                <c:pt idx="24">
                  <c:v>587.22</c:v>
                </c:pt>
                <c:pt idx="30">
                  <c:v>968.73</c:v>
                </c:pt>
                <c:pt idx="36">
                  <c:v>1017.53</c:v>
                </c:pt>
                <c:pt idx="42">
                  <c:v>1447.5</c:v>
                </c:pt>
                <c:pt idx="48">
                  <c:v>1485.93</c:v>
                </c:pt>
                <c:pt idx="54">
                  <c:v>1914.72</c:v>
                </c:pt>
                <c:pt idx="60">
                  <c:v>2381.25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78064"/>
        <c:axId val="541877672"/>
      </c:scatterChart>
      <c:valAx>
        <c:axId val="54187806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877672"/>
        <c:crosses val="autoZero"/>
        <c:crossBetween val="midCat"/>
      </c:valAx>
      <c:valAx>
        <c:axId val="5418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8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138</xdr:row>
      <xdr:rowOff>0</xdr:rowOff>
    </xdr:from>
    <xdr:to>
      <xdr:col>8</xdr:col>
      <xdr:colOff>1000125</xdr:colOff>
      <xdr:row>154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138</xdr:row>
      <xdr:rowOff>19050</xdr:rowOff>
    </xdr:from>
    <xdr:to>
      <xdr:col>13</xdr:col>
      <xdr:colOff>338137</xdr:colOff>
      <xdr:row>154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681037</xdr:colOff>
      <xdr:row>138</xdr:row>
      <xdr:rowOff>9525</xdr:rowOff>
    </xdr:from>
    <xdr:to>
      <xdr:col>17</xdr:col>
      <xdr:colOff>871537</xdr:colOff>
      <xdr:row>154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242887</xdr:colOff>
      <xdr:row>156</xdr:row>
      <xdr:rowOff>57150</xdr:rowOff>
    </xdr:from>
    <xdr:to>
      <xdr:col>8</xdr:col>
      <xdr:colOff>947737</xdr:colOff>
      <xdr:row>172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176212</xdr:colOff>
      <xdr:row>156</xdr:row>
      <xdr:rowOff>57150</xdr:rowOff>
    </xdr:from>
    <xdr:to>
      <xdr:col>13</xdr:col>
      <xdr:colOff>338137</xdr:colOff>
      <xdr:row>172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661987</xdr:colOff>
      <xdr:row>156</xdr:row>
      <xdr:rowOff>57150</xdr:rowOff>
    </xdr:from>
    <xdr:to>
      <xdr:col>17</xdr:col>
      <xdr:colOff>852487</xdr:colOff>
      <xdr:row>172</xdr:row>
      <xdr:rowOff>57150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9</xdr:col>
      <xdr:colOff>457200</xdr:colOff>
      <xdr:row>139</xdr:row>
      <xdr:rowOff>152400</xdr:rowOff>
    </xdr:from>
    <xdr:ext cx="1060996" cy="447943"/>
    <xdr:sp macro="" textlink="">
      <xdr:nvSpPr>
        <xdr:cNvPr id="8" name="文本框 7"/>
        <xdr:cNvSpPr txBox="1"/>
      </xdr:nvSpPr>
      <xdr:spPr>
        <a:xfrm>
          <a:off x="5448300" y="23983950"/>
          <a:ext cx="106099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6530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电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值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(A)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0.76458</cdr:x>
      <cdr:y>0.88194</cdr:y>
    </cdr:from>
    <cdr:to>
      <cdr:x>0.9875</cdr:x>
      <cdr:y>0.98611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495675" y="2419350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POW</a:t>
          </a:r>
          <a:r>
            <a:rPr lang="zh-CN" altLang="en-US" sz="1100"/>
            <a:t>电压值</a:t>
          </a:r>
          <a:r>
            <a:rPr lang="en-US" altLang="zh-CN" sz="1100"/>
            <a:t>(V)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0.10625</cdr:x>
      <cdr:y>0.11806</cdr:y>
    </cdr:from>
    <cdr:to>
      <cdr:x>0.32708</cdr:x>
      <cdr:y>0.23958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85775" y="323850"/>
          <a:ext cx="10096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6530</a:t>
          </a:r>
          <a:r>
            <a:rPr lang="zh-CN" altLang="en-US" sz="1100"/>
            <a:t>电压值</a:t>
          </a:r>
          <a:r>
            <a:rPr lang="en-US" altLang="zh-CN" sz="1100"/>
            <a:t>(V)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0.76458</cdr:x>
      <cdr:y>0.88194</cdr:y>
    </cdr:from>
    <cdr:to>
      <cdr:x>0.9875</cdr:x>
      <cdr:y>0.98611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3495675" y="2419350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POW</a:t>
          </a:r>
          <a:r>
            <a:rPr lang="zh-CN" altLang="en-US" sz="1100"/>
            <a:t>电压值</a:t>
          </a:r>
          <a:r>
            <a:rPr lang="en-US" altLang="zh-CN" sz="1100"/>
            <a:t>(V)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0.10625</cdr:x>
      <cdr:y>0.11806</cdr:y>
    </cdr:from>
    <cdr:to>
      <cdr:x>0.32917</cdr:x>
      <cdr:y>0.23958</cdr:y>
    </cdr:to>
    <cdr:sp macro="" textlink="">
      <cdr:nvSpPr>
        <cdr:cNvPr id="5" name="文本框 2"/>
        <cdr:cNvSpPr txBox="1"/>
      </cdr:nvSpPr>
      <cdr:spPr>
        <a:xfrm xmlns:a="http://schemas.openxmlformats.org/drawingml/2006/main">
          <a:off x="485775" y="323862"/>
          <a:ext cx="1019175" cy="333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6530</a:t>
          </a:r>
          <a:r>
            <a:rPr lang="zh-CN" altLang="en-US" sz="1100"/>
            <a:t>电压值</a:t>
          </a:r>
          <a:r>
            <a:rPr lang="en-US" altLang="zh-CN" sz="1100"/>
            <a:t>(V)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0.66667</cdr:y>
    </cdr:from>
    <cdr:to>
      <cdr:x>1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748088" y="2581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0.74792</cdr:x>
      <cdr:y>0.87847</cdr:y>
    </cdr:from>
    <cdr:to>
      <cdr:x>0.97396</cdr:x>
      <cdr:y>0.97569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419475" y="2409825"/>
          <a:ext cx="1033463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POW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电</a:t>
          </a:r>
          <a:r>
            <a:rPr lang="zh-CN" altLang="en-US" sz="1100">
              <a:effectLst/>
              <a:latin typeface="+mn-lt"/>
              <a:ea typeface="+mn-ea"/>
              <a:cs typeface="+mn-cs"/>
            </a:rPr>
            <a:t>流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值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(A)</a:t>
          </a:r>
          <a:endParaRPr lang="zh-CN" altLang="zh-CN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0.11354</cdr:x>
      <cdr:y>0.17014</cdr:y>
    </cdr:from>
    <cdr:to>
      <cdr:x>0.31354</cdr:x>
      <cdr:y>0.50347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19113" y="466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0.70104</cdr:x>
      <cdr:y>0.875</cdr:y>
    </cdr:from>
    <cdr:to>
      <cdr:x>0.96771</cdr:x>
      <cdr:y>0.98611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205163" y="2400300"/>
          <a:ext cx="1219199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POW</a:t>
          </a:r>
          <a:r>
            <a:rPr lang="zh-CN" altLang="en-US" sz="1100"/>
            <a:t>功率值</a:t>
          </a:r>
          <a:r>
            <a:rPr lang="en-US" altLang="zh-CN" sz="1100"/>
            <a:t>(W)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0.06979</cdr:x>
      <cdr:y>0.11806</cdr:y>
    </cdr:from>
    <cdr:to>
      <cdr:x>0.29271</cdr:x>
      <cdr:y>0.21875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19087" y="323850"/>
          <a:ext cx="10191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6530</a:t>
          </a:r>
          <a:r>
            <a:rPr lang="zh-CN" altLang="en-US" sz="1100"/>
            <a:t>功率值</a:t>
          </a:r>
          <a:r>
            <a:rPr lang="en-US" altLang="zh-CN" sz="1100"/>
            <a:t>(W)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0.74792</cdr:x>
      <cdr:y>0.88889</cdr:y>
    </cdr:from>
    <cdr:to>
      <cdr:x>0.96563</cdr:x>
      <cdr:y>0.98611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419475" y="2438400"/>
          <a:ext cx="995363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POW</a:t>
          </a:r>
          <a:r>
            <a:rPr lang="zh-CN" altLang="en-US" sz="1100"/>
            <a:t>电压值</a:t>
          </a:r>
          <a:r>
            <a:rPr lang="en-US" altLang="zh-CN" sz="1100"/>
            <a:t>(V)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0.11354</cdr:x>
      <cdr:y>0.13194</cdr:y>
    </cdr:from>
    <cdr:to>
      <cdr:x>0.32813</cdr:x>
      <cdr:y>0.22917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19113" y="361950"/>
          <a:ext cx="98107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6530</a:t>
          </a:r>
          <a:r>
            <a:rPr lang="zh-CN" altLang="en-US" sz="1100"/>
            <a:t>电压值</a:t>
          </a:r>
          <a:r>
            <a:rPr lang="en-US" altLang="zh-CN" sz="1100"/>
            <a:t>(V)</a:t>
          </a:r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0.75833</cdr:x>
      <cdr:y>0.86806</cdr:y>
    </cdr:from>
    <cdr:to>
      <cdr:x>0.99063</cdr:x>
      <cdr:y>0.97569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467100" y="2381249"/>
          <a:ext cx="1062038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POW</a:t>
          </a:r>
          <a:r>
            <a:rPr lang="zh-CN" altLang="en-US" sz="1100"/>
            <a:t>电流值</a:t>
          </a:r>
          <a:r>
            <a:rPr lang="en-US" altLang="zh-CN" sz="1100"/>
            <a:t>(A)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0.05521</cdr:x>
      <cdr:y>0.13889</cdr:y>
    </cdr:from>
    <cdr:to>
      <cdr:x>0.28438</cdr:x>
      <cdr:y>0.23958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2412" y="381000"/>
          <a:ext cx="1047751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6530</a:t>
          </a:r>
          <a:r>
            <a:rPr lang="zh-CN" altLang="en-US" sz="1100"/>
            <a:t>电流值</a:t>
          </a:r>
          <a:r>
            <a:rPr lang="en-US" altLang="zh-CN" sz="1100"/>
            <a:t>(A)</a:t>
          </a:r>
          <a:endParaRPr lang="zh-CN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0.73125</cdr:x>
      <cdr:y>0.85764</cdr:y>
    </cdr:from>
    <cdr:to>
      <cdr:x>0.97396</cdr:x>
      <cdr:y>0.94097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343274" y="2352675"/>
          <a:ext cx="110966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POW</a:t>
          </a:r>
          <a:r>
            <a:rPr lang="zh-CN" altLang="en-US" sz="1100"/>
            <a:t>功率值</a:t>
          </a:r>
          <a:r>
            <a:rPr lang="en-US" altLang="zh-CN" sz="1100"/>
            <a:t>(W)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0.09896</cdr:x>
      <cdr:y>0.13542</cdr:y>
    </cdr:from>
    <cdr:to>
      <cdr:x>0.32604</cdr:x>
      <cdr:y>0.23611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52438" y="371475"/>
          <a:ext cx="1038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6530</a:t>
          </a:r>
          <a:r>
            <a:rPr lang="zh-CN" altLang="en-US" sz="1100"/>
            <a:t>功率值</a:t>
          </a:r>
          <a:r>
            <a:rPr lang="en-US" altLang="zh-CN" sz="1100"/>
            <a:t>(W)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2"/>
  <sheetViews>
    <sheetView tabSelected="1" topLeftCell="D85" zoomScaleNormal="100" workbookViewId="0">
      <selection activeCell="G2" sqref="G2:G66"/>
    </sheetView>
  </sheetViews>
  <sheetFormatPr defaultRowHeight="13.5" x14ac:dyDescent="0.15"/>
  <cols>
    <col min="5" max="5" width="21" bestFit="1" customWidth="1"/>
    <col min="6" max="7" width="21" customWidth="1"/>
    <col min="8" max="8" width="14.75" bestFit="1" customWidth="1"/>
    <col min="9" max="10" width="14.75" customWidth="1"/>
    <col min="11" max="22" width="14.375" bestFit="1" customWidth="1"/>
  </cols>
  <sheetData>
    <row r="1" spans="1:46" x14ac:dyDescent="0.15">
      <c r="A1">
        <v>6530</v>
      </c>
      <c r="D1" t="s">
        <v>0</v>
      </c>
      <c r="E1" t="s">
        <v>140</v>
      </c>
      <c r="F1" t="s">
        <v>141</v>
      </c>
      <c r="G1" t="s">
        <v>142</v>
      </c>
      <c r="H1" t="s">
        <v>137</v>
      </c>
      <c r="I1" t="s">
        <v>138</v>
      </c>
      <c r="J1" t="s">
        <v>139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s="1">
        <v>7766</v>
      </c>
      <c r="X1" s="1"/>
      <c r="Y1" s="1"/>
      <c r="Z1" s="1"/>
      <c r="AA1" s="1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15">
      <c r="A2" s="1">
        <v>52</v>
      </c>
      <c r="B2" s="1">
        <v>220.11</v>
      </c>
      <c r="C2" s="1">
        <v>0.26</v>
      </c>
      <c r="D2">
        <v>5</v>
      </c>
      <c r="F2">
        <f>1.0272*I2 + 0.015</f>
        <v>0.24802685063262148</v>
      </c>
      <c r="G2" s="3">
        <f>1.0238*J2 - 1.4917</f>
        <v>50.135753999538075</v>
      </c>
      <c r="H2">
        <f>K2/L2</f>
        <v>219.59858323494686</v>
      </c>
      <c r="I2">
        <f>M2/N2</f>
        <v>0.22685635770309726</v>
      </c>
      <c r="J2">
        <f>O2/P2</f>
        <v>50.427284625452309</v>
      </c>
      <c r="K2">
        <f>HEX2DEC(Q2)</f>
        <v>186000</v>
      </c>
      <c r="L2">
        <f>HEX2DEC(R2)</f>
        <v>847</v>
      </c>
      <c r="M2">
        <f>HEX2DEC(S2)</f>
        <v>15850</v>
      </c>
      <c r="N2">
        <f>HEX2DEC(T2)</f>
        <v>69868</v>
      </c>
      <c r="O2">
        <f>HEX2DEC(U2)</f>
        <v>5240000</v>
      </c>
      <c r="P2">
        <f>HEX2DEC(V2)</f>
        <v>103912</v>
      </c>
      <c r="Q2" t="str">
        <f>Y2&amp;Z2&amp;AA2</f>
        <v>2D690</v>
      </c>
      <c r="R2" t="str">
        <f>AB2&amp;AC2&amp;AD2</f>
        <v>0034F</v>
      </c>
      <c r="S2" t="str">
        <f>AE2&amp;AF2&amp;AG2</f>
        <v>03DEA</v>
      </c>
      <c r="T2" t="str">
        <f>AH2&amp;AI2&amp;AJ2</f>
        <v>110EC</v>
      </c>
      <c r="U2" t="str">
        <f>AK2&amp;AL2&amp;AM2</f>
        <v>4FF4C0</v>
      </c>
      <c r="V2" t="str">
        <f>AN2&amp;AO2&amp;AP2</f>
        <v>195E8</v>
      </c>
      <c r="W2" s="1">
        <v>55</v>
      </c>
      <c r="X2" s="1" t="s">
        <v>3</v>
      </c>
      <c r="Y2" s="1">
        <v>2</v>
      </c>
      <c r="Z2" s="1" t="s">
        <v>22</v>
      </c>
      <c r="AA2" s="1">
        <v>90</v>
      </c>
      <c r="AB2" s="2" t="s">
        <v>122</v>
      </c>
      <c r="AC2" s="1">
        <v>3</v>
      </c>
      <c r="AD2" s="1" t="s">
        <v>6</v>
      </c>
      <c r="AE2" s="1">
        <v>0</v>
      </c>
      <c r="AF2" s="1" t="s">
        <v>23</v>
      </c>
      <c r="AG2" s="1" t="s">
        <v>24</v>
      </c>
      <c r="AH2" s="1">
        <v>1</v>
      </c>
      <c r="AI2" s="1">
        <v>10</v>
      </c>
      <c r="AJ2" s="1" t="s">
        <v>123</v>
      </c>
      <c r="AK2" s="1" t="s">
        <v>6</v>
      </c>
      <c r="AL2" s="1" t="s">
        <v>27</v>
      </c>
      <c r="AM2" s="1" t="s">
        <v>28</v>
      </c>
      <c r="AN2" s="1">
        <v>1</v>
      </c>
      <c r="AO2" s="1">
        <v>95</v>
      </c>
      <c r="AP2" s="1" t="s">
        <v>5</v>
      </c>
      <c r="AQ2" s="1">
        <v>71</v>
      </c>
      <c r="AR2" s="1">
        <v>1</v>
      </c>
      <c r="AS2" s="1">
        <v>73</v>
      </c>
      <c r="AT2" s="1">
        <v>44</v>
      </c>
    </row>
    <row r="3" spans="1:46" x14ac:dyDescent="0.15">
      <c r="A3" s="1"/>
      <c r="B3" s="1"/>
      <c r="C3" s="1"/>
      <c r="D3">
        <v>5</v>
      </c>
      <c r="F3">
        <f t="shared" ref="F3:F66" si="0">1.0272*I3 + 0.015</f>
        <v>0.24802685063262148</v>
      </c>
      <c r="G3" s="3">
        <f t="shared" ref="G3:G66" si="1">1.0238*J3 - 1.4917</f>
        <v>50.135753999538075</v>
      </c>
      <c r="H3">
        <f t="shared" ref="H3:H66" si="2">K3/L3</f>
        <v>219.59858323494686</v>
      </c>
      <c r="I3">
        <f t="shared" ref="I3:I66" si="3">M3/N3</f>
        <v>0.22685635770309726</v>
      </c>
      <c r="J3">
        <f t="shared" ref="J3:J66" si="4">O3/P3</f>
        <v>50.427284625452309</v>
      </c>
      <c r="K3">
        <f t="shared" ref="K3:K36" si="5">HEX2DEC(Q3)</f>
        <v>186000</v>
      </c>
      <c r="L3">
        <f t="shared" ref="L3:L36" si="6">HEX2DEC(R3)</f>
        <v>847</v>
      </c>
      <c r="M3">
        <f t="shared" ref="M3:M36" si="7">HEX2DEC(S3)</f>
        <v>15850</v>
      </c>
      <c r="N3">
        <f t="shared" ref="N3:N36" si="8">HEX2DEC(T3)</f>
        <v>69868</v>
      </c>
      <c r="O3">
        <f t="shared" ref="O3:O36" si="9">HEX2DEC(U3)</f>
        <v>5240000</v>
      </c>
      <c r="P3">
        <f t="shared" ref="P3:P36" si="10">HEX2DEC(V3)</f>
        <v>103912</v>
      </c>
      <c r="Q3" t="str">
        <f t="shared" ref="Q3:Q36" si="11">Y3&amp;Z3&amp;AA3</f>
        <v>2D690</v>
      </c>
      <c r="R3" t="str">
        <f t="shared" ref="R3:R36" si="12">AB3&amp;AC3&amp;AD3</f>
        <v>0034F</v>
      </c>
      <c r="S3" t="str">
        <f t="shared" ref="S3:S36" si="13">AE3&amp;AF3&amp;AG3</f>
        <v>03DEA</v>
      </c>
      <c r="T3" t="str">
        <f t="shared" ref="T3:T36" si="14">AH3&amp;AI3&amp;AJ3</f>
        <v>110EC</v>
      </c>
      <c r="U3" t="str">
        <f t="shared" ref="U3:U36" si="15">AK3&amp;AL3&amp;AM3</f>
        <v>4FF4C0</v>
      </c>
      <c r="V3" t="str">
        <f t="shared" ref="V3:V36" si="16">AN3&amp;AO3&amp;AP3</f>
        <v>195E8</v>
      </c>
      <c r="W3" s="1">
        <v>55</v>
      </c>
      <c r="X3" s="1" t="s">
        <v>3</v>
      </c>
      <c r="Y3" s="1">
        <v>2</v>
      </c>
      <c r="Z3" s="1" t="s">
        <v>22</v>
      </c>
      <c r="AA3" s="1">
        <v>90</v>
      </c>
      <c r="AB3" s="2" t="s">
        <v>122</v>
      </c>
      <c r="AC3" s="1">
        <v>3</v>
      </c>
      <c r="AD3" s="1" t="s">
        <v>6</v>
      </c>
      <c r="AE3" s="1">
        <v>0</v>
      </c>
      <c r="AF3" s="1" t="s">
        <v>23</v>
      </c>
      <c r="AG3" s="1" t="s">
        <v>24</v>
      </c>
      <c r="AH3" s="1">
        <v>1</v>
      </c>
      <c r="AI3" s="1">
        <v>10</v>
      </c>
      <c r="AJ3" s="1" t="s">
        <v>123</v>
      </c>
      <c r="AK3" s="1" t="s">
        <v>6</v>
      </c>
      <c r="AL3" s="1" t="s">
        <v>27</v>
      </c>
      <c r="AM3" s="1" t="s">
        <v>28</v>
      </c>
      <c r="AN3" s="1">
        <v>1</v>
      </c>
      <c r="AO3" s="1">
        <v>95</v>
      </c>
      <c r="AP3" s="1" t="s">
        <v>5</v>
      </c>
      <c r="AQ3" s="1">
        <v>71</v>
      </c>
      <c r="AR3" s="1">
        <v>1</v>
      </c>
      <c r="AS3" s="1">
        <v>72</v>
      </c>
      <c r="AT3" s="1">
        <v>43</v>
      </c>
    </row>
    <row r="4" spans="1:46" x14ac:dyDescent="0.15">
      <c r="A4" s="1"/>
      <c r="B4" s="1"/>
      <c r="C4" s="1"/>
      <c r="D4">
        <v>5</v>
      </c>
      <c r="F4">
        <f t="shared" si="0"/>
        <v>0.24802685063262148</v>
      </c>
      <c r="G4" s="3">
        <f t="shared" si="1"/>
        <v>50.135753999538075</v>
      </c>
      <c r="H4">
        <f t="shared" si="2"/>
        <v>219.59858323494686</v>
      </c>
      <c r="I4">
        <f t="shared" si="3"/>
        <v>0.22685635770309726</v>
      </c>
      <c r="J4">
        <f t="shared" si="4"/>
        <v>50.427284625452309</v>
      </c>
      <c r="K4">
        <f t="shared" si="5"/>
        <v>186000</v>
      </c>
      <c r="L4">
        <f t="shared" si="6"/>
        <v>847</v>
      </c>
      <c r="M4">
        <f t="shared" si="7"/>
        <v>15850</v>
      </c>
      <c r="N4">
        <f t="shared" si="8"/>
        <v>69868</v>
      </c>
      <c r="O4">
        <f t="shared" si="9"/>
        <v>5240000</v>
      </c>
      <c r="P4">
        <f t="shared" si="10"/>
        <v>103912</v>
      </c>
      <c r="Q4" t="str">
        <f t="shared" si="11"/>
        <v>2D690</v>
      </c>
      <c r="R4" t="str">
        <f t="shared" si="12"/>
        <v>0034F</v>
      </c>
      <c r="S4" t="str">
        <f t="shared" si="13"/>
        <v>03DEA</v>
      </c>
      <c r="T4" t="str">
        <f t="shared" si="14"/>
        <v>110EC</v>
      </c>
      <c r="U4" t="str">
        <f t="shared" si="15"/>
        <v>4FF4C0</v>
      </c>
      <c r="V4" t="str">
        <f t="shared" si="16"/>
        <v>195E8</v>
      </c>
      <c r="W4" s="1">
        <v>55</v>
      </c>
      <c r="X4" s="1" t="s">
        <v>3</v>
      </c>
      <c r="Y4" s="1">
        <v>2</v>
      </c>
      <c r="Z4" s="1" t="s">
        <v>22</v>
      </c>
      <c r="AA4" s="1">
        <v>90</v>
      </c>
      <c r="AB4" s="2" t="s">
        <v>122</v>
      </c>
      <c r="AC4" s="1">
        <v>3</v>
      </c>
      <c r="AD4" s="1" t="s">
        <v>6</v>
      </c>
      <c r="AE4" s="1">
        <v>0</v>
      </c>
      <c r="AF4" s="1" t="s">
        <v>23</v>
      </c>
      <c r="AG4" s="1" t="s">
        <v>24</v>
      </c>
      <c r="AH4" s="1">
        <v>1</v>
      </c>
      <c r="AI4" s="1">
        <v>10</v>
      </c>
      <c r="AJ4" s="1" t="s">
        <v>123</v>
      </c>
      <c r="AK4" s="1" t="s">
        <v>6</v>
      </c>
      <c r="AL4" s="1" t="s">
        <v>27</v>
      </c>
      <c r="AM4" s="1" t="s">
        <v>28</v>
      </c>
      <c r="AN4" s="1">
        <v>1</v>
      </c>
      <c r="AO4" s="1">
        <v>95</v>
      </c>
      <c r="AP4" s="1" t="s">
        <v>5</v>
      </c>
      <c r="AQ4" s="1">
        <v>71</v>
      </c>
      <c r="AR4" s="1">
        <v>1</v>
      </c>
      <c r="AS4" s="1">
        <v>71</v>
      </c>
      <c r="AT4" s="1">
        <v>42</v>
      </c>
    </row>
    <row r="5" spans="1:46" x14ac:dyDescent="0.15">
      <c r="A5" s="1"/>
      <c r="B5" s="1"/>
      <c r="C5" s="1"/>
      <c r="D5">
        <v>5</v>
      </c>
      <c r="F5">
        <f t="shared" si="0"/>
        <v>0.24802685063262148</v>
      </c>
      <c r="G5" s="3">
        <f t="shared" si="1"/>
        <v>50.135753999538075</v>
      </c>
      <c r="H5">
        <f t="shared" si="2"/>
        <v>219.59858323494686</v>
      </c>
      <c r="I5">
        <f t="shared" si="3"/>
        <v>0.22685635770309726</v>
      </c>
      <c r="J5">
        <f t="shared" si="4"/>
        <v>50.427284625452309</v>
      </c>
      <c r="K5">
        <f t="shared" si="5"/>
        <v>186000</v>
      </c>
      <c r="L5">
        <f t="shared" si="6"/>
        <v>847</v>
      </c>
      <c r="M5">
        <f t="shared" si="7"/>
        <v>15850</v>
      </c>
      <c r="N5">
        <f t="shared" si="8"/>
        <v>69868</v>
      </c>
      <c r="O5">
        <f t="shared" si="9"/>
        <v>5240000</v>
      </c>
      <c r="P5">
        <f t="shared" si="10"/>
        <v>103912</v>
      </c>
      <c r="Q5" t="str">
        <f t="shared" si="11"/>
        <v>2D690</v>
      </c>
      <c r="R5" t="str">
        <f t="shared" si="12"/>
        <v>0034F</v>
      </c>
      <c r="S5" t="str">
        <f t="shared" si="13"/>
        <v>03DEA</v>
      </c>
      <c r="T5" t="str">
        <f t="shared" si="14"/>
        <v>110EC</v>
      </c>
      <c r="U5" t="str">
        <f t="shared" si="15"/>
        <v>4FF4C0</v>
      </c>
      <c r="V5" t="str">
        <f t="shared" si="16"/>
        <v>195E8</v>
      </c>
      <c r="W5" s="1">
        <v>55</v>
      </c>
      <c r="X5" s="1" t="s">
        <v>3</v>
      </c>
      <c r="Y5" s="1">
        <v>2</v>
      </c>
      <c r="Z5" s="1" t="s">
        <v>22</v>
      </c>
      <c r="AA5" s="1">
        <v>90</v>
      </c>
      <c r="AB5" s="2" t="s">
        <v>122</v>
      </c>
      <c r="AC5" s="1">
        <v>3</v>
      </c>
      <c r="AD5" s="1" t="s">
        <v>6</v>
      </c>
      <c r="AE5" s="1">
        <v>0</v>
      </c>
      <c r="AF5" s="1" t="s">
        <v>23</v>
      </c>
      <c r="AG5" s="1" t="s">
        <v>24</v>
      </c>
      <c r="AH5" s="1">
        <v>1</v>
      </c>
      <c r="AI5" s="1">
        <v>10</v>
      </c>
      <c r="AJ5" s="1" t="s">
        <v>123</v>
      </c>
      <c r="AK5" s="1" t="s">
        <v>6</v>
      </c>
      <c r="AL5" s="1" t="s">
        <v>27</v>
      </c>
      <c r="AM5" s="1" t="s">
        <v>28</v>
      </c>
      <c r="AN5" s="1">
        <v>1</v>
      </c>
      <c r="AO5" s="1">
        <v>95</v>
      </c>
      <c r="AP5" s="1" t="s">
        <v>5</v>
      </c>
      <c r="AQ5" s="1">
        <v>71</v>
      </c>
      <c r="AR5" s="1">
        <v>1</v>
      </c>
      <c r="AS5" s="1" t="s">
        <v>1</v>
      </c>
      <c r="AT5" s="1">
        <v>40</v>
      </c>
    </row>
    <row r="6" spans="1:46" x14ac:dyDescent="0.15">
      <c r="A6" s="1"/>
      <c r="B6" s="1"/>
      <c r="C6" s="1"/>
      <c r="D6">
        <v>5</v>
      </c>
      <c r="F6">
        <f t="shared" si="0"/>
        <v>0.24802685063262148</v>
      </c>
      <c r="G6" s="3">
        <f t="shared" si="1"/>
        <v>49.629520495325941</v>
      </c>
      <c r="H6">
        <f t="shared" si="2"/>
        <v>220.37914691943129</v>
      </c>
      <c r="I6">
        <f t="shared" si="3"/>
        <v>0.22685635770309726</v>
      </c>
      <c r="J6">
        <f t="shared" si="4"/>
        <v>49.932819393754585</v>
      </c>
      <c r="K6">
        <f t="shared" si="5"/>
        <v>186000</v>
      </c>
      <c r="L6">
        <f t="shared" si="6"/>
        <v>844</v>
      </c>
      <c r="M6">
        <f t="shared" si="7"/>
        <v>15850</v>
      </c>
      <c r="N6">
        <f t="shared" si="8"/>
        <v>69868</v>
      </c>
      <c r="O6">
        <f t="shared" si="9"/>
        <v>5240000</v>
      </c>
      <c r="P6">
        <f t="shared" si="10"/>
        <v>104941</v>
      </c>
      <c r="Q6" t="str">
        <f t="shared" si="11"/>
        <v>2D690</v>
      </c>
      <c r="R6" t="str">
        <f t="shared" si="12"/>
        <v>0034C</v>
      </c>
      <c r="S6" t="str">
        <f t="shared" si="13"/>
        <v>03DEA</v>
      </c>
      <c r="T6" t="str">
        <f t="shared" si="14"/>
        <v>110EC</v>
      </c>
      <c r="U6" t="str">
        <f t="shared" si="15"/>
        <v>4FF4C0</v>
      </c>
      <c r="V6" t="str">
        <f t="shared" si="16"/>
        <v>199ED</v>
      </c>
      <c r="W6" s="1">
        <v>55</v>
      </c>
      <c r="X6" s="1" t="s">
        <v>3</v>
      </c>
      <c r="Y6" s="1">
        <v>2</v>
      </c>
      <c r="Z6" s="1" t="s">
        <v>22</v>
      </c>
      <c r="AA6" s="1">
        <v>90</v>
      </c>
      <c r="AB6" s="2" t="s">
        <v>122</v>
      </c>
      <c r="AC6" s="1">
        <v>3</v>
      </c>
      <c r="AD6" s="1" t="s">
        <v>124</v>
      </c>
      <c r="AE6" s="1">
        <v>0</v>
      </c>
      <c r="AF6" s="1" t="s">
        <v>23</v>
      </c>
      <c r="AG6" s="1" t="s">
        <v>24</v>
      </c>
      <c r="AH6" s="1">
        <v>1</v>
      </c>
      <c r="AI6" s="1">
        <v>10</v>
      </c>
      <c r="AJ6" s="1" t="s">
        <v>123</v>
      </c>
      <c r="AK6" s="1" t="s">
        <v>6</v>
      </c>
      <c r="AL6" s="1" t="s">
        <v>27</v>
      </c>
      <c r="AM6" s="1" t="s">
        <v>28</v>
      </c>
      <c r="AN6" s="1">
        <v>1</v>
      </c>
      <c r="AO6" s="1">
        <v>99</v>
      </c>
      <c r="AP6" s="1" t="s">
        <v>67</v>
      </c>
      <c r="AQ6" s="1">
        <v>71</v>
      </c>
      <c r="AR6" s="1">
        <v>1</v>
      </c>
      <c r="AS6" s="1">
        <v>64</v>
      </c>
      <c r="AT6" s="1" t="s">
        <v>2</v>
      </c>
    </row>
    <row r="7" spans="1:46" x14ac:dyDescent="0.15">
      <c r="A7" s="1"/>
      <c r="B7" s="1"/>
      <c r="C7" s="1"/>
      <c r="G7" s="3"/>
      <c r="Q7" t="str">
        <f t="shared" si="11"/>
        <v/>
      </c>
      <c r="R7" t="str">
        <f t="shared" si="12"/>
        <v/>
      </c>
      <c r="S7" t="str">
        <f t="shared" si="13"/>
        <v/>
      </c>
      <c r="T7" t="str">
        <f t="shared" si="14"/>
        <v/>
      </c>
      <c r="U7" t="str">
        <f t="shared" si="15"/>
        <v/>
      </c>
      <c r="V7" t="str">
        <f t="shared" si="16"/>
        <v/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15">
      <c r="A8" s="1">
        <v>101.83</v>
      </c>
      <c r="B8" s="1">
        <v>220.11</v>
      </c>
      <c r="C8" s="1">
        <v>0.47</v>
      </c>
      <c r="D8">
        <v>5</v>
      </c>
      <c r="F8">
        <f t="shared" si="0"/>
        <v>0.47155253638428535</v>
      </c>
      <c r="G8" s="3">
        <f t="shared" si="1"/>
        <v>99.540560494547918</v>
      </c>
      <c r="H8">
        <f t="shared" si="2"/>
        <v>219.59858323494686</v>
      </c>
      <c r="I8">
        <f t="shared" si="3"/>
        <v>0.44446313900339307</v>
      </c>
      <c r="J8">
        <f t="shared" si="4"/>
        <v>98.683591028079618</v>
      </c>
      <c r="K8">
        <f t="shared" si="5"/>
        <v>186000</v>
      </c>
      <c r="L8">
        <f t="shared" si="6"/>
        <v>847</v>
      </c>
      <c r="M8">
        <f t="shared" si="7"/>
        <v>15850</v>
      </c>
      <c r="N8">
        <f t="shared" si="8"/>
        <v>35661</v>
      </c>
      <c r="O8">
        <f t="shared" si="9"/>
        <v>5240000</v>
      </c>
      <c r="P8">
        <f t="shared" si="10"/>
        <v>53099</v>
      </c>
      <c r="Q8" t="str">
        <f t="shared" si="11"/>
        <v>2D690</v>
      </c>
      <c r="R8" t="str">
        <f t="shared" si="12"/>
        <v>034F</v>
      </c>
      <c r="S8" t="str">
        <f t="shared" si="13"/>
        <v>03DEA</v>
      </c>
      <c r="T8" t="str">
        <f t="shared" si="14"/>
        <v>08B4D</v>
      </c>
      <c r="U8" t="str">
        <f t="shared" si="15"/>
        <v>4FF4C0</v>
      </c>
      <c r="V8" t="str">
        <f t="shared" si="16"/>
        <v>0CF6B</v>
      </c>
      <c r="W8" s="1">
        <v>55</v>
      </c>
      <c r="X8" s="1" t="s">
        <v>3</v>
      </c>
      <c r="Y8" s="1">
        <v>2</v>
      </c>
      <c r="Z8" s="1" t="s">
        <v>22</v>
      </c>
      <c r="AA8" s="1">
        <v>90</v>
      </c>
      <c r="AB8" s="1">
        <v>0</v>
      </c>
      <c r="AC8" s="1">
        <v>3</v>
      </c>
      <c r="AD8" s="1" t="s">
        <v>6</v>
      </c>
      <c r="AE8" s="1">
        <v>0</v>
      </c>
      <c r="AF8" s="1" t="s">
        <v>23</v>
      </c>
      <c r="AG8" s="1" t="s">
        <v>24</v>
      </c>
      <c r="AH8" s="1">
        <v>0</v>
      </c>
      <c r="AI8" s="1" t="s">
        <v>25</v>
      </c>
      <c r="AJ8" s="1" t="s">
        <v>26</v>
      </c>
      <c r="AK8" s="1" t="s">
        <v>6</v>
      </c>
      <c r="AL8" s="1" t="s">
        <v>27</v>
      </c>
      <c r="AM8" s="1" t="s">
        <v>28</v>
      </c>
      <c r="AN8" s="1">
        <v>0</v>
      </c>
      <c r="AO8" s="1" t="s">
        <v>29</v>
      </c>
      <c r="AP8" s="1" t="s">
        <v>30</v>
      </c>
      <c r="AQ8" s="1">
        <v>71</v>
      </c>
      <c r="AR8" s="1">
        <v>7</v>
      </c>
      <c r="AS8" s="1" t="s">
        <v>22</v>
      </c>
      <c r="AT8" s="1">
        <v>44</v>
      </c>
    </row>
    <row r="9" spans="1:46" x14ac:dyDescent="0.15">
      <c r="A9" s="1"/>
      <c r="B9" s="1"/>
      <c r="C9" s="1"/>
      <c r="D9">
        <v>5</v>
      </c>
      <c r="F9">
        <f t="shared" si="0"/>
        <v>0.47155253638428535</v>
      </c>
      <c r="G9" s="3">
        <f t="shared" si="1"/>
        <v>99.540560494547918</v>
      </c>
      <c r="H9">
        <f t="shared" si="2"/>
        <v>219.59858323494686</v>
      </c>
      <c r="I9">
        <f t="shared" si="3"/>
        <v>0.44446313900339307</v>
      </c>
      <c r="J9">
        <f t="shared" si="4"/>
        <v>98.683591028079618</v>
      </c>
      <c r="K9">
        <f t="shared" si="5"/>
        <v>186000</v>
      </c>
      <c r="L9">
        <f t="shared" si="6"/>
        <v>847</v>
      </c>
      <c r="M9">
        <f t="shared" si="7"/>
        <v>15850</v>
      </c>
      <c r="N9">
        <f t="shared" si="8"/>
        <v>35661</v>
      </c>
      <c r="O9">
        <f t="shared" si="9"/>
        <v>5240000</v>
      </c>
      <c r="P9">
        <f t="shared" si="10"/>
        <v>53099</v>
      </c>
      <c r="Q9" t="str">
        <f t="shared" si="11"/>
        <v>2D690</v>
      </c>
      <c r="R9" t="str">
        <f t="shared" si="12"/>
        <v>034F</v>
      </c>
      <c r="S9" t="str">
        <f t="shared" si="13"/>
        <v>03DEA</v>
      </c>
      <c r="T9" t="str">
        <f t="shared" si="14"/>
        <v>08B4D</v>
      </c>
      <c r="U9" t="str">
        <f t="shared" si="15"/>
        <v>4FF4C0</v>
      </c>
      <c r="V9" t="str">
        <f t="shared" si="16"/>
        <v>0CF6B</v>
      </c>
      <c r="W9" s="1">
        <v>55</v>
      </c>
      <c r="X9" s="1" t="s">
        <v>3</v>
      </c>
      <c r="Y9" s="1">
        <v>2</v>
      </c>
      <c r="Z9" s="1" t="s">
        <v>22</v>
      </c>
      <c r="AA9" s="1">
        <v>90</v>
      </c>
      <c r="AB9" s="1">
        <v>0</v>
      </c>
      <c r="AC9" s="1">
        <v>3</v>
      </c>
      <c r="AD9" s="1" t="s">
        <v>6</v>
      </c>
      <c r="AE9" s="1">
        <v>0</v>
      </c>
      <c r="AF9" s="1" t="s">
        <v>23</v>
      </c>
      <c r="AG9" s="1" t="s">
        <v>24</v>
      </c>
      <c r="AH9" s="1">
        <v>0</v>
      </c>
      <c r="AI9" s="1" t="s">
        <v>25</v>
      </c>
      <c r="AJ9" s="1" t="s">
        <v>26</v>
      </c>
      <c r="AK9" s="1" t="s">
        <v>6</v>
      </c>
      <c r="AL9" s="1" t="s">
        <v>27</v>
      </c>
      <c r="AM9" s="1" t="s">
        <v>28</v>
      </c>
      <c r="AN9" s="1">
        <v>0</v>
      </c>
      <c r="AO9" s="1" t="s">
        <v>29</v>
      </c>
      <c r="AP9" s="1" t="s">
        <v>30</v>
      </c>
      <c r="AQ9" s="1">
        <v>71</v>
      </c>
      <c r="AR9" s="1">
        <v>7</v>
      </c>
      <c r="AS9" s="1" t="s">
        <v>31</v>
      </c>
      <c r="AT9" s="1">
        <v>42</v>
      </c>
    </row>
    <row r="10" spans="1:46" x14ac:dyDescent="0.15">
      <c r="A10" s="1"/>
      <c r="B10" s="1"/>
      <c r="C10" s="1"/>
      <c r="D10">
        <v>5</v>
      </c>
      <c r="F10">
        <f t="shared" si="0"/>
        <v>0.47155253638428535</v>
      </c>
      <c r="G10" s="3">
        <f t="shared" si="1"/>
        <v>99.540560494547918</v>
      </c>
      <c r="H10">
        <f t="shared" si="2"/>
        <v>219.59858323494686</v>
      </c>
      <c r="I10">
        <f t="shared" si="3"/>
        <v>0.44446313900339307</v>
      </c>
      <c r="J10">
        <f t="shared" si="4"/>
        <v>98.683591028079618</v>
      </c>
      <c r="K10">
        <f t="shared" si="5"/>
        <v>186000</v>
      </c>
      <c r="L10">
        <f t="shared" si="6"/>
        <v>847</v>
      </c>
      <c r="M10">
        <f t="shared" si="7"/>
        <v>15850</v>
      </c>
      <c r="N10">
        <f t="shared" si="8"/>
        <v>35661</v>
      </c>
      <c r="O10">
        <f t="shared" si="9"/>
        <v>5240000</v>
      </c>
      <c r="P10">
        <f t="shared" si="10"/>
        <v>53099</v>
      </c>
      <c r="Q10" t="str">
        <f t="shared" si="11"/>
        <v>2D690</v>
      </c>
      <c r="R10" t="str">
        <f t="shared" si="12"/>
        <v>034F</v>
      </c>
      <c r="S10" t="str">
        <f t="shared" si="13"/>
        <v>03DEA</v>
      </c>
      <c r="T10" t="str">
        <f t="shared" si="14"/>
        <v>08B4D</v>
      </c>
      <c r="U10" t="str">
        <f t="shared" si="15"/>
        <v>4FF4C0</v>
      </c>
      <c r="V10" t="str">
        <f t="shared" si="16"/>
        <v>0CF6B</v>
      </c>
      <c r="W10" s="1">
        <v>55</v>
      </c>
      <c r="X10" s="1" t="s">
        <v>3</v>
      </c>
      <c r="Y10" s="1">
        <v>2</v>
      </c>
      <c r="Z10" s="1" t="s">
        <v>22</v>
      </c>
      <c r="AA10" s="1">
        <v>90</v>
      </c>
      <c r="AB10" s="1">
        <v>0</v>
      </c>
      <c r="AC10" s="1">
        <v>3</v>
      </c>
      <c r="AD10" s="1" t="s">
        <v>6</v>
      </c>
      <c r="AE10" s="1">
        <v>0</v>
      </c>
      <c r="AF10" s="1" t="s">
        <v>23</v>
      </c>
      <c r="AG10" s="1" t="s">
        <v>24</v>
      </c>
      <c r="AH10" s="1">
        <v>0</v>
      </c>
      <c r="AI10" s="1" t="s">
        <v>25</v>
      </c>
      <c r="AJ10" s="1" t="s">
        <v>26</v>
      </c>
      <c r="AK10" s="1" t="s">
        <v>6</v>
      </c>
      <c r="AL10" s="1" t="s">
        <v>27</v>
      </c>
      <c r="AM10" s="1" t="s">
        <v>28</v>
      </c>
      <c r="AN10" s="1">
        <v>0</v>
      </c>
      <c r="AO10" s="1" t="s">
        <v>29</v>
      </c>
      <c r="AP10" s="1" t="s">
        <v>30</v>
      </c>
      <c r="AQ10" s="1">
        <v>71</v>
      </c>
      <c r="AR10" s="1">
        <v>7</v>
      </c>
      <c r="AS10" s="1" t="s">
        <v>14</v>
      </c>
      <c r="AT10" s="1">
        <v>40</v>
      </c>
    </row>
    <row r="11" spans="1:46" x14ac:dyDescent="0.15">
      <c r="A11" s="1"/>
      <c r="B11" s="1"/>
      <c r="C11" s="1"/>
      <c r="D11">
        <v>5</v>
      </c>
      <c r="F11">
        <f t="shared" si="0"/>
        <v>0.47155253638428535</v>
      </c>
      <c r="G11" s="3">
        <f t="shared" si="1"/>
        <v>99.945553011136965</v>
      </c>
      <c r="H11">
        <f t="shared" si="2"/>
        <v>219.59858323494686</v>
      </c>
      <c r="I11">
        <f t="shared" si="3"/>
        <v>0.44446313900339307</v>
      </c>
      <c r="J11">
        <f t="shared" si="4"/>
        <v>99.079168793843479</v>
      </c>
      <c r="K11">
        <f t="shared" si="5"/>
        <v>186000</v>
      </c>
      <c r="L11">
        <f t="shared" si="6"/>
        <v>847</v>
      </c>
      <c r="M11">
        <f t="shared" si="7"/>
        <v>15850</v>
      </c>
      <c r="N11">
        <f t="shared" si="8"/>
        <v>35661</v>
      </c>
      <c r="O11">
        <f t="shared" si="9"/>
        <v>5240000</v>
      </c>
      <c r="P11">
        <f t="shared" si="10"/>
        <v>52887</v>
      </c>
      <c r="Q11" t="str">
        <f t="shared" si="11"/>
        <v>2D690</v>
      </c>
      <c r="R11" t="str">
        <f t="shared" si="12"/>
        <v>034F</v>
      </c>
      <c r="S11" t="str">
        <f t="shared" si="13"/>
        <v>03DEA</v>
      </c>
      <c r="T11" t="str">
        <f t="shared" si="14"/>
        <v>08B4D</v>
      </c>
      <c r="U11" t="str">
        <f t="shared" si="15"/>
        <v>4FF4C0</v>
      </c>
      <c r="V11" t="str">
        <f t="shared" si="16"/>
        <v>0CE97</v>
      </c>
      <c r="W11" s="1">
        <v>55</v>
      </c>
      <c r="X11" s="1" t="s">
        <v>3</v>
      </c>
      <c r="Y11" s="1">
        <v>2</v>
      </c>
      <c r="Z11" s="1" t="s">
        <v>22</v>
      </c>
      <c r="AA11" s="1">
        <v>90</v>
      </c>
      <c r="AB11" s="1">
        <v>0</v>
      </c>
      <c r="AC11" s="1">
        <v>3</v>
      </c>
      <c r="AD11" s="1" t="s">
        <v>6</v>
      </c>
      <c r="AE11" s="1">
        <v>0</v>
      </c>
      <c r="AF11" s="1" t="s">
        <v>23</v>
      </c>
      <c r="AG11" s="1" t="s">
        <v>24</v>
      </c>
      <c r="AH11" s="1">
        <v>0</v>
      </c>
      <c r="AI11" s="1" t="s">
        <v>25</v>
      </c>
      <c r="AJ11" s="1" t="s">
        <v>26</v>
      </c>
      <c r="AK11" s="1" t="s">
        <v>6</v>
      </c>
      <c r="AL11" s="1" t="s">
        <v>27</v>
      </c>
      <c r="AM11" s="1" t="s">
        <v>28</v>
      </c>
      <c r="AN11" s="1">
        <v>0</v>
      </c>
      <c r="AO11" s="1" t="s">
        <v>32</v>
      </c>
      <c r="AP11" s="1">
        <v>97</v>
      </c>
      <c r="AQ11" s="1">
        <v>71</v>
      </c>
      <c r="AR11" s="1">
        <v>7</v>
      </c>
      <c r="AS11" s="1" t="s">
        <v>33</v>
      </c>
      <c r="AT11" s="1">
        <v>69</v>
      </c>
    </row>
    <row r="12" spans="1:46" x14ac:dyDescent="0.15">
      <c r="A12" s="1"/>
      <c r="B12" s="1"/>
      <c r="C12" s="1"/>
      <c r="D12">
        <v>5</v>
      </c>
      <c r="F12">
        <f t="shared" si="0"/>
        <v>0.47155253638428535</v>
      </c>
      <c r="G12" s="3">
        <f t="shared" si="1"/>
        <v>99.945553011136965</v>
      </c>
      <c r="H12">
        <f t="shared" si="2"/>
        <v>219.59858323494686</v>
      </c>
      <c r="I12">
        <f t="shared" si="3"/>
        <v>0.44446313900339307</v>
      </c>
      <c r="J12">
        <f t="shared" si="4"/>
        <v>99.079168793843479</v>
      </c>
      <c r="K12">
        <f t="shared" si="5"/>
        <v>186000</v>
      </c>
      <c r="L12">
        <f t="shared" si="6"/>
        <v>847</v>
      </c>
      <c r="M12">
        <f t="shared" si="7"/>
        <v>15850</v>
      </c>
      <c r="N12">
        <f t="shared" si="8"/>
        <v>35661</v>
      </c>
      <c r="O12">
        <f t="shared" si="9"/>
        <v>5240000</v>
      </c>
      <c r="P12">
        <f t="shared" si="10"/>
        <v>52887</v>
      </c>
      <c r="Q12" t="str">
        <f t="shared" si="11"/>
        <v>2D690</v>
      </c>
      <c r="R12" t="str">
        <f t="shared" si="12"/>
        <v>034F</v>
      </c>
      <c r="S12" t="str">
        <f t="shared" si="13"/>
        <v>03DEA</v>
      </c>
      <c r="T12" t="str">
        <f t="shared" si="14"/>
        <v>08B4D</v>
      </c>
      <c r="U12" t="str">
        <f t="shared" si="15"/>
        <v>4FF4C0</v>
      </c>
      <c r="V12" t="str">
        <f t="shared" si="16"/>
        <v>0CE97</v>
      </c>
      <c r="W12" s="1">
        <v>55</v>
      </c>
      <c r="X12" s="1" t="s">
        <v>3</v>
      </c>
      <c r="Y12" s="1">
        <v>2</v>
      </c>
      <c r="Z12" s="1" t="s">
        <v>22</v>
      </c>
      <c r="AA12" s="1">
        <v>90</v>
      </c>
      <c r="AB12" s="1">
        <v>0</v>
      </c>
      <c r="AC12" s="1">
        <v>3</v>
      </c>
      <c r="AD12" s="1" t="s">
        <v>6</v>
      </c>
      <c r="AE12" s="1">
        <v>0</v>
      </c>
      <c r="AF12" s="1" t="s">
        <v>23</v>
      </c>
      <c r="AG12" s="1" t="s">
        <v>24</v>
      </c>
      <c r="AH12" s="1">
        <v>0</v>
      </c>
      <c r="AI12" s="1" t="s">
        <v>25</v>
      </c>
      <c r="AJ12" s="1" t="s">
        <v>26</v>
      </c>
      <c r="AK12" s="1" t="s">
        <v>6</v>
      </c>
      <c r="AL12" s="1" t="s">
        <v>27</v>
      </c>
      <c r="AM12" s="1" t="s">
        <v>28</v>
      </c>
      <c r="AN12" s="1">
        <v>0</v>
      </c>
      <c r="AO12" s="1" t="s">
        <v>32</v>
      </c>
      <c r="AP12" s="1">
        <v>97</v>
      </c>
      <c r="AQ12" s="1">
        <v>71</v>
      </c>
      <c r="AR12" s="1">
        <v>7</v>
      </c>
      <c r="AS12" s="1" t="s">
        <v>32</v>
      </c>
      <c r="AT12" s="1">
        <v>67</v>
      </c>
    </row>
    <row r="13" spans="1:46" x14ac:dyDescent="0.15">
      <c r="A13" s="1"/>
      <c r="B13" s="1"/>
      <c r="C13" s="1"/>
      <c r="G13" s="3"/>
      <c r="Q13" t="str">
        <f t="shared" si="11"/>
        <v/>
      </c>
      <c r="R13" t="str">
        <f t="shared" si="12"/>
        <v/>
      </c>
      <c r="S13" t="str">
        <f t="shared" si="13"/>
        <v/>
      </c>
      <c r="T13" t="str">
        <f t="shared" si="14"/>
        <v/>
      </c>
      <c r="U13" t="str">
        <f t="shared" si="15"/>
        <v/>
      </c>
      <c r="V13" t="str">
        <f t="shared" si="16"/>
        <v/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15">
      <c r="A14" s="1">
        <v>491.36</v>
      </c>
      <c r="B14" s="1">
        <v>220.09</v>
      </c>
      <c r="C14" s="1">
        <v>2.2400000000000002</v>
      </c>
      <c r="D14">
        <v>5</v>
      </c>
      <c r="F14">
        <f t="shared" si="0"/>
        <v>2.2370717892725533</v>
      </c>
      <c r="G14" s="3">
        <f t="shared" si="1"/>
        <v>492.31463284241534</v>
      </c>
      <c r="H14">
        <f t="shared" si="2"/>
        <v>218.8235294117647</v>
      </c>
      <c r="I14">
        <f t="shared" si="3"/>
        <v>2.1632318820799781</v>
      </c>
      <c r="J14">
        <f t="shared" si="4"/>
        <v>482.32695139911635</v>
      </c>
      <c r="K14">
        <f t="shared" si="5"/>
        <v>186000</v>
      </c>
      <c r="L14">
        <f t="shared" si="6"/>
        <v>850</v>
      </c>
      <c r="M14">
        <f t="shared" si="7"/>
        <v>15850</v>
      </c>
      <c r="N14">
        <f t="shared" si="8"/>
        <v>7327</v>
      </c>
      <c r="O14">
        <f t="shared" si="9"/>
        <v>5240000</v>
      </c>
      <c r="P14">
        <f t="shared" si="10"/>
        <v>10864</v>
      </c>
      <c r="Q14" t="str">
        <f t="shared" si="11"/>
        <v>2D690</v>
      </c>
      <c r="R14" t="str">
        <f t="shared" si="12"/>
        <v>0352</v>
      </c>
      <c r="S14" t="str">
        <f t="shared" si="13"/>
        <v>03DEA</v>
      </c>
      <c r="T14" t="str">
        <f t="shared" si="14"/>
        <v>01C9F</v>
      </c>
      <c r="U14" t="str">
        <f t="shared" si="15"/>
        <v>4FF4C0</v>
      </c>
      <c r="V14" t="str">
        <f t="shared" si="16"/>
        <v>02A70</v>
      </c>
      <c r="W14" s="1">
        <v>55</v>
      </c>
      <c r="X14" s="1" t="s">
        <v>3</v>
      </c>
      <c r="Y14" s="1">
        <v>2</v>
      </c>
      <c r="Z14" s="1" t="s">
        <v>22</v>
      </c>
      <c r="AA14" s="1">
        <v>90</v>
      </c>
      <c r="AB14" s="1">
        <v>0</v>
      </c>
      <c r="AC14" s="1">
        <v>3</v>
      </c>
      <c r="AD14" s="1">
        <v>52</v>
      </c>
      <c r="AE14" s="1">
        <v>0</v>
      </c>
      <c r="AF14" s="1" t="s">
        <v>23</v>
      </c>
      <c r="AG14" s="1" t="s">
        <v>24</v>
      </c>
      <c r="AH14" s="1">
        <v>0</v>
      </c>
      <c r="AI14" s="1" t="s">
        <v>45</v>
      </c>
      <c r="AJ14" s="1" t="s">
        <v>46</v>
      </c>
      <c r="AK14" s="1" t="s">
        <v>6</v>
      </c>
      <c r="AL14" s="1" t="s">
        <v>27</v>
      </c>
      <c r="AM14" s="1" t="s">
        <v>28</v>
      </c>
      <c r="AN14" s="1">
        <v>0</v>
      </c>
      <c r="AO14" s="1" t="s">
        <v>47</v>
      </c>
      <c r="AP14" s="1">
        <v>70</v>
      </c>
      <c r="AQ14" s="1">
        <v>71</v>
      </c>
      <c r="AR14" s="1" t="s">
        <v>48</v>
      </c>
      <c r="AS14" s="1" t="s">
        <v>10</v>
      </c>
      <c r="AT14" s="1" t="s">
        <v>30</v>
      </c>
    </row>
    <row r="15" spans="1:46" x14ac:dyDescent="0.15">
      <c r="A15" s="1"/>
      <c r="B15" s="1"/>
      <c r="C15" s="1"/>
      <c r="D15">
        <v>5</v>
      </c>
      <c r="F15">
        <f t="shared" si="0"/>
        <v>2.2370717892725533</v>
      </c>
      <c r="G15" s="3">
        <f t="shared" si="1"/>
        <v>492.26918357109986</v>
      </c>
      <c r="H15">
        <f t="shared" si="2"/>
        <v>218.8235294117647</v>
      </c>
      <c r="I15">
        <f t="shared" si="3"/>
        <v>2.1632318820799781</v>
      </c>
      <c r="J15">
        <f t="shared" si="4"/>
        <v>482.28255867464333</v>
      </c>
      <c r="K15">
        <f t="shared" si="5"/>
        <v>186000</v>
      </c>
      <c r="L15">
        <f t="shared" si="6"/>
        <v>850</v>
      </c>
      <c r="M15">
        <f t="shared" si="7"/>
        <v>15850</v>
      </c>
      <c r="N15">
        <f t="shared" si="8"/>
        <v>7327</v>
      </c>
      <c r="O15">
        <f t="shared" si="9"/>
        <v>5240000</v>
      </c>
      <c r="P15">
        <f t="shared" si="10"/>
        <v>10865</v>
      </c>
      <c r="Q15" t="str">
        <f t="shared" si="11"/>
        <v>2D690</v>
      </c>
      <c r="R15" t="str">
        <f t="shared" si="12"/>
        <v>0352</v>
      </c>
      <c r="S15" t="str">
        <f t="shared" si="13"/>
        <v>03DEA</v>
      </c>
      <c r="T15" t="str">
        <f t="shared" si="14"/>
        <v>01C9F</v>
      </c>
      <c r="U15" t="str">
        <f t="shared" si="15"/>
        <v>4FF4C0</v>
      </c>
      <c r="V15" t="str">
        <f t="shared" si="16"/>
        <v>02A71</v>
      </c>
      <c r="W15" s="1">
        <v>55</v>
      </c>
      <c r="X15" s="1" t="s">
        <v>3</v>
      </c>
      <c r="Y15" s="1">
        <v>2</v>
      </c>
      <c r="Z15" s="1" t="s">
        <v>22</v>
      </c>
      <c r="AA15" s="1">
        <v>90</v>
      </c>
      <c r="AB15" s="1">
        <v>0</v>
      </c>
      <c r="AC15" s="1">
        <v>3</v>
      </c>
      <c r="AD15" s="1">
        <v>52</v>
      </c>
      <c r="AE15" s="1">
        <v>0</v>
      </c>
      <c r="AF15" s="1" t="s">
        <v>23</v>
      </c>
      <c r="AG15" s="1" t="s">
        <v>24</v>
      </c>
      <c r="AH15" s="1">
        <v>0</v>
      </c>
      <c r="AI15" s="1" t="s">
        <v>45</v>
      </c>
      <c r="AJ15" s="1" t="s">
        <v>46</v>
      </c>
      <c r="AK15" s="1" t="s">
        <v>6</v>
      </c>
      <c r="AL15" s="1" t="s">
        <v>27</v>
      </c>
      <c r="AM15" s="1" t="s">
        <v>28</v>
      </c>
      <c r="AN15" s="1">
        <v>0</v>
      </c>
      <c r="AO15" s="1" t="s">
        <v>47</v>
      </c>
      <c r="AP15" s="1">
        <v>71</v>
      </c>
      <c r="AQ15" s="1">
        <v>71</v>
      </c>
      <c r="AR15" s="1" t="s">
        <v>48</v>
      </c>
      <c r="AS15" s="1" t="s">
        <v>49</v>
      </c>
      <c r="AT15" s="1">
        <v>62</v>
      </c>
    </row>
    <row r="16" spans="1:46" x14ac:dyDescent="0.15">
      <c r="A16" s="1"/>
      <c r="B16" s="1"/>
      <c r="C16" s="1"/>
      <c r="D16">
        <v>5</v>
      </c>
      <c r="F16">
        <f t="shared" si="0"/>
        <v>2.2370717892725533</v>
      </c>
      <c r="G16" s="3">
        <f t="shared" si="1"/>
        <v>492.26918357109986</v>
      </c>
      <c r="H16">
        <f t="shared" si="2"/>
        <v>219.33962264150944</v>
      </c>
      <c r="I16">
        <f t="shared" si="3"/>
        <v>2.1632318820799781</v>
      </c>
      <c r="J16">
        <f t="shared" si="4"/>
        <v>482.28255867464333</v>
      </c>
      <c r="K16">
        <f t="shared" si="5"/>
        <v>186000</v>
      </c>
      <c r="L16">
        <f t="shared" si="6"/>
        <v>848</v>
      </c>
      <c r="M16">
        <f t="shared" si="7"/>
        <v>15850</v>
      </c>
      <c r="N16">
        <f t="shared" si="8"/>
        <v>7327</v>
      </c>
      <c r="O16">
        <f t="shared" si="9"/>
        <v>5240000</v>
      </c>
      <c r="P16">
        <f t="shared" si="10"/>
        <v>10865</v>
      </c>
      <c r="Q16" t="str">
        <f t="shared" si="11"/>
        <v>2D690</v>
      </c>
      <c r="R16" t="str">
        <f t="shared" si="12"/>
        <v>0350</v>
      </c>
      <c r="S16" t="str">
        <f t="shared" si="13"/>
        <v>03DEA</v>
      </c>
      <c r="T16" t="str">
        <f t="shared" si="14"/>
        <v>01C9F</v>
      </c>
      <c r="U16" t="str">
        <f t="shared" si="15"/>
        <v>4FF4C0</v>
      </c>
      <c r="V16" t="str">
        <f t="shared" si="16"/>
        <v>02A71</v>
      </c>
      <c r="W16" s="1">
        <v>55</v>
      </c>
      <c r="X16" s="1" t="s">
        <v>3</v>
      </c>
      <c r="Y16" s="1">
        <v>2</v>
      </c>
      <c r="Z16" s="1" t="s">
        <v>22</v>
      </c>
      <c r="AA16" s="1">
        <v>90</v>
      </c>
      <c r="AB16" s="1">
        <v>0</v>
      </c>
      <c r="AC16" s="1">
        <v>3</v>
      </c>
      <c r="AD16" s="1">
        <v>50</v>
      </c>
      <c r="AE16" s="1">
        <v>0</v>
      </c>
      <c r="AF16" s="1" t="s">
        <v>23</v>
      </c>
      <c r="AG16" s="1" t="s">
        <v>24</v>
      </c>
      <c r="AH16" s="1">
        <v>0</v>
      </c>
      <c r="AI16" s="1" t="s">
        <v>45</v>
      </c>
      <c r="AJ16" s="1" t="s">
        <v>46</v>
      </c>
      <c r="AK16" s="1" t="s">
        <v>6</v>
      </c>
      <c r="AL16" s="1" t="s">
        <v>27</v>
      </c>
      <c r="AM16" s="1" t="s">
        <v>28</v>
      </c>
      <c r="AN16" s="1">
        <v>0</v>
      </c>
      <c r="AO16" s="1" t="s">
        <v>47</v>
      </c>
      <c r="AP16" s="1">
        <v>71</v>
      </c>
      <c r="AQ16" s="1">
        <v>71</v>
      </c>
      <c r="AR16" s="1" t="s">
        <v>48</v>
      </c>
      <c r="AS16" s="1" t="s">
        <v>15</v>
      </c>
      <c r="AT16" s="1">
        <v>57</v>
      </c>
    </row>
    <row r="17" spans="1:46" x14ac:dyDescent="0.15">
      <c r="A17" s="1"/>
      <c r="B17" s="1"/>
      <c r="C17" s="1"/>
      <c r="D17">
        <v>5</v>
      </c>
      <c r="F17">
        <f t="shared" si="0"/>
        <v>2.2370717892725533</v>
      </c>
      <c r="G17" s="3">
        <f t="shared" si="1"/>
        <v>492.26918357109986</v>
      </c>
      <c r="H17">
        <f t="shared" si="2"/>
        <v>219.33962264150944</v>
      </c>
      <c r="I17">
        <f t="shared" si="3"/>
        <v>2.1632318820799781</v>
      </c>
      <c r="J17">
        <f t="shared" si="4"/>
        <v>482.28255867464333</v>
      </c>
      <c r="K17">
        <f t="shared" si="5"/>
        <v>186000</v>
      </c>
      <c r="L17">
        <f t="shared" si="6"/>
        <v>848</v>
      </c>
      <c r="M17">
        <f t="shared" si="7"/>
        <v>15850</v>
      </c>
      <c r="N17">
        <f t="shared" si="8"/>
        <v>7327</v>
      </c>
      <c r="O17">
        <f t="shared" si="9"/>
        <v>5240000</v>
      </c>
      <c r="P17">
        <f t="shared" si="10"/>
        <v>10865</v>
      </c>
      <c r="Q17" t="str">
        <f t="shared" si="11"/>
        <v>2D690</v>
      </c>
      <c r="R17" t="str">
        <f t="shared" si="12"/>
        <v>0350</v>
      </c>
      <c r="S17" t="str">
        <f t="shared" si="13"/>
        <v>03DEA</v>
      </c>
      <c r="T17" t="str">
        <f t="shared" si="14"/>
        <v>01C9F</v>
      </c>
      <c r="U17" t="str">
        <f t="shared" si="15"/>
        <v>4FF4C0</v>
      </c>
      <c r="V17" t="str">
        <f t="shared" si="16"/>
        <v>02A71</v>
      </c>
      <c r="W17" s="1">
        <v>55</v>
      </c>
      <c r="X17" s="1" t="s">
        <v>3</v>
      </c>
      <c r="Y17" s="1">
        <v>2</v>
      </c>
      <c r="Z17" s="1" t="s">
        <v>22</v>
      </c>
      <c r="AA17" s="1">
        <v>90</v>
      </c>
      <c r="AB17" s="1">
        <v>0</v>
      </c>
      <c r="AC17" s="1">
        <v>3</v>
      </c>
      <c r="AD17" s="1">
        <v>50</v>
      </c>
      <c r="AE17" s="1">
        <v>0</v>
      </c>
      <c r="AF17" s="1" t="s">
        <v>23</v>
      </c>
      <c r="AG17" s="1" t="s">
        <v>24</v>
      </c>
      <c r="AH17" s="1">
        <v>0</v>
      </c>
      <c r="AI17" s="1" t="s">
        <v>45</v>
      </c>
      <c r="AJ17" s="1" t="s">
        <v>46</v>
      </c>
      <c r="AK17" s="1" t="s">
        <v>6</v>
      </c>
      <c r="AL17" s="1" t="s">
        <v>27</v>
      </c>
      <c r="AM17" s="1" t="s">
        <v>28</v>
      </c>
      <c r="AN17" s="1">
        <v>0</v>
      </c>
      <c r="AO17" s="1" t="s">
        <v>47</v>
      </c>
      <c r="AP17" s="1">
        <v>71</v>
      </c>
      <c r="AQ17" s="1">
        <v>71</v>
      </c>
      <c r="AR17" s="1" t="s">
        <v>48</v>
      </c>
      <c r="AS17" s="1">
        <v>93</v>
      </c>
      <c r="AT17" s="1" t="s">
        <v>26</v>
      </c>
    </row>
    <row r="18" spans="1:46" x14ac:dyDescent="0.15">
      <c r="A18" s="1"/>
      <c r="B18" s="1"/>
      <c r="C18" s="1"/>
      <c r="D18">
        <v>5</v>
      </c>
      <c r="F18">
        <f t="shared" si="0"/>
        <v>2.2370717892725533</v>
      </c>
      <c r="G18" s="3">
        <f t="shared" si="1"/>
        <v>492.76958616178371</v>
      </c>
      <c r="H18">
        <f t="shared" si="2"/>
        <v>219.33962264150944</v>
      </c>
      <c r="I18">
        <f t="shared" si="3"/>
        <v>2.1632318820799781</v>
      </c>
      <c r="J18">
        <f t="shared" si="4"/>
        <v>482.77132854247282</v>
      </c>
      <c r="K18">
        <f t="shared" si="5"/>
        <v>186000</v>
      </c>
      <c r="L18">
        <f t="shared" si="6"/>
        <v>848</v>
      </c>
      <c r="M18">
        <f t="shared" si="7"/>
        <v>15850</v>
      </c>
      <c r="N18">
        <f t="shared" si="8"/>
        <v>7327</v>
      </c>
      <c r="O18">
        <f t="shared" si="9"/>
        <v>5240000</v>
      </c>
      <c r="P18">
        <f t="shared" si="10"/>
        <v>10854</v>
      </c>
      <c r="Q18" t="str">
        <f t="shared" si="11"/>
        <v>2D690</v>
      </c>
      <c r="R18" t="str">
        <f t="shared" si="12"/>
        <v>0350</v>
      </c>
      <c r="S18" t="str">
        <f t="shared" si="13"/>
        <v>03DEA</v>
      </c>
      <c r="T18" t="str">
        <f t="shared" si="14"/>
        <v>01C9F</v>
      </c>
      <c r="U18" t="str">
        <f t="shared" si="15"/>
        <v>4FF4C0</v>
      </c>
      <c r="V18" t="str">
        <f t="shared" si="16"/>
        <v>02A66</v>
      </c>
      <c r="W18" s="1">
        <v>55</v>
      </c>
      <c r="X18" s="1" t="s">
        <v>3</v>
      </c>
      <c r="Y18" s="1">
        <v>2</v>
      </c>
      <c r="Z18" s="1" t="s">
        <v>22</v>
      </c>
      <c r="AA18" s="1">
        <v>90</v>
      </c>
      <c r="AB18" s="1">
        <v>0</v>
      </c>
      <c r="AC18" s="1">
        <v>3</v>
      </c>
      <c r="AD18" s="1">
        <v>50</v>
      </c>
      <c r="AE18" s="1">
        <v>0</v>
      </c>
      <c r="AF18" s="1" t="s">
        <v>23</v>
      </c>
      <c r="AG18" s="1" t="s">
        <v>24</v>
      </c>
      <c r="AH18" s="1">
        <v>0</v>
      </c>
      <c r="AI18" s="1" t="s">
        <v>45</v>
      </c>
      <c r="AJ18" s="1" t="s">
        <v>46</v>
      </c>
      <c r="AK18" s="1" t="s">
        <v>6</v>
      </c>
      <c r="AL18" s="1" t="s">
        <v>27</v>
      </c>
      <c r="AM18" s="1" t="s">
        <v>28</v>
      </c>
      <c r="AN18" s="1">
        <v>0</v>
      </c>
      <c r="AO18" s="1" t="s">
        <v>47</v>
      </c>
      <c r="AP18" s="1">
        <v>66</v>
      </c>
      <c r="AQ18" s="1">
        <v>71</v>
      </c>
      <c r="AR18" s="1" t="s">
        <v>48</v>
      </c>
      <c r="AS18" s="1">
        <v>89</v>
      </c>
      <c r="AT18" s="1">
        <v>38</v>
      </c>
    </row>
    <row r="19" spans="1:46" x14ac:dyDescent="0.15">
      <c r="A19" s="1"/>
      <c r="B19" s="1"/>
      <c r="C19" s="1"/>
      <c r="G19" s="3"/>
      <c r="Q19" t="str">
        <f t="shared" si="11"/>
        <v/>
      </c>
      <c r="R19" t="str">
        <f t="shared" si="12"/>
        <v/>
      </c>
      <c r="S19" t="str">
        <f t="shared" si="13"/>
        <v/>
      </c>
      <c r="T19" t="str">
        <f t="shared" si="14"/>
        <v/>
      </c>
      <c r="U19" t="str">
        <f t="shared" si="15"/>
        <v/>
      </c>
      <c r="V19" t="str">
        <f t="shared" si="16"/>
        <v/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15">
      <c r="A20" s="1">
        <v>539.53</v>
      </c>
      <c r="B20" s="1">
        <v>220.09</v>
      </c>
      <c r="C20" s="1">
        <v>2.46</v>
      </c>
      <c r="D20">
        <v>5</v>
      </c>
      <c r="F20">
        <f t="shared" si="0"/>
        <v>2.4570458977051146</v>
      </c>
      <c r="G20" s="3">
        <f t="shared" si="1"/>
        <v>540.34367016462977</v>
      </c>
      <c r="H20">
        <f t="shared" si="2"/>
        <v>218.8235294117647</v>
      </c>
      <c r="I20">
        <f t="shared" si="3"/>
        <v>2.3773811309434527</v>
      </c>
      <c r="J20">
        <f t="shared" si="4"/>
        <v>529.23947076052923</v>
      </c>
      <c r="K20">
        <f t="shared" si="5"/>
        <v>186000</v>
      </c>
      <c r="L20">
        <f t="shared" si="6"/>
        <v>850</v>
      </c>
      <c r="M20">
        <f t="shared" si="7"/>
        <v>15850</v>
      </c>
      <c r="N20">
        <f t="shared" si="8"/>
        <v>6667</v>
      </c>
      <c r="O20">
        <f t="shared" si="9"/>
        <v>5240000</v>
      </c>
      <c r="P20">
        <f t="shared" si="10"/>
        <v>9901</v>
      </c>
      <c r="Q20" t="str">
        <f t="shared" si="11"/>
        <v>2D690</v>
      </c>
      <c r="R20" t="str">
        <f t="shared" si="12"/>
        <v>0352</v>
      </c>
      <c r="S20" t="str">
        <f t="shared" si="13"/>
        <v>03DEA</v>
      </c>
      <c r="T20" t="str">
        <f t="shared" si="14"/>
        <v>01A0B</v>
      </c>
      <c r="U20" t="str">
        <f t="shared" si="15"/>
        <v>4FF4C0</v>
      </c>
      <c r="V20" t="str">
        <f t="shared" si="16"/>
        <v>026AD</v>
      </c>
      <c r="W20" s="1">
        <v>55</v>
      </c>
      <c r="X20" s="1" t="s">
        <v>3</v>
      </c>
      <c r="Y20" s="1">
        <v>2</v>
      </c>
      <c r="Z20" s="1" t="s">
        <v>22</v>
      </c>
      <c r="AA20" s="1">
        <v>90</v>
      </c>
      <c r="AB20" s="1">
        <v>0</v>
      </c>
      <c r="AC20" s="1">
        <v>3</v>
      </c>
      <c r="AD20" s="1">
        <v>52</v>
      </c>
      <c r="AE20" s="1">
        <v>0</v>
      </c>
      <c r="AF20" s="1" t="s">
        <v>23</v>
      </c>
      <c r="AG20" s="1" t="s">
        <v>24</v>
      </c>
      <c r="AH20" s="1">
        <v>0</v>
      </c>
      <c r="AI20" s="1" t="s">
        <v>55</v>
      </c>
      <c r="AJ20" s="1" t="s">
        <v>58</v>
      </c>
      <c r="AK20" s="1" t="s">
        <v>6</v>
      </c>
      <c r="AL20" s="1" t="s">
        <v>27</v>
      </c>
      <c r="AM20" s="1" t="s">
        <v>28</v>
      </c>
      <c r="AN20" s="1">
        <v>0</v>
      </c>
      <c r="AO20" s="1">
        <v>26</v>
      </c>
      <c r="AP20" s="1" t="s">
        <v>40</v>
      </c>
      <c r="AQ20" s="1">
        <v>71</v>
      </c>
      <c r="AR20" s="1">
        <v>12</v>
      </c>
      <c r="AS20" s="1" t="s">
        <v>5</v>
      </c>
      <c r="AT20" s="1" t="s">
        <v>9</v>
      </c>
    </row>
    <row r="21" spans="1:46" x14ac:dyDescent="0.15">
      <c r="A21" s="1"/>
      <c r="B21" s="1"/>
      <c r="C21" s="1"/>
      <c r="D21">
        <v>5</v>
      </c>
      <c r="F21">
        <f t="shared" si="0"/>
        <v>2.4570458977051146</v>
      </c>
      <c r="G21" s="3">
        <f t="shared" si="1"/>
        <v>540.34367016462977</v>
      </c>
      <c r="H21">
        <f t="shared" si="2"/>
        <v>218.8235294117647</v>
      </c>
      <c r="I21">
        <f t="shared" si="3"/>
        <v>2.3773811309434527</v>
      </c>
      <c r="J21">
        <f t="shared" si="4"/>
        <v>529.23947076052923</v>
      </c>
      <c r="K21">
        <f t="shared" si="5"/>
        <v>186000</v>
      </c>
      <c r="L21">
        <f t="shared" si="6"/>
        <v>850</v>
      </c>
      <c r="M21">
        <f t="shared" si="7"/>
        <v>15850</v>
      </c>
      <c r="N21">
        <f t="shared" si="8"/>
        <v>6667</v>
      </c>
      <c r="O21">
        <f t="shared" si="9"/>
        <v>5240000</v>
      </c>
      <c r="P21">
        <f t="shared" si="10"/>
        <v>9901</v>
      </c>
      <c r="Q21" t="str">
        <f t="shared" si="11"/>
        <v>2D690</v>
      </c>
      <c r="R21" t="str">
        <f t="shared" si="12"/>
        <v>0352</v>
      </c>
      <c r="S21" t="str">
        <f t="shared" si="13"/>
        <v>03DEA</v>
      </c>
      <c r="T21" t="str">
        <f t="shared" si="14"/>
        <v>01A0B</v>
      </c>
      <c r="U21" t="str">
        <f t="shared" si="15"/>
        <v>4FF4C0</v>
      </c>
      <c r="V21" t="str">
        <f t="shared" si="16"/>
        <v>026AD</v>
      </c>
      <c r="W21" s="1">
        <v>55</v>
      </c>
      <c r="X21" s="1" t="s">
        <v>3</v>
      </c>
      <c r="Y21" s="1">
        <v>2</v>
      </c>
      <c r="Z21" s="1" t="s">
        <v>22</v>
      </c>
      <c r="AA21" s="1">
        <v>90</v>
      </c>
      <c r="AB21" s="1">
        <v>0</v>
      </c>
      <c r="AC21" s="1">
        <v>3</v>
      </c>
      <c r="AD21" s="1">
        <v>52</v>
      </c>
      <c r="AE21" s="1">
        <v>0</v>
      </c>
      <c r="AF21" s="1" t="s">
        <v>23</v>
      </c>
      <c r="AG21" s="1" t="s">
        <v>24</v>
      </c>
      <c r="AH21" s="1">
        <v>0</v>
      </c>
      <c r="AI21" s="1" t="s">
        <v>55</v>
      </c>
      <c r="AJ21" s="1" t="s">
        <v>58</v>
      </c>
      <c r="AK21" s="1" t="s">
        <v>6</v>
      </c>
      <c r="AL21" s="1" t="s">
        <v>27</v>
      </c>
      <c r="AM21" s="1" t="s">
        <v>28</v>
      </c>
      <c r="AN21" s="1">
        <v>0</v>
      </c>
      <c r="AO21" s="1">
        <v>26</v>
      </c>
      <c r="AP21" s="1" t="s">
        <v>40</v>
      </c>
      <c r="AQ21" s="1">
        <v>71</v>
      </c>
      <c r="AR21" s="1">
        <v>12</v>
      </c>
      <c r="AS21" s="1" t="s">
        <v>59</v>
      </c>
      <c r="AT21" s="1" t="s">
        <v>60</v>
      </c>
    </row>
    <row r="22" spans="1:46" x14ac:dyDescent="0.15">
      <c r="A22" s="1"/>
      <c r="B22" s="1"/>
      <c r="C22" s="1"/>
      <c r="D22">
        <v>5</v>
      </c>
      <c r="F22">
        <f t="shared" si="0"/>
        <v>2.4570458977051146</v>
      </c>
      <c r="G22" s="3">
        <f t="shared" si="1"/>
        <v>538.97898305460399</v>
      </c>
      <c r="H22">
        <f t="shared" si="2"/>
        <v>218.8235294117647</v>
      </c>
      <c r="I22">
        <f t="shared" si="3"/>
        <v>2.3773811309434527</v>
      </c>
      <c r="J22">
        <f t="shared" si="4"/>
        <v>527.90650816038681</v>
      </c>
      <c r="K22">
        <f t="shared" si="5"/>
        <v>186000</v>
      </c>
      <c r="L22">
        <f t="shared" si="6"/>
        <v>850</v>
      </c>
      <c r="M22">
        <f t="shared" si="7"/>
        <v>15850</v>
      </c>
      <c r="N22">
        <f t="shared" si="8"/>
        <v>6667</v>
      </c>
      <c r="O22">
        <f t="shared" si="9"/>
        <v>5240000</v>
      </c>
      <c r="P22">
        <f t="shared" si="10"/>
        <v>9926</v>
      </c>
      <c r="Q22" t="str">
        <f t="shared" si="11"/>
        <v>2D690</v>
      </c>
      <c r="R22" t="str">
        <f t="shared" si="12"/>
        <v>0352</v>
      </c>
      <c r="S22" t="str">
        <f t="shared" si="13"/>
        <v>03DEA</v>
      </c>
      <c r="T22" t="str">
        <f t="shared" si="14"/>
        <v>01A0B</v>
      </c>
      <c r="U22" t="str">
        <f t="shared" si="15"/>
        <v>4FF4C0</v>
      </c>
      <c r="V22" t="str">
        <f t="shared" si="16"/>
        <v>026C6</v>
      </c>
      <c r="W22" s="1">
        <v>55</v>
      </c>
      <c r="X22" s="1" t="s">
        <v>3</v>
      </c>
      <c r="Y22" s="1">
        <v>2</v>
      </c>
      <c r="Z22" s="1" t="s">
        <v>22</v>
      </c>
      <c r="AA22" s="1">
        <v>90</v>
      </c>
      <c r="AB22" s="1">
        <v>0</v>
      </c>
      <c r="AC22" s="1">
        <v>3</v>
      </c>
      <c r="AD22" s="1">
        <v>52</v>
      </c>
      <c r="AE22" s="1">
        <v>0</v>
      </c>
      <c r="AF22" s="1" t="s">
        <v>23</v>
      </c>
      <c r="AG22" s="1" t="s">
        <v>24</v>
      </c>
      <c r="AH22" s="1">
        <v>0</v>
      </c>
      <c r="AI22" s="1" t="s">
        <v>55</v>
      </c>
      <c r="AJ22" s="1" t="s">
        <v>58</v>
      </c>
      <c r="AK22" s="1" t="s">
        <v>6</v>
      </c>
      <c r="AL22" s="1" t="s">
        <v>27</v>
      </c>
      <c r="AM22" s="1" t="s">
        <v>28</v>
      </c>
      <c r="AN22" s="1">
        <v>0</v>
      </c>
      <c r="AO22" s="1">
        <v>26</v>
      </c>
      <c r="AP22" s="1" t="s">
        <v>61</v>
      </c>
      <c r="AQ22" s="1">
        <v>71</v>
      </c>
      <c r="AR22" s="1">
        <v>12</v>
      </c>
      <c r="AS22" s="1" t="s">
        <v>14</v>
      </c>
      <c r="AT22" s="1" t="s">
        <v>26</v>
      </c>
    </row>
    <row r="23" spans="1:46" x14ac:dyDescent="0.15">
      <c r="A23" s="1"/>
      <c r="B23" s="1"/>
      <c r="C23" s="1"/>
      <c r="D23">
        <v>5</v>
      </c>
      <c r="F23">
        <f t="shared" si="0"/>
        <v>2.4570458977051146</v>
      </c>
      <c r="G23" s="3">
        <f t="shared" si="1"/>
        <v>538.97898305460399</v>
      </c>
      <c r="H23">
        <f t="shared" si="2"/>
        <v>218.8235294117647</v>
      </c>
      <c r="I23">
        <f t="shared" si="3"/>
        <v>2.3773811309434527</v>
      </c>
      <c r="J23">
        <f t="shared" si="4"/>
        <v>527.90650816038681</v>
      </c>
      <c r="K23">
        <f t="shared" si="5"/>
        <v>186000</v>
      </c>
      <c r="L23">
        <f t="shared" si="6"/>
        <v>850</v>
      </c>
      <c r="M23">
        <f t="shared" si="7"/>
        <v>15850</v>
      </c>
      <c r="N23">
        <f t="shared" si="8"/>
        <v>6667</v>
      </c>
      <c r="O23">
        <f t="shared" si="9"/>
        <v>5240000</v>
      </c>
      <c r="P23">
        <f t="shared" si="10"/>
        <v>9926</v>
      </c>
      <c r="Q23" t="str">
        <f t="shared" si="11"/>
        <v>2D690</v>
      </c>
      <c r="R23" t="str">
        <f t="shared" si="12"/>
        <v>0352</v>
      </c>
      <c r="S23" t="str">
        <f t="shared" si="13"/>
        <v>03DEA</v>
      </c>
      <c r="T23" t="str">
        <f t="shared" si="14"/>
        <v>01A0B</v>
      </c>
      <c r="U23" t="str">
        <f t="shared" si="15"/>
        <v>4FF4C0</v>
      </c>
      <c r="V23" t="str">
        <f t="shared" si="16"/>
        <v>026C6</v>
      </c>
      <c r="W23" s="1">
        <v>55</v>
      </c>
      <c r="X23" s="1" t="s">
        <v>3</v>
      </c>
      <c r="Y23" s="1">
        <v>2</v>
      </c>
      <c r="Z23" s="1" t="s">
        <v>22</v>
      </c>
      <c r="AA23" s="1">
        <v>90</v>
      </c>
      <c r="AB23" s="1">
        <v>0</v>
      </c>
      <c r="AC23" s="1">
        <v>3</v>
      </c>
      <c r="AD23" s="1">
        <v>52</v>
      </c>
      <c r="AE23" s="1">
        <v>0</v>
      </c>
      <c r="AF23" s="1" t="s">
        <v>23</v>
      </c>
      <c r="AG23" s="1" t="s">
        <v>24</v>
      </c>
      <c r="AH23" s="1">
        <v>0</v>
      </c>
      <c r="AI23" s="1" t="s">
        <v>55</v>
      </c>
      <c r="AJ23" s="1" t="s">
        <v>58</v>
      </c>
      <c r="AK23" s="1" t="s">
        <v>6</v>
      </c>
      <c r="AL23" s="1" t="s">
        <v>27</v>
      </c>
      <c r="AM23" s="1" t="s">
        <v>28</v>
      </c>
      <c r="AN23" s="1">
        <v>0</v>
      </c>
      <c r="AO23" s="1">
        <v>26</v>
      </c>
      <c r="AP23" s="1" t="s">
        <v>61</v>
      </c>
      <c r="AQ23" s="1">
        <v>71</v>
      </c>
      <c r="AR23" s="1">
        <v>12</v>
      </c>
      <c r="AS23" s="1" t="s">
        <v>62</v>
      </c>
      <c r="AT23" s="1">
        <v>43</v>
      </c>
    </row>
    <row r="24" spans="1:46" x14ac:dyDescent="0.15">
      <c r="A24" s="1"/>
      <c r="B24" s="1"/>
      <c r="C24" s="1"/>
      <c r="D24">
        <v>5</v>
      </c>
      <c r="F24">
        <f t="shared" si="0"/>
        <v>2.4570458977051146</v>
      </c>
      <c r="G24" s="3">
        <f t="shared" si="1"/>
        <v>540.12485729429591</v>
      </c>
      <c r="H24">
        <f t="shared" si="2"/>
        <v>218.8235294117647</v>
      </c>
      <c r="I24">
        <f t="shared" si="3"/>
        <v>2.3773811309434527</v>
      </c>
      <c r="J24">
        <f t="shared" si="4"/>
        <v>529.02574457344781</v>
      </c>
      <c r="K24">
        <f t="shared" si="5"/>
        <v>186000</v>
      </c>
      <c r="L24">
        <f t="shared" si="6"/>
        <v>850</v>
      </c>
      <c r="M24">
        <f t="shared" si="7"/>
        <v>15850</v>
      </c>
      <c r="N24">
        <f t="shared" si="8"/>
        <v>6667</v>
      </c>
      <c r="O24">
        <f t="shared" si="9"/>
        <v>5240000</v>
      </c>
      <c r="P24">
        <f t="shared" si="10"/>
        <v>9905</v>
      </c>
      <c r="Q24" t="str">
        <f t="shared" si="11"/>
        <v>2D690</v>
      </c>
      <c r="R24" t="str">
        <f t="shared" si="12"/>
        <v>0352</v>
      </c>
      <c r="S24" t="str">
        <f t="shared" si="13"/>
        <v>03DEA</v>
      </c>
      <c r="T24" t="str">
        <f t="shared" si="14"/>
        <v>01A0B</v>
      </c>
      <c r="U24" t="str">
        <f t="shared" si="15"/>
        <v>4FF4C0</v>
      </c>
      <c r="V24" t="str">
        <f t="shared" si="16"/>
        <v>026B1</v>
      </c>
      <c r="W24" s="1">
        <v>55</v>
      </c>
      <c r="X24" s="1" t="s">
        <v>3</v>
      </c>
      <c r="Y24" s="1">
        <v>2</v>
      </c>
      <c r="Z24" s="1" t="s">
        <v>22</v>
      </c>
      <c r="AA24" s="1">
        <v>90</v>
      </c>
      <c r="AB24" s="1">
        <v>0</v>
      </c>
      <c r="AC24" s="1">
        <v>3</v>
      </c>
      <c r="AD24" s="1">
        <v>52</v>
      </c>
      <c r="AE24" s="1">
        <v>0</v>
      </c>
      <c r="AF24" s="1" t="s">
        <v>23</v>
      </c>
      <c r="AG24" s="1" t="s">
        <v>24</v>
      </c>
      <c r="AH24" s="1">
        <v>0</v>
      </c>
      <c r="AI24" s="1" t="s">
        <v>55</v>
      </c>
      <c r="AJ24" s="1" t="s">
        <v>58</v>
      </c>
      <c r="AK24" s="1" t="s">
        <v>6</v>
      </c>
      <c r="AL24" s="1" t="s">
        <v>27</v>
      </c>
      <c r="AM24" s="1" t="s">
        <v>28</v>
      </c>
      <c r="AN24" s="1">
        <v>0</v>
      </c>
      <c r="AO24" s="1">
        <v>26</v>
      </c>
      <c r="AP24" s="1" t="s">
        <v>63</v>
      </c>
      <c r="AQ24" s="1">
        <v>71</v>
      </c>
      <c r="AR24" s="1">
        <v>12</v>
      </c>
      <c r="AS24" s="1" t="s">
        <v>64</v>
      </c>
      <c r="AT24" s="1">
        <v>23</v>
      </c>
    </row>
    <row r="25" spans="1:46" x14ac:dyDescent="0.15">
      <c r="A25" s="1"/>
      <c r="B25" s="1"/>
      <c r="C25" s="1"/>
      <c r="G25" s="3"/>
      <c r="Q25" t="str">
        <f t="shared" si="11"/>
        <v/>
      </c>
      <c r="R25" t="str">
        <f t="shared" si="12"/>
        <v/>
      </c>
      <c r="S25" t="str">
        <f t="shared" si="13"/>
        <v/>
      </c>
      <c r="T25" t="str">
        <f t="shared" si="14"/>
        <v/>
      </c>
      <c r="U25" t="str">
        <f t="shared" si="15"/>
        <v/>
      </c>
      <c r="V25" t="str">
        <f t="shared" si="16"/>
        <v/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15">
      <c r="A26" s="1">
        <v>587.22</v>
      </c>
      <c r="B26" s="1">
        <v>220.09</v>
      </c>
      <c r="C26" s="1">
        <v>2.68</v>
      </c>
      <c r="D26">
        <v>5</v>
      </c>
      <c r="F26">
        <f t="shared" si="0"/>
        <v>2.6748791047214509</v>
      </c>
      <c r="G26" s="3">
        <f t="shared" si="1"/>
        <v>588.75057087688413</v>
      </c>
      <c r="H26">
        <f t="shared" si="2"/>
        <v>218.30985915492957</v>
      </c>
      <c r="I26">
        <f t="shared" si="3"/>
        <v>2.5894461689266461</v>
      </c>
      <c r="J26">
        <f t="shared" si="4"/>
        <v>576.5210694245792</v>
      </c>
      <c r="K26">
        <f t="shared" si="5"/>
        <v>186000</v>
      </c>
      <c r="L26">
        <f t="shared" si="6"/>
        <v>852</v>
      </c>
      <c r="M26">
        <f t="shared" si="7"/>
        <v>15850</v>
      </c>
      <c r="N26">
        <f t="shared" si="8"/>
        <v>6121</v>
      </c>
      <c r="O26">
        <f t="shared" si="9"/>
        <v>5240000</v>
      </c>
      <c r="P26">
        <f t="shared" si="10"/>
        <v>9089</v>
      </c>
      <c r="Q26" t="str">
        <f t="shared" si="11"/>
        <v>2D690</v>
      </c>
      <c r="R26" t="str">
        <f t="shared" si="12"/>
        <v>0354</v>
      </c>
      <c r="S26" t="str">
        <f t="shared" si="13"/>
        <v>03DEA</v>
      </c>
      <c r="T26" t="str">
        <f t="shared" si="14"/>
        <v>017E9</v>
      </c>
      <c r="U26" t="str">
        <f t="shared" si="15"/>
        <v>4FF4C0</v>
      </c>
      <c r="V26" t="str">
        <f t="shared" si="16"/>
        <v>02381</v>
      </c>
      <c r="W26" s="1">
        <v>55</v>
      </c>
      <c r="X26" s="1" t="s">
        <v>3</v>
      </c>
      <c r="Y26" s="1">
        <v>2</v>
      </c>
      <c r="Z26" s="1" t="s">
        <v>22</v>
      </c>
      <c r="AA26" s="1">
        <v>90</v>
      </c>
      <c r="AB26" s="1">
        <v>0</v>
      </c>
      <c r="AC26" s="1">
        <v>3</v>
      </c>
      <c r="AD26" s="1">
        <v>54</v>
      </c>
      <c r="AE26" s="1">
        <v>0</v>
      </c>
      <c r="AF26" s="1" t="s">
        <v>23</v>
      </c>
      <c r="AG26" s="1" t="s">
        <v>24</v>
      </c>
      <c r="AH26" s="1">
        <v>0</v>
      </c>
      <c r="AI26" s="1">
        <v>17</v>
      </c>
      <c r="AJ26" s="1" t="s">
        <v>68</v>
      </c>
      <c r="AK26" s="1" t="s">
        <v>6</v>
      </c>
      <c r="AL26" s="1" t="s">
        <v>27</v>
      </c>
      <c r="AM26" s="1" t="s">
        <v>28</v>
      </c>
      <c r="AN26" s="1">
        <v>0</v>
      </c>
      <c r="AO26" s="1">
        <v>23</v>
      </c>
      <c r="AP26" s="1">
        <v>81</v>
      </c>
      <c r="AQ26" s="1">
        <v>71</v>
      </c>
      <c r="AR26" s="1">
        <v>16</v>
      </c>
      <c r="AS26" s="1" t="s">
        <v>69</v>
      </c>
      <c r="AT26" s="1" t="s">
        <v>65</v>
      </c>
    </row>
    <row r="27" spans="1:46" x14ac:dyDescent="0.15">
      <c r="A27" s="1"/>
      <c r="B27" s="1"/>
      <c r="C27" s="1"/>
      <c r="D27">
        <v>5</v>
      </c>
      <c r="F27">
        <f t="shared" si="0"/>
        <v>2.6748791047214509</v>
      </c>
      <c r="G27" s="3">
        <f t="shared" si="1"/>
        <v>588.75057087688413</v>
      </c>
      <c r="H27">
        <f t="shared" si="2"/>
        <v>218.30985915492957</v>
      </c>
      <c r="I27">
        <f t="shared" si="3"/>
        <v>2.5894461689266461</v>
      </c>
      <c r="J27">
        <f t="shared" si="4"/>
        <v>576.5210694245792</v>
      </c>
      <c r="K27">
        <f t="shared" si="5"/>
        <v>186000</v>
      </c>
      <c r="L27">
        <f t="shared" si="6"/>
        <v>852</v>
      </c>
      <c r="M27">
        <f t="shared" si="7"/>
        <v>15850</v>
      </c>
      <c r="N27">
        <f t="shared" si="8"/>
        <v>6121</v>
      </c>
      <c r="O27">
        <f t="shared" si="9"/>
        <v>5240000</v>
      </c>
      <c r="P27">
        <f t="shared" si="10"/>
        <v>9089</v>
      </c>
      <c r="Q27" t="str">
        <f t="shared" si="11"/>
        <v>2D690</v>
      </c>
      <c r="R27" t="str">
        <f t="shared" si="12"/>
        <v>0354</v>
      </c>
      <c r="S27" t="str">
        <f t="shared" si="13"/>
        <v>03DEA</v>
      </c>
      <c r="T27" t="str">
        <f t="shared" si="14"/>
        <v>017E9</v>
      </c>
      <c r="U27" t="str">
        <f t="shared" si="15"/>
        <v>4FF4C0</v>
      </c>
      <c r="V27" t="str">
        <f t="shared" si="16"/>
        <v>02381</v>
      </c>
      <c r="W27" s="1">
        <v>55</v>
      </c>
      <c r="X27" s="1" t="s">
        <v>3</v>
      </c>
      <c r="Y27" s="1">
        <v>2</v>
      </c>
      <c r="Z27" s="1" t="s">
        <v>22</v>
      </c>
      <c r="AA27" s="1">
        <v>90</v>
      </c>
      <c r="AB27" s="1">
        <v>0</v>
      </c>
      <c r="AC27" s="1">
        <v>3</v>
      </c>
      <c r="AD27" s="1">
        <v>54</v>
      </c>
      <c r="AE27" s="1">
        <v>0</v>
      </c>
      <c r="AF27" s="1" t="s">
        <v>23</v>
      </c>
      <c r="AG27" s="1" t="s">
        <v>24</v>
      </c>
      <c r="AH27" s="1">
        <v>0</v>
      </c>
      <c r="AI27" s="1">
        <v>17</v>
      </c>
      <c r="AJ27" s="1" t="s">
        <v>68</v>
      </c>
      <c r="AK27" s="1" t="s">
        <v>6</v>
      </c>
      <c r="AL27" s="1" t="s">
        <v>27</v>
      </c>
      <c r="AM27" s="1" t="s">
        <v>28</v>
      </c>
      <c r="AN27" s="1">
        <v>0</v>
      </c>
      <c r="AO27" s="1">
        <v>23</v>
      </c>
      <c r="AP27" s="1">
        <v>81</v>
      </c>
      <c r="AQ27" s="1">
        <v>71</v>
      </c>
      <c r="AR27" s="1">
        <v>16</v>
      </c>
      <c r="AS27" s="1" t="s">
        <v>21</v>
      </c>
      <c r="AT27" s="1">
        <v>2</v>
      </c>
    </row>
    <row r="28" spans="1:46" x14ac:dyDescent="0.15">
      <c r="A28" s="1"/>
      <c r="B28" s="1"/>
      <c r="C28" s="1"/>
      <c r="D28">
        <v>5</v>
      </c>
      <c r="F28">
        <f t="shared" si="0"/>
        <v>2.6748791047214509</v>
      </c>
      <c r="G28" s="3">
        <f t="shared" si="1"/>
        <v>588.49092399648077</v>
      </c>
      <c r="H28">
        <f t="shared" si="2"/>
        <v>218.30985915492957</v>
      </c>
      <c r="I28">
        <f t="shared" si="3"/>
        <v>2.5894461689266461</v>
      </c>
      <c r="J28">
        <f t="shared" si="4"/>
        <v>576.26745848454857</v>
      </c>
      <c r="K28">
        <f t="shared" si="5"/>
        <v>186000</v>
      </c>
      <c r="L28">
        <f t="shared" si="6"/>
        <v>852</v>
      </c>
      <c r="M28">
        <f t="shared" si="7"/>
        <v>15850</v>
      </c>
      <c r="N28">
        <f t="shared" si="8"/>
        <v>6121</v>
      </c>
      <c r="O28">
        <f t="shared" si="9"/>
        <v>5240000</v>
      </c>
      <c r="P28">
        <f t="shared" si="10"/>
        <v>9093</v>
      </c>
      <c r="Q28" t="str">
        <f t="shared" si="11"/>
        <v>2D690</v>
      </c>
      <c r="R28" t="str">
        <f t="shared" si="12"/>
        <v>0354</v>
      </c>
      <c r="S28" t="str">
        <f t="shared" si="13"/>
        <v>03DEA</v>
      </c>
      <c r="T28" t="str">
        <f t="shared" si="14"/>
        <v>017E9</v>
      </c>
      <c r="U28" t="str">
        <f t="shared" si="15"/>
        <v>4FF4C0</v>
      </c>
      <c r="V28" t="str">
        <f t="shared" si="16"/>
        <v>02385</v>
      </c>
      <c r="W28" s="1">
        <v>55</v>
      </c>
      <c r="X28" s="1" t="s">
        <v>3</v>
      </c>
      <c r="Y28" s="1">
        <v>2</v>
      </c>
      <c r="Z28" s="1" t="s">
        <v>22</v>
      </c>
      <c r="AA28" s="1">
        <v>90</v>
      </c>
      <c r="AB28" s="1">
        <v>0</v>
      </c>
      <c r="AC28" s="1">
        <v>3</v>
      </c>
      <c r="AD28" s="1">
        <v>54</v>
      </c>
      <c r="AE28" s="1">
        <v>0</v>
      </c>
      <c r="AF28" s="1" t="s">
        <v>23</v>
      </c>
      <c r="AG28" s="1" t="s">
        <v>24</v>
      </c>
      <c r="AH28" s="1">
        <v>0</v>
      </c>
      <c r="AI28" s="1">
        <v>17</v>
      </c>
      <c r="AJ28" s="1" t="s">
        <v>68</v>
      </c>
      <c r="AK28" s="1" t="s">
        <v>6</v>
      </c>
      <c r="AL28" s="1" t="s">
        <v>27</v>
      </c>
      <c r="AM28" s="1" t="s">
        <v>28</v>
      </c>
      <c r="AN28" s="1">
        <v>0</v>
      </c>
      <c r="AO28" s="1">
        <v>23</v>
      </c>
      <c r="AP28" s="1">
        <v>85</v>
      </c>
      <c r="AQ28" s="1">
        <v>71</v>
      </c>
      <c r="AR28" s="1">
        <v>16</v>
      </c>
      <c r="AS28" s="1" t="s">
        <v>70</v>
      </c>
      <c r="AT28" s="1" t="s">
        <v>71</v>
      </c>
    </row>
    <row r="29" spans="1:46" x14ac:dyDescent="0.15">
      <c r="A29" s="1"/>
      <c r="B29" s="1"/>
      <c r="C29" s="1"/>
      <c r="D29">
        <v>5</v>
      </c>
      <c r="F29">
        <f t="shared" si="0"/>
        <v>2.6748791047214509</v>
      </c>
      <c r="G29" s="3">
        <f t="shared" si="1"/>
        <v>588.49092399648077</v>
      </c>
      <c r="H29">
        <f t="shared" si="2"/>
        <v>218.30985915492957</v>
      </c>
      <c r="I29">
        <f t="shared" si="3"/>
        <v>2.5894461689266461</v>
      </c>
      <c r="J29">
        <f t="shared" si="4"/>
        <v>576.26745848454857</v>
      </c>
      <c r="K29">
        <f t="shared" si="5"/>
        <v>186000</v>
      </c>
      <c r="L29">
        <f t="shared" si="6"/>
        <v>852</v>
      </c>
      <c r="M29">
        <f t="shared" si="7"/>
        <v>15850</v>
      </c>
      <c r="N29">
        <f t="shared" si="8"/>
        <v>6121</v>
      </c>
      <c r="O29">
        <f t="shared" si="9"/>
        <v>5240000</v>
      </c>
      <c r="P29">
        <f t="shared" si="10"/>
        <v>9093</v>
      </c>
      <c r="Q29" t="str">
        <f t="shared" si="11"/>
        <v>2D690</v>
      </c>
      <c r="R29" t="str">
        <f t="shared" si="12"/>
        <v>0354</v>
      </c>
      <c r="S29" t="str">
        <f t="shared" si="13"/>
        <v>03DEA</v>
      </c>
      <c r="T29" t="str">
        <f t="shared" si="14"/>
        <v>017E9</v>
      </c>
      <c r="U29" t="str">
        <f t="shared" si="15"/>
        <v>4FF4C0</v>
      </c>
      <c r="V29" t="str">
        <f t="shared" si="16"/>
        <v>02385</v>
      </c>
      <c r="W29" s="1">
        <v>55</v>
      </c>
      <c r="X29" s="1" t="s">
        <v>3</v>
      </c>
      <c r="Y29" s="1">
        <v>2</v>
      </c>
      <c r="Z29" s="1" t="s">
        <v>22</v>
      </c>
      <c r="AA29" s="1">
        <v>90</v>
      </c>
      <c r="AB29" s="1">
        <v>0</v>
      </c>
      <c r="AC29" s="1">
        <v>3</v>
      </c>
      <c r="AD29" s="1">
        <v>54</v>
      </c>
      <c r="AE29" s="1">
        <v>0</v>
      </c>
      <c r="AF29" s="1" t="s">
        <v>23</v>
      </c>
      <c r="AG29" s="1" t="s">
        <v>24</v>
      </c>
      <c r="AH29" s="1">
        <v>0</v>
      </c>
      <c r="AI29" s="1">
        <v>17</v>
      </c>
      <c r="AJ29" s="1" t="s">
        <v>68</v>
      </c>
      <c r="AK29" s="1" t="s">
        <v>6</v>
      </c>
      <c r="AL29" s="1" t="s">
        <v>27</v>
      </c>
      <c r="AM29" s="1" t="s">
        <v>28</v>
      </c>
      <c r="AN29" s="1">
        <v>0</v>
      </c>
      <c r="AO29" s="1">
        <v>23</v>
      </c>
      <c r="AP29" s="1">
        <v>85</v>
      </c>
      <c r="AQ29" s="1">
        <v>71</v>
      </c>
      <c r="AR29" s="1">
        <v>16</v>
      </c>
      <c r="AS29" s="1" t="s">
        <v>72</v>
      </c>
      <c r="AT29" s="1" t="s">
        <v>73</v>
      </c>
    </row>
    <row r="30" spans="1:46" x14ac:dyDescent="0.15">
      <c r="A30" s="1"/>
      <c r="B30" s="1"/>
      <c r="C30" s="1"/>
      <c r="D30">
        <v>5</v>
      </c>
      <c r="F30">
        <f t="shared" si="0"/>
        <v>2.6748791047214509</v>
      </c>
      <c r="G30" s="3">
        <f t="shared" si="1"/>
        <v>588.88048003741608</v>
      </c>
      <c r="H30">
        <f t="shared" si="2"/>
        <v>218.8235294117647</v>
      </c>
      <c r="I30">
        <f t="shared" si="3"/>
        <v>2.5894461689266461</v>
      </c>
      <c r="J30">
        <f t="shared" si="4"/>
        <v>576.64795862220751</v>
      </c>
      <c r="K30">
        <f t="shared" si="5"/>
        <v>186000</v>
      </c>
      <c r="L30">
        <f t="shared" si="6"/>
        <v>850</v>
      </c>
      <c r="M30">
        <f t="shared" si="7"/>
        <v>15850</v>
      </c>
      <c r="N30">
        <f t="shared" si="8"/>
        <v>6121</v>
      </c>
      <c r="O30">
        <f t="shared" si="9"/>
        <v>5240000</v>
      </c>
      <c r="P30">
        <f t="shared" si="10"/>
        <v>9087</v>
      </c>
      <c r="Q30" t="str">
        <f t="shared" si="11"/>
        <v>2D690</v>
      </c>
      <c r="R30" t="str">
        <f t="shared" si="12"/>
        <v>0352</v>
      </c>
      <c r="S30" t="str">
        <f t="shared" si="13"/>
        <v>03DEA</v>
      </c>
      <c r="T30" t="str">
        <f t="shared" si="14"/>
        <v>017E9</v>
      </c>
      <c r="U30" t="str">
        <f t="shared" si="15"/>
        <v>4FF4C0</v>
      </c>
      <c r="V30" t="str">
        <f t="shared" si="16"/>
        <v>0237F</v>
      </c>
      <c r="W30" s="1">
        <v>55</v>
      </c>
      <c r="X30" s="1" t="s">
        <v>3</v>
      </c>
      <c r="Y30" s="1">
        <v>2</v>
      </c>
      <c r="Z30" s="1" t="s">
        <v>22</v>
      </c>
      <c r="AA30" s="1">
        <v>90</v>
      </c>
      <c r="AB30" s="1">
        <v>0</v>
      </c>
      <c r="AC30" s="1">
        <v>3</v>
      </c>
      <c r="AD30" s="1">
        <v>52</v>
      </c>
      <c r="AE30" s="1">
        <v>0</v>
      </c>
      <c r="AF30" s="1" t="s">
        <v>23</v>
      </c>
      <c r="AG30" s="1" t="s">
        <v>24</v>
      </c>
      <c r="AH30" s="1">
        <v>0</v>
      </c>
      <c r="AI30" s="1">
        <v>17</v>
      </c>
      <c r="AJ30" s="1" t="s">
        <v>68</v>
      </c>
      <c r="AK30" s="1" t="s">
        <v>6</v>
      </c>
      <c r="AL30" s="1" t="s">
        <v>27</v>
      </c>
      <c r="AM30" s="1" t="s">
        <v>28</v>
      </c>
      <c r="AN30" s="1">
        <v>0</v>
      </c>
      <c r="AO30" s="1">
        <v>23</v>
      </c>
      <c r="AP30" s="1" t="s">
        <v>74</v>
      </c>
      <c r="AQ30" s="1">
        <v>71</v>
      </c>
      <c r="AR30" s="1">
        <v>16</v>
      </c>
      <c r="AS30" s="1" t="s">
        <v>75</v>
      </c>
      <c r="AT30" s="1" t="s">
        <v>76</v>
      </c>
    </row>
    <row r="31" spans="1:46" x14ac:dyDescent="0.15">
      <c r="A31" s="1"/>
      <c r="B31" s="1"/>
      <c r="C31" s="1"/>
      <c r="G31" s="3"/>
      <c r="R31" t="str">
        <f t="shared" si="12"/>
        <v/>
      </c>
      <c r="S31" t="str">
        <f t="shared" si="13"/>
        <v/>
      </c>
      <c r="T31" t="str">
        <f t="shared" si="14"/>
        <v/>
      </c>
      <c r="U31" t="str">
        <f t="shared" si="15"/>
        <v/>
      </c>
      <c r="V31" t="str">
        <f t="shared" si="16"/>
        <v/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15">
      <c r="A32" s="1">
        <v>968.73</v>
      </c>
      <c r="B32" s="1">
        <v>220.09</v>
      </c>
      <c r="C32" s="1">
        <v>4.4000000000000004</v>
      </c>
      <c r="D32">
        <v>5</v>
      </c>
      <c r="F32">
        <f t="shared" si="0"/>
        <v>4.4046252359126434</v>
      </c>
      <c r="G32" s="3">
        <f t="shared" si="1"/>
        <v>971.61042225648464</v>
      </c>
      <c r="H32">
        <f t="shared" si="2"/>
        <v>218.30985915492957</v>
      </c>
      <c r="I32">
        <f t="shared" si="3"/>
        <v>4.2733890536532755</v>
      </c>
      <c r="J32">
        <f t="shared" si="4"/>
        <v>950.48068202430613</v>
      </c>
      <c r="K32">
        <f t="shared" si="5"/>
        <v>186000</v>
      </c>
      <c r="L32">
        <f t="shared" si="6"/>
        <v>852</v>
      </c>
      <c r="M32">
        <f t="shared" si="7"/>
        <v>15850</v>
      </c>
      <c r="N32">
        <f t="shared" si="8"/>
        <v>3709</v>
      </c>
      <c r="O32">
        <f t="shared" si="9"/>
        <v>5240000</v>
      </c>
      <c r="P32">
        <f t="shared" si="10"/>
        <v>5513</v>
      </c>
      <c r="Q32" t="str">
        <f t="shared" si="11"/>
        <v>2D690</v>
      </c>
      <c r="R32" t="str">
        <f t="shared" si="12"/>
        <v>0354</v>
      </c>
      <c r="S32" t="str">
        <f t="shared" si="13"/>
        <v>03DEA</v>
      </c>
      <c r="T32" t="str">
        <f t="shared" si="14"/>
        <v>00E7D</v>
      </c>
      <c r="U32" t="str">
        <f t="shared" si="15"/>
        <v>4FF4C0</v>
      </c>
      <c r="V32" t="str">
        <f t="shared" si="16"/>
        <v>01589</v>
      </c>
      <c r="W32" s="1">
        <v>55</v>
      </c>
      <c r="X32" s="1" t="s">
        <v>3</v>
      </c>
      <c r="Y32" s="1">
        <v>2</v>
      </c>
      <c r="Z32" s="1" t="s">
        <v>22</v>
      </c>
      <c r="AA32" s="1">
        <v>90</v>
      </c>
      <c r="AB32" s="1">
        <v>0</v>
      </c>
      <c r="AC32" s="1">
        <v>3</v>
      </c>
      <c r="AD32" s="1">
        <v>54</v>
      </c>
      <c r="AE32" s="1">
        <v>0</v>
      </c>
      <c r="AF32" s="1" t="s">
        <v>23</v>
      </c>
      <c r="AG32" s="1" t="s">
        <v>24</v>
      </c>
      <c r="AH32" s="1">
        <v>0</v>
      </c>
      <c r="AI32" s="1" t="s">
        <v>48</v>
      </c>
      <c r="AJ32" s="1" t="s">
        <v>82</v>
      </c>
      <c r="AK32" s="1" t="s">
        <v>6</v>
      </c>
      <c r="AL32" s="1" t="s">
        <v>27</v>
      </c>
      <c r="AM32" s="1" t="s">
        <v>28</v>
      </c>
      <c r="AN32" s="1">
        <v>0</v>
      </c>
      <c r="AO32" s="1">
        <v>15</v>
      </c>
      <c r="AP32" s="1">
        <v>89</v>
      </c>
      <c r="AQ32" s="1">
        <v>71</v>
      </c>
      <c r="AR32" s="1" t="s">
        <v>57</v>
      </c>
      <c r="AS32" s="1">
        <v>15</v>
      </c>
      <c r="AT32" s="1" t="s">
        <v>14</v>
      </c>
    </row>
    <row r="33" spans="1:46" x14ac:dyDescent="0.15">
      <c r="A33" s="1"/>
      <c r="B33" s="1"/>
      <c r="C33" s="1"/>
      <c r="D33">
        <v>5</v>
      </c>
      <c r="F33">
        <f t="shared" si="0"/>
        <v>4.4046252359126434</v>
      </c>
      <c r="G33" s="3">
        <f t="shared" si="1"/>
        <v>970.37641594202898</v>
      </c>
      <c r="H33">
        <f t="shared" si="2"/>
        <v>218.30985915492957</v>
      </c>
      <c r="I33">
        <f t="shared" si="3"/>
        <v>4.2733890536532755</v>
      </c>
      <c r="J33">
        <f t="shared" si="4"/>
        <v>949.27536231884062</v>
      </c>
      <c r="K33">
        <f t="shared" si="5"/>
        <v>186000</v>
      </c>
      <c r="L33">
        <f t="shared" si="6"/>
        <v>852</v>
      </c>
      <c r="M33">
        <f t="shared" si="7"/>
        <v>15850</v>
      </c>
      <c r="N33">
        <f t="shared" si="8"/>
        <v>3709</v>
      </c>
      <c r="O33">
        <f t="shared" si="9"/>
        <v>5240000</v>
      </c>
      <c r="P33">
        <f t="shared" si="10"/>
        <v>5520</v>
      </c>
      <c r="Q33" t="str">
        <f t="shared" si="11"/>
        <v>2D690</v>
      </c>
      <c r="R33" t="str">
        <f t="shared" si="12"/>
        <v>0354</v>
      </c>
      <c r="S33" t="str">
        <f t="shared" si="13"/>
        <v>03DEA</v>
      </c>
      <c r="T33" t="str">
        <f t="shared" si="14"/>
        <v>00E7D</v>
      </c>
      <c r="U33" t="str">
        <f t="shared" si="15"/>
        <v>4FF4C0</v>
      </c>
      <c r="V33" t="str">
        <f t="shared" si="16"/>
        <v>01590</v>
      </c>
      <c r="W33" s="1">
        <v>55</v>
      </c>
      <c r="X33" s="1" t="s">
        <v>3</v>
      </c>
      <c r="Y33" s="1">
        <v>2</v>
      </c>
      <c r="Z33" s="1" t="s">
        <v>22</v>
      </c>
      <c r="AA33" s="1">
        <v>90</v>
      </c>
      <c r="AB33" s="1">
        <v>0</v>
      </c>
      <c r="AC33" s="1">
        <v>3</v>
      </c>
      <c r="AD33" s="1">
        <v>54</v>
      </c>
      <c r="AE33" s="1">
        <v>0</v>
      </c>
      <c r="AF33" s="1" t="s">
        <v>23</v>
      </c>
      <c r="AG33" s="1" t="s">
        <v>24</v>
      </c>
      <c r="AH33" s="1">
        <v>0</v>
      </c>
      <c r="AI33" s="1" t="s">
        <v>48</v>
      </c>
      <c r="AJ33" s="1" t="s">
        <v>82</v>
      </c>
      <c r="AK33" s="1" t="s">
        <v>6</v>
      </c>
      <c r="AL33" s="1" t="s">
        <v>27</v>
      </c>
      <c r="AM33" s="1" t="s">
        <v>28</v>
      </c>
      <c r="AN33" s="1">
        <v>0</v>
      </c>
      <c r="AO33" s="1">
        <v>15</v>
      </c>
      <c r="AP33" s="1">
        <v>90</v>
      </c>
      <c r="AQ33" s="1">
        <v>71</v>
      </c>
      <c r="AR33" s="1" t="s">
        <v>57</v>
      </c>
      <c r="AS33" s="1">
        <v>2</v>
      </c>
      <c r="AT33" s="1" t="s">
        <v>61</v>
      </c>
    </row>
    <row r="34" spans="1:46" x14ac:dyDescent="0.15">
      <c r="A34" s="1"/>
      <c r="B34" s="1"/>
      <c r="C34" s="1"/>
      <c r="D34">
        <v>5</v>
      </c>
      <c r="F34">
        <f t="shared" si="0"/>
        <v>4.4046252359126434</v>
      </c>
      <c r="G34" s="3">
        <f t="shared" si="1"/>
        <v>970.37641594202898</v>
      </c>
      <c r="H34">
        <f t="shared" si="2"/>
        <v>218.30985915492957</v>
      </c>
      <c r="I34">
        <f t="shared" si="3"/>
        <v>4.2733890536532755</v>
      </c>
      <c r="J34">
        <f t="shared" si="4"/>
        <v>949.27536231884062</v>
      </c>
      <c r="K34">
        <f t="shared" si="5"/>
        <v>186000</v>
      </c>
      <c r="L34">
        <f t="shared" si="6"/>
        <v>852</v>
      </c>
      <c r="M34">
        <f t="shared" si="7"/>
        <v>15850</v>
      </c>
      <c r="N34">
        <f t="shared" si="8"/>
        <v>3709</v>
      </c>
      <c r="O34">
        <f t="shared" si="9"/>
        <v>5240000</v>
      </c>
      <c r="P34">
        <f t="shared" si="10"/>
        <v>5520</v>
      </c>
      <c r="Q34" t="str">
        <f t="shared" si="11"/>
        <v>2D690</v>
      </c>
      <c r="R34" t="str">
        <f t="shared" si="12"/>
        <v>0354</v>
      </c>
      <c r="S34" t="str">
        <f t="shared" si="13"/>
        <v>03DEA</v>
      </c>
      <c r="T34" t="str">
        <f t="shared" si="14"/>
        <v>00E7D</v>
      </c>
      <c r="U34" t="str">
        <f t="shared" si="15"/>
        <v>4FF4C0</v>
      </c>
      <c r="V34" t="str">
        <f t="shared" si="16"/>
        <v>01590</v>
      </c>
      <c r="W34" s="1">
        <v>55</v>
      </c>
      <c r="X34" s="1" t="s">
        <v>3</v>
      </c>
      <c r="Y34" s="1">
        <v>2</v>
      </c>
      <c r="Z34" s="1" t="s">
        <v>22</v>
      </c>
      <c r="AA34" s="1">
        <v>90</v>
      </c>
      <c r="AB34" s="1">
        <v>0</v>
      </c>
      <c r="AC34" s="1">
        <v>3</v>
      </c>
      <c r="AD34" s="1">
        <v>54</v>
      </c>
      <c r="AE34" s="1">
        <v>0</v>
      </c>
      <c r="AF34" s="1" t="s">
        <v>23</v>
      </c>
      <c r="AG34" s="1" t="s">
        <v>24</v>
      </c>
      <c r="AH34" s="1">
        <v>0</v>
      </c>
      <c r="AI34" s="1" t="s">
        <v>48</v>
      </c>
      <c r="AJ34" s="1" t="s">
        <v>82</v>
      </c>
      <c r="AK34" s="1" t="s">
        <v>6</v>
      </c>
      <c r="AL34" s="1" t="s">
        <v>27</v>
      </c>
      <c r="AM34" s="1" t="s">
        <v>28</v>
      </c>
      <c r="AN34" s="1">
        <v>0</v>
      </c>
      <c r="AO34" s="1">
        <v>15</v>
      </c>
      <c r="AP34" s="1">
        <v>90</v>
      </c>
      <c r="AQ34" s="1">
        <v>71</v>
      </c>
      <c r="AR34" s="1">
        <v>39</v>
      </c>
      <c r="AS34" s="1" t="s">
        <v>73</v>
      </c>
      <c r="AT34" s="1" t="s">
        <v>83</v>
      </c>
    </row>
    <row r="35" spans="1:46" x14ac:dyDescent="0.15">
      <c r="A35" s="1"/>
      <c r="B35" s="1"/>
      <c r="C35" s="1"/>
      <c r="D35">
        <v>5</v>
      </c>
      <c r="F35">
        <f t="shared" si="0"/>
        <v>4.4046252359126434</v>
      </c>
      <c r="G35" s="3">
        <f t="shared" si="1"/>
        <v>968.44357391068525</v>
      </c>
      <c r="H35">
        <f t="shared" si="2"/>
        <v>218.30985915492957</v>
      </c>
      <c r="I35">
        <f t="shared" si="3"/>
        <v>4.2733890536532755</v>
      </c>
      <c r="J35">
        <f t="shared" si="4"/>
        <v>947.38745254022786</v>
      </c>
      <c r="K35">
        <f t="shared" si="5"/>
        <v>186000</v>
      </c>
      <c r="L35">
        <f t="shared" si="6"/>
        <v>852</v>
      </c>
      <c r="M35">
        <f t="shared" si="7"/>
        <v>15850</v>
      </c>
      <c r="N35">
        <f t="shared" si="8"/>
        <v>3709</v>
      </c>
      <c r="O35">
        <f t="shared" si="9"/>
        <v>5240000</v>
      </c>
      <c r="P35">
        <f t="shared" si="10"/>
        <v>5531</v>
      </c>
      <c r="Q35" t="str">
        <f t="shared" si="11"/>
        <v>2D690</v>
      </c>
      <c r="R35" t="str">
        <f t="shared" si="12"/>
        <v>0354</v>
      </c>
      <c r="S35" t="str">
        <f t="shared" si="13"/>
        <v>03DEA</v>
      </c>
      <c r="T35" t="str">
        <f t="shared" si="14"/>
        <v>00E7D</v>
      </c>
      <c r="U35" t="str">
        <f t="shared" si="15"/>
        <v>4FF4C0</v>
      </c>
      <c r="V35" t="str">
        <f t="shared" si="16"/>
        <v>0159B</v>
      </c>
      <c r="W35" s="1">
        <v>55</v>
      </c>
      <c r="X35" s="1" t="s">
        <v>3</v>
      </c>
      <c r="Y35" s="1">
        <v>2</v>
      </c>
      <c r="Z35" s="1" t="s">
        <v>22</v>
      </c>
      <c r="AA35" s="1">
        <v>90</v>
      </c>
      <c r="AB35" s="1">
        <v>0</v>
      </c>
      <c r="AC35" s="1">
        <v>3</v>
      </c>
      <c r="AD35" s="1">
        <v>54</v>
      </c>
      <c r="AE35" s="1">
        <v>0</v>
      </c>
      <c r="AF35" s="1" t="s">
        <v>23</v>
      </c>
      <c r="AG35" s="1" t="s">
        <v>24</v>
      </c>
      <c r="AH35" s="1">
        <v>0</v>
      </c>
      <c r="AI35" s="1" t="s">
        <v>48</v>
      </c>
      <c r="AJ35" s="1" t="s">
        <v>82</v>
      </c>
      <c r="AK35" s="1" t="s">
        <v>6</v>
      </c>
      <c r="AL35" s="1" t="s">
        <v>27</v>
      </c>
      <c r="AM35" s="1" t="s">
        <v>28</v>
      </c>
      <c r="AN35" s="1">
        <v>0</v>
      </c>
      <c r="AO35" s="1">
        <v>15</v>
      </c>
      <c r="AP35" s="1" t="s">
        <v>19</v>
      </c>
      <c r="AQ35" s="1">
        <v>71</v>
      </c>
      <c r="AR35" s="1">
        <v>39</v>
      </c>
      <c r="AS35" s="1" t="s">
        <v>34</v>
      </c>
      <c r="AT35" s="1" t="s">
        <v>78</v>
      </c>
    </row>
    <row r="36" spans="1:46" x14ac:dyDescent="0.15">
      <c r="A36" s="1"/>
      <c r="B36" s="1"/>
      <c r="C36" s="1"/>
      <c r="D36">
        <v>5</v>
      </c>
      <c r="F36">
        <f t="shared" si="0"/>
        <v>4.4046252359126434</v>
      </c>
      <c r="G36" s="3">
        <f t="shared" si="1"/>
        <v>970.90489235091536</v>
      </c>
      <c r="H36">
        <f t="shared" si="2"/>
        <v>218.30985915492957</v>
      </c>
      <c r="I36">
        <f t="shared" si="3"/>
        <v>4.2733890536532755</v>
      </c>
      <c r="J36">
        <f t="shared" si="4"/>
        <v>949.79155338046041</v>
      </c>
      <c r="K36">
        <f t="shared" si="5"/>
        <v>186000</v>
      </c>
      <c r="L36">
        <f t="shared" si="6"/>
        <v>852</v>
      </c>
      <c r="M36">
        <f t="shared" si="7"/>
        <v>15850</v>
      </c>
      <c r="N36">
        <f t="shared" si="8"/>
        <v>3709</v>
      </c>
      <c r="O36">
        <f t="shared" si="9"/>
        <v>5240000</v>
      </c>
      <c r="P36">
        <f t="shared" si="10"/>
        <v>5517</v>
      </c>
      <c r="Q36" t="str">
        <f t="shared" si="11"/>
        <v>2D690</v>
      </c>
      <c r="R36" t="str">
        <f t="shared" si="12"/>
        <v>0354</v>
      </c>
      <c r="S36" t="str">
        <f t="shared" si="13"/>
        <v>03DEA</v>
      </c>
      <c r="T36" t="str">
        <f t="shared" si="14"/>
        <v>00E7D</v>
      </c>
      <c r="U36" t="str">
        <f t="shared" si="15"/>
        <v>4FF4C0</v>
      </c>
      <c r="V36" t="str">
        <f t="shared" si="16"/>
        <v>0158D</v>
      </c>
      <c r="W36" s="1">
        <v>55</v>
      </c>
      <c r="X36" s="1" t="s">
        <v>3</v>
      </c>
      <c r="Y36" s="1">
        <v>2</v>
      </c>
      <c r="Z36" s="1" t="s">
        <v>22</v>
      </c>
      <c r="AA36" s="1">
        <v>90</v>
      </c>
      <c r="AB36" s="1">
        <v>0</v>
      </c>
      <c r="AC36" s="1">
        <v>3</v>
      </c>
      <c r="AD36" s="1">
        <v>54</v>
      </c>
      <c r="AE36" s="1">
        <v>0</v>
      </c>
      <c r="AF36" s="1" t="s">
        <v>23</v>
      </c>
      <c r="AG36" s="1" t="s">
        <v>24</v>
      </c>
      <c r="AH36" s="1">
        <v>0</v>
      </c>
      <c r="AI36" s="1" t="s">
        <v>48</v>
      </c>
      <c r="AJ36" s="1" t="s">
        <v>82</v>
      </c>
      <c r="AK36" s="1" t="s">
        <v>6</v>
      </c>
      <c r="AL36" s="1" t="s">
        <v>27</v>
      </c>
      <c r="AM36" s="1" t="s">
        <v>28</v>
      </c>
      <c r="AN36" s="1">
        <v>0</v>
      </c>
      <c r="AO36" s="1">
        <v>15</v>
      </c>
      <c r="AP36" s="1" t="s">
        <v>81</v>
      </c>
      <c r="AQ36" s="1">
        <v>71</v>
      </c>
      <c r="AR36" s="1">
        <v>39</v>
      </c>
      <c r="AS36" s="1" t="s">
        <v>84</v>
      </c>
      <c r="AT36" s="1">
        <v>89</v>
      </c>
    </row>
    <row r="37" spans="1:46" x14ac:dyDescent="0.15">
      <c r="A37" s="1"/>
      <c r="B37" s="1"/>
      <c r="C37" s="1"/>
      <c r="G37" s="3"/>
      <c r="Q37" t="str">
        <f t="shared" ref="Q37:Q66" si="17">Y37&amp;Z37&amp;AA37</f>
        <v/>
      </c>
      <c r="R37" t="str">
        <f t="shared" ref="R37:R66" si="18">AB37&amp;AC37&amp;AD37</f>
        <v/>
      </c>
      <c r="S37" t="str">
        <f t="shared" ref="S37:S66" si="19">AE37&amp;AF37&amp;AG37</f>
        <v/>
      </c>
      <c r="T37" t="str">
        <f t="shared" ref="T37:T66" si="20">AH37&amp;AI37&amp;AJ37</f>
        <v/>
      </c>
      <c r="U37" t="str">
        <f t="shared" ref="U37:U66" si="21">AK37&amp;AL37&amp;AM37</f>
        <v/>
      </c>
      <c r="V37" t="str">
        <f t="shared" ref="V37:V66" si="22">AN37&amp;AO37&amp;AP37</f>
        <v/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15">
      <c r="A38" s="1">
        <v>1017.53</v>
      </c>
      <c r="B38" s="1">
        <v>220.09</v>
      </c>
      <c r="C38" s="1">
        <v>4.6399999999999997</v>
      </c>
      <c r="D38">
        <v>5</v>
      </c>
      <c r="F38">
        <f t="shared" si="0"/>
        <v>4.6311383612134946</v>
      </c>
      <c r="G38" s="3">
        <f t="shared" si="1"/>
        <v>1020.3582047619047</v>
      </c>
      <c r="H38">
        <f t="shared" si="2"/>
        <v>218.05392731535756</v>
      </c>
      <c r="I38">
        <f t="shared" si="3"/>
        <v>4.4939041678480294</v>
      </c>
      <c r="J38">
        <f t="shared" si="4"/>
        <v>998.09523809523807</v>
      </c>
      <c r="K38">
        <f t="shared" ref="K38:K66" si="23">HEX2DEC(Q38)</f>
        <v>186000</v>
      </c>
      <c r="L38">
        <f t="shared" ref="L38:L66" si="24">HEX2DEC(R38)</f>
        <v>853</v>
      </c>
      <c r="M38">
        <f t="shared" ref="M38:M66" si="25">HEX2DEC(S38)</f>
        <v>15850</v>
      </c>
      <c r="N38">
        <f t="shared" ref="N38:N66" si="26">HEX2DEC(T38)</f>
        <v>3527</v>
      </c>
      <c r="O38">
        <f t="shared" ref="O38:O66" si="27">HEX2DEC(U38)</f>
        <v>5240000</v>
      </c>
      <c r="P38">
        <f t="shared" ref="P38:P66" si="28">HEX2DEC(V38)</f>
        <v>5250</v>
      </c>
      <c r="Q38" t="str">
        <f t="shared" si="17"/>
        <v>2D690</v>
      </c>
      <c r="R38" t="str">
        <f t="shared" si="18"/>
        <v>0355</v>
      </c>
      <c r="S38" t="str">
        <f t="shared" si="19"/>
        <v>03DEA</v>
      </c>
      <c r="T38" t="str">
        <f t="shared" si="20"/>
        <v>00DC7</v>
      </c>
      <c r="U38" t="str">
        <f t="shared" si="21"/>
        <v>4FF4C0</v>
      </c>
      <c r="V38" t="str">
        <f t="shared" si="22"/>
        <v>01482</v>
      </c>
      <c r="W38" s="1">
        <v>55</v>
      </c>
      <c r="X38" s="1" t="s">
        <v>3</v>
      </c>
      <c r="Y38" s="1">
        <v>2</v>
      </c>
      <c r="Z38" s="1" t="s">
        <v>22</v>
      </c>
      <c r="AA38" s="1">
        <v>90</v>
      </c>
      <c r="AB38" s="1">
        <v>0</v>
      </c>
      <c r="AC38" s="1">
        <v>3</v>
      </c>
      <c r="AD38" s="1">
        <v>55</v>
      </c>
      <c r="AE38" s="1">
        <v>0</v>
      </c>
      <c r="AF38" s="1" t="s">
        <v>23</v>
      </c>
      <c r="AG38" s="1" t="s">
        <v>24</v>
      </c>
      <c r="AH38" s="1">
        <v>0</v>
      </c>
      <c r="AI38" s="1" t="s">
        <v>65</v>
      </c>
      <c r="AJ38" s="1" t="s">
        <v>35</v>
      </c>
      <c r="AK38" s="1" t="s">
        <v>6</v>
      </c>
      <c r="AL38" s="1" t="s">
        <v>27</v>
      </c>
      <c r="AM38" s="1" t="s">
        <v>28</v>
      </c>
      <c r="AN38" s="1">
        <v>0</v>
      </c>
      <c r="AO38" s="1">
        <v>14</v>
      </c>
      <c r="AP38" s="1">
        <v>82</v>
      </c>
      <c r="AQ38" s="1">
        <v>71</v>
      </c>
      <c r="AR38" s="1">
        <v>26</v>
      </c>
      <c r="AS38" s="1">
        <v>90</v>
      </c>
      <c r="AT38" s="1" t="s">
        <v>8</v>
      </c>
    </row>
    <row r="39" spans="1:46" x14ac:dyDescent="0.15">
      <c r="A39" s="1"/>
      <c r="B39" s="1"/>
      <c r="C39" s="1"/>
      <c r="D39">
        <v>5</v>
      </c>
      <c r="F39">
        <f t="shared" si="0"/>
        <v>4.6311383612134946</v>
      </c>
      <c r="G39" s="3">
        <f t="shared" si="1"/>
        <v>1020.3582047619047</v>
      </c>
      <c r="H39">
        <f t="shared" si="2"/>
        <v>218.05392731535756</v>
      </c>
      <c r="I39">
        <f t="shared" si="3"/>
        <v>4.4939041678480294</v>
      </c>
      <c r="J39">
        <f t="shared" si="4"/>
        <v>998.09523809523807</v>
      </c>
      <c r="K39">
        <f t="shared" si="23"/>
        <v>186000</v>
      </c>
      <c r="L39">
        <f t="shared" si="24"/>
        <v>853</v>
      </c>
      <c r="M39">
        <f t="shared" si="25"/>
        <v>15850</v>
      </c>
      <c r="N39">
        <f t="shared" si="26"/>
        <v>3527</v>
      </c>
      <c r="O39">
        <f t="shared" si="27"/>
        <v>5240000</v>
      </c>
      <c r="P39">
        <f t="shared" si="28"/>
        <v>5250</v>
      </c>
      <c r="Q39" t="str">
        <f t="shared" si="17"/>
        <v>2D690</v>
      </c>
      <c r="R39" t="str">
        <f t="shared" si="18"/>
        <v>0355</v>
      </c>
      <c r="S39" t="str">
        <f t="shared" si="19"/>
        <v>03DEA</v>
      </c>
      <c r="T39" t="str">
        <f t="shared" si="20"/>
        <v>00DC7</v>
      </c>
      <c r="U39" t="str">
        <f t="shared" si="21"/>
        <v>4FF4C0</v>
      </c>
      <c r="V39" t="str">
        <f t="shared" si="22"/>
        <v>01482</v>
      </c>
      <c r="W39" s="1">
        <v>55</v>
      </c>
      <c r="X39" s="1" t="s">
        <v>3</v>
      </c>
      <c r="Y39" s="1">
        <v>2</v>
      </c>
      <c r="Z39" s="1" t="s">
        <v>22</v>
      </c>
      <c r="AA39" s="1">
        <v>90</v>
      </c>
      <c r="AB39" s="1">
        <v>0</v>
      </c>
      <c r="AC39" s="1">
        <v>3</v>
      </c>
      <c r="AD39" s="1">
        <v>55</v>
      </c>
      <c r="AE39" s="1">
        <v>0</v>
      </c>
      <c r="AF39" s="1" t="s">
        <v>23</v>
      </c>
      <c r="AG39" s="1" t="s">
        <v>24</v>
      </c>
      <c r="AH39" s="1">
        <v>0</v>
      </c>
      <c r="AI39" s="1" t="s">
        <v>65</v>
      </c>
      <c r="AJ39" s="1" t="s">
        <v>35</v>
      </c>
      <c r="AK39" s="1" t="s">
        <v>6</v>
      </c>
      <c r="AL39" s="1" t="s">
        <v>27</v>
      </c>
      <c r="AM39" s="1" t="s">
        <v>28</v>
      </c>
      <c r="AN39" s="1">
        <v>0</v>
      </c>
      <c r="AO39" s="1">
        <v>14</v>
      </c>
      <c r="AP39" s="1">
        <v>82</v>
      </c>
      <c r="AQ39" s="1">
        <v>71</v>
      </c>
      <c r="AR39" s="1">
        <v>26</v>
      </c>
      <c r="AS39" s="1" t="s">
        <v>80</v>
      </c>
      <c r="AT39" s="1">
        <v>67</v>
      </c>
    </row>
    <row r="40" spans="1:46" x14ac:dyDescent="0.15">
      <c r="A40" s="1"/>
      <c r="B40" s="1"/>
      <c r="C40" s="1"/>
      <c r="D40">
        <v>5</v>
      </c>
      <c r="F40">
        <f t="shared" si="0"/>
        <v>4.6311383612134946</v>
      </c>
      <c r="G40" s="3">
        <f t="shared" si="1"/>
        <v>1020.3582047619047</v>
      </c>
      <c r="H40">
        <f t="shared" si="2"/>
        <v>218.05392731535756</v>
      </c>
      <c r="I40">
        <f t="shared" si="3"/>
        <v>4.4939041678480294</v>
      </c>
      <c r="J40">
        <f t="shared" si="4"/>
        <v>998.09523809523807</v>
      </c>
      <c r="K40">
        <f t="shared" si="23"/>
        <v>186000</v>
      </c>
      <c r="L40">
        <f t="shared" si="24"/>
        <v>853</v>
      </c>
      <c r="M40">
        <f t="shared" si="25"/>
        <v>15850</v>
      </c>
      <c r="N40">
        <f t="shared" si="26"/>
        <v>3527</v>
      </c>
      <c r="O40">
        <f t="shared" si="27"/>
        <v>5240000</v>
      </c>
      <c r="P40">
        <f t="shared" si="28"/>
        <v>5250</v>
      </c>
      <c r="Q40" t="str">
        <f t="shared" si="17"/>
        <v>2D690</v>
      </c>
      <c r="R40" t="str">
        <f t="shared" si="18"/>
        <v>0355</v>
      </c>
      <c r="S40" t="str">
        <f t="shared" si="19"/>
        <v>03DEA</v>
      </c>
      <c r="T40" t="str">
        <f t="shared" si="20"/>
        <v>00DC7</v>
      </c>
      <c r="U40" t="str">
        <f t="shared" si="21"/>
        <v>4FF4C0</v>
      </c>
      <c r="V40" t="str">
        <f t="shared" si="22"/>
        <v>01482</v>
      </c>
      <c r="W40" s="1">
        <v>55</v>
      </c>
      <c r="X40" s="1" t="s">
        <v>3</v>
      </c>
      <c r="Y40" s="1">
        <v>2</v>
      </c>
      <c r="Z40" s="1" t="s">
        <v>22</v>
      </c>
      <c r="AA40" s="1">
        <v>90</v>
      </c>
      <c r="AB40" s="1">
        <v>0</v>
      </c>
      <c r="AC40" s="1">
        <v>3</v>
      </c>
      <c r="AD40" s="1">
        <v>55</v>
      </c>
      <c r="AE40" s="1">
        <v>0</v>
      </c>
      <c r="AF40" s="1" t="s">
        <v>23</v>
      </c>
      <c r="AG40" s="1" t="s">
        <v>24</v>
      </c>
      <c r="AH40" s="1">
        <v>0</v>
      </c>
      <c r="AI40" s="1" t="s">
        <v>65</v>
      </c>
      <c r="AJ40" s="1" t="s">
        <v>35</v>
      </c>
      <c r="AK40" s="1" t="s">
        <v>6</v>
      </c>
      <c r="AL40" s="1" t="s">
        <v>27</v>
      </c>
      <c r="AM40" s="1" t="s">
        <v>28</v>
      </c>
      <c r="AN40" s="1">
        <v>0</v>
      </c>
      <c r="AO40" s="1">
        <v>14</v>
      </c>
      <c r="AP40" s="1">
        <v>82</v>
      </c>
      <c r="AQ40" s="1">
        <v>71</v>
      </c>
      <c r="AR40" s="1">
        <v>26</v>
      </c>
      <c r="AS40" s="1">
        <v>68</v>
      </c>
      <c r="AT40" s="1">
        <v>53</v>
      </c>
    </row>
    <row r="41" spans="1:46" x14ac:dyDescent="0.15">
      <c r="A41" s="1"/>
      <c r="B41" s="1"/>
      <c r="C41" s="1"/>
      <c r="D41">
        <v>5</v>
      </c>
      <c r="F41">
        <f t="shared" si="0"/>
        <v>4.6311383612134946</v>
      </c>
      <c r="G41" s="3">
        <f t="shared" si="1"/>
        <v>1020.7476292682927</v>
      </c>
      <c r="H41">
        <f t="shared" si="2"/>
        <v>218.05392731535756</v>
      </c>
      <c r="I41">
        <f t="shared" si="3"/>
        <v>4.4939041678480294</v>
      </c>
      <c r="J41">
        <f t="shared" si="4"/>
        <v>998.47560975609758</v>
      </c>
      <c r="K41">
        <f t="shared" si="23"/>
        <v>186000</v>
      </c>
      <c r="L41">
        <f t="shared" si="24"/>
        <v>853</v>
      </c>
      <c r="M41">
        <f t="shared" si="25"/>
        <v>15850</v>
      </c>
      <c r="N41">
        <f t="shared" si="26"/>
        <v>3527</v>
      </c>
      <c r="O41">
        <f t="shared" si="27"/>
        <v>5240000</v>
      </c>
      <c r="P41">
        <f t="shared" si="28"/>
        <v>5248</v>
      </c>
      <c r="Q41" t="str">
        <f t="shared" si="17"/>
        <v>2D690</v>
      </c>
      <c r="R41" t="str">
        <f t="shared" si="18"/>
        <v>0355</v>
      </c>
      <c r="S41" t="str">
        <f t="shared" si="19"/>
        <v>03DEA</v>
      </c>
      <c r="T41" t="str">
        <f t="shared" si="20"/>
        <v>00DC7</v>
      </c>
      <c r="U41" t="str">
        <f t="shared" si="21"/>
        <v>4FF4C0</v>
      </c>
      <c r="V41" t="str">
        <f t="shared" si="22"/>
        <v>01480</v>
      </c>
      <c r="W41" s="1">
        <v>55</v>
      </c>
      <c r="X41" s="1" t="s">
        <v>3</v>
      </c>
      <c r="Y41" s="1">
        <v>2</v>
      </c>
      <c r="Z41" s="1" t="s">
        <v>22</v>
      </c>
      <c r="AA41" s="1">
        <v>90</v>
      </c>
      <c r="AB41" s="1">
        <v>0</v>
      </c>
      <c r="AC41" s="1">
        <v>3</v>
      </c>
      <c r="AD41" s="1">
        <v>55</v>
      </c>
      <c r="AE41" s="1">
        <v>0</v>
      </c>
      <c r="AF41" s="1" t="s">
        <v>23</v>
      </c>
      <c r="AG41" s="1" t="s">
        <v>24</v>
      </c>
      <c r="AH41" s="1">
        <v>0</v>
      </c>
      <c r="AI41" s="1" t="s">
        <v>65</v>
      </c>
      <c r="AJ41" s="1" t="s">
        <v>35</v>
      </c>
      <c r="AK41" s="1" t="s">
        <v>6</v>
      </c>
      <c r="AL41" s="1" t="s">
        <v>27</v>
      </c>
      <c r="AM41" s="1" t="s">
        <v>28</v>
      </c>
      <c r="AN41" s="1">
        <v>0</v>
      </c>
      <c r="AO41" s="1">
        <v>14</v>
      </c>
      <c r="AP41" s="1">
        <v>80</v>
      </c>
      <c r="AQ41" s="1">
        <v>71</v>
      </c>
      <c r="AR41" s="1">
        <v>26</v>
      </c>
      <c r="AS41" s="1">
        <v>54</v>
      </c>
      <c r="AT41" s="1" t="s">
        <v>23</v>
      </c>
    </row>
    <row r="42" spans="1:46" x14ac:dyDescent="0.15">
      <c r="A42" s="1"/>
      <c r="B42" s="1"/>
      <c r="C42" s="1"/>
      <c r="D42">
        <v>5</v>
      </c>
      <c r="F42">
        <f t="shared" si="0"/>
        <v>4.6311383612134946</v>
      </c>
      <c r="G42" s="3">
        <f t="shared" si="1"/>
        <v>1020.3582047619047</v>
      </c>
      <c r="H42">
        <f t="shared" si="2"/>
        <v>218.05392731535756</v>
      </c>
      <c r="I42">
        <f t="shared" si="3"/>
        <v>4.4939041678480294</v>
      </c>
      <c r="J42">
        <f t="shared" si="4"/>
        <v>998.09523809523807</v>
      </c>
      <c r="K42">
        <f t="shared" si="23"/>
        <v>186000</v>
      </c>
      <c r="L42">
        <f t="shared" si="24"/>
        <v>853</v>
      </c>
      <c r="M42">
        <f t="shared" si="25"/>
        <v>15850</v>
      </c>
      <c r="N42">
        <f t="shared" si="26"/>
        <v>3527</v>
      </c>
      <c r="O42">
        <f t="shared" si="27"/>
        <v>5240000</v>
      </c>
      <c r="P42">
        <f t="shared" si="28"/>
        <v>5250</v>
      </c>
      <c r="Q42" t="str">
        <f t="shared" si="17"/>
        <v>2D690</v>
      </c>
      <c r="R42" t="str">
        <f t="shared" si="18"/>
        <v>0355</v>
      </c>
      <c r="S42" t="str">
        <f t="shared" si="19"/>
        <v>03DEA</v>
      </c>
      <c r="T42" t="str">
        <f t="shared" si="20"/>
        <v>00DC7</v>
      </c>
      <c r="U42" t="str">
        <f t="shared" si="21"/>
        <v>4FF4C0</v>
      </c>
      <c r="V42" t="str">
        <f t="shared" si="22"/>
        <v>01482</v>
      </c>
      <c r="W42" s="1">
        <v>55</v>
      </c>
      <c r="X42" s="1" t="s">
        <v>3</v>
      </c>
      <c r="Y42" s="1">
        <v>2</v>
      </c>
      <c r="Z42" s="1" t="s">
        <v>22</v>
      </c>
      <c r="AA42" s="1">
        <v>90</v>
      </c>
      <c r="AB42" s="1">
        <v>0</v>
      </c>
      <c r="AC42" s="1">
        <v>3</v>
      </c>
      <c r="AD42" s="1">
        <v>55</v>
      </c>
      <c r="AE42" s="1">
        <v>0</v>
      </c>
      <c r="AF42" s="1" t="s">
        <v>23</v>
      </c>
      <c r="AG42" s="1" t="s">
        <v>24</v>
      </c>
      <c r="AH42" s="1">
        <v>0</v>
      </c>
      <c r="AI42" s="1" t="s">
        <v>65</v>
      </c>
      <c r="AJ42" s="1" t="s">
        <v>35</v>
      </c>
      <c r="AK42" s="1" t="s">
        <v>6</v>
      </c>
      <c r="AL42" s="1" t="s">
        <v>27</v>
      </c>
      <c r="AM42" s="1" t="s">
        <v>28</v>
      </c>
      <c r="AN42" s="1">
        <v>0</v>
      </c>
      <c r="AO42" s="1">
        <v>14</v>
      </c>
      <c r="AP42" s="1">
        <v>82</v>
      </c>
      <c r="AQ42" s="1">
        <v>71</v>
      </c>
      <c r="AR42" s="1">
        <v>26</v>
      </c>
      <c r="AS42" s="1">
        <v>40</v>
      </c>
      <c r="AT42" s="1" t="s">
        <v>90</v>
      </c>
    </row>
    <row r="43" spans="1:46" x14ac:dyDescent="0.15">
      <c r="A43" s="1"/>
      <c r="B43" s="1"/>
      <c r="C43" s="1"/>
      <c r="G43" s="3"/>
      <c r="Q43" t="str">
        <f t="shared" si="17"/>
        <v/>
      </c>
      <c r="R43" t="str">
        <f t="shared" si="18"/>
        <v/>
      </c>
      <c r="S43" t="str">
        <f t="shared" si="19"/>
        <v/>
      </c>
      <c r="T43" t="str">
        <f t="shared" si="20"/>
        <v/>
      </c>
      <c r="U43" t="str">
        <f t="shared" si="21"/>
        <v/>
      </c>
      <c r="V43" t="str">
        <f t="shared" si="22"/>
        <v/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15">
      <c r="A44" s="1">
        <v>1447.5</v>
      </c>
      <c r="B44" s="1">
        <v>220.09</v>
      </c>
      <c r="C44" s="1">
        <v>6.58</v>
      </c>
      <c r="D44">
        <v>5</v>
      </c>
      <c r="F44">
        <f t="shared" si="0"/>
        <v>6.553602409638553</v>
      </c>
      <c r="G44" s="3">
        <f t="shared" si="1"/>
        <v>1440.2476173877992</v>
      </c>
      <c r="H44">
        <f t="shared" si="2"/>
        <v>217.28971962616822</v>
      </c>
      <c r="I44">
        <f t="shared" si="3"/>
        <v>6.3654618473895583</v>
      </c>
      <c r="J44">
        <f t="shared" si="4"/>
        <v>1408.2235958075787</v>
      </c>
      <c r="K44">
        <f t="shared" si="23"/>
        <v>186000</v>
      </c>
      <c r="L44">
        <f t="shared" si="24"/>
        <v>856</v>
      </c>
      <c r="M44">
        <f t="shared" si="25"/>
        <v>15850</v>
      </c>
      <c r="N44">
        <f t="shared" si="26"/>
        <v>2490</v>
      </c>
      <c r="O44">
        <f t="shared" si="27"/>
        <v>5240000</v>
      </c>
      <c r="P44">
        <f t="shared" si="28"/>
        <v>3721</v>
      </c>
      <c r="Q44" t="str">
        <f t="shared" si="17"/>
        <v>2D690</v>
      </c>
      <c r="R44" t="str">
        <f t="shared" si="18"/>
        <v>0358</v>
      </c>
      <c r="S44" t="str">
        <f t="shared" si="19"/>
        <v>03DEA</v>
      </c>
      <c r="T44" t="str">
        <f t="shared" si="20"/>
        <v>09BA</v>
      </c>
      <c r="U44" t="str">
        <f t="shared" si="21"/>
        <v>4FF4C0</v>
      </c>
      <c r="V44" t="str">
        <f t="shared" si="22"/>
        <v>00E89</v>
      </c>
      <c r="W44" s="1">
        <v>55</v>
      </c>
      <c r="X44" s="1" t="s">
        <v>3</v>
      </c>
      <c r="Y44" s="1">
        <v>2</v>
      </c>
      <c r="Z44" s="1" t="s">
        <v>22</v>
      </c>
      <c r="AA44" s="1">
        <v>90</v>
      </c>
      <c r="AB44" s="1">
        <v>0</v>
      </c>
      <c r="AC44" s="1">
        <v>3</v>
      </c>
      <c r="AD44" s="1">
        <v>58</v>
      </c>
      <c r="AE44" s="1">
        <v>0</v>
      </c>
      <c r="AF44" s="1" t="s">
        <v>23</v>
      </c>
      <c r="AG44" s="1" t="s">
        <v>24</v>
      </c>
      <c r="AH44" s="1">
        <v>0</v>
      </c>
      <c r="AI44" s="1">
        <v>9</v>
      </c>
      <c r="AJ44" s="1" t="s">
        <v>79</v>
      </c>
      <c r="AK44" s="1" t="s">
        <v>6</v>
      </c>
      <c r="AL44" s="1" t="s">
        <v>27</v>
      </c>
      <c r="AM44" s="1" t="s">
        <v>28</v>
      </c>
      <c r="AN44" s="1">
        <v>0</v>
      </c>
      <c r="AO44" s="1" t="s">
        <v>48</v>
      </c>
      <c r="AP44" s="1">
        <v>89</v>
      </c>
      <c r="AQ44" s="1">
        <v>71</v>
      </c>
      <c r="AR44" s="1">
        <v>23</v>
      </c>
      <c r="AS44" s="1">
        <v>35</v>
      </c>
      <c r="AT44" s="1">
        <v>10</v>
      </c>
    </row>
    <row r="45" spans="1:46" x14ac:dyDescent="0.15">
      <c r="A45" s="1"/>
      <c r="B45" s="1"/>
      <c r="C45" s="1"/>
      <c r="D45">
        <v>5</v>
      </c>
      <c r="F45">
        <f t="shared" si="0"/>
        <v>6.553602409638553</v>
      </c>
      <c r="G45" s="3">
        <f t="shared" si="1"/>
        <v>1443.3539773498519</v>
      </c>
      <c r="H45">
        <f t="shared" si="2"/>
        <v>217.28971962616822</v>
      </c>
      <c r="I45">
        <f t="shared" si="3"/>
        <v>6.3654618473895583</v>
      </c>
      <c r="J45">
        <f t="shared" si="4"/>
        <v>1411.2577430649071</v>
      </c>
      <c r="K45">
        <f t="shared" si="23"/>
        <v>186000</v>
      </c>
      <c r="L45">
        <f t="shared" si="24"/>
        <v>856</v>
      </c>
      <c r="M45">
        <f t="shared" si="25"/>
        <v>15850</v>
      </c>
      <c r="N45">
        <f t="shared" si="26"/>
        <v>2490</v>
      </c>
      <c r="O45">
        <f t="shared" si="27"/>
        <v>5240000</v>
      </c>
      <c r="P45">
        <f t="shared" si="28"/>
        <v>3713</v>
      </c>
      <c r="Q45" t="str">
        <f t="shared" si="17"/>
        <v>2D690</v>
      </c>
      <c r="R45" t="str">
        <f t="shared" si="18"/>
        <v>0358</v>
      </c>
      <c r="S45" t="str">
        <f t="shared" si="19"/>
        <v>03DEA</v>
      </c>
      <c r="T45" t="str">
        <f t="shared" si="20"/>
        <v>09BA</v>
      </c>
      <c r="U45" t="str">
        <f t="shared" si="21"/>
        <v>4FF4C0</v>
      </c>
      <c r="V45" t="str">
        <f t="shared" si="22"/>
        <v>00E81</v>
      </c>
      <c r="W45" s="1">
        <v>55</v>
      </c>
      <c r="X45" s="1" t="s">
        <v>3</v>
      </c>
      <c r="Y45" s="1">
        <v>2</v>
      </c>
      <c r="Z45" s="1" t="s">
        <v>22</v>
      </c>
      <c r="AA45" s="1">
        <v>90</v>
      </c>
      <c r="AB45" s="1">
        <v>0</v>
      </c>
      <c r="AC45" s="1">
        <v>3</v>
      </c>
      <c r="AD45" s="1">
        <v>58</v>
      </c>
      <c r="AE45" s="1">
        <v>0</v>
      </c>
      <c r="AF45" s="1" t="s">
        <v>23</v>
      </c>
      <c r="AG45" s="1" t="s">
        <v>24</v>
      </c>
      <c r="AH45" s="1">
        <v>0</v>
      </c>
      <c r="AI45" s="1">
        <v>9</v>
      </c>
      <c r="AJ45" s="1" t="s">
        <v>79</v>
      </c>
      <c r="AK45" s="1" t="s">
        <v>6</v>
      </c>
      <c r="AL45" s="1" t="s">
        <v>27</v>
      </c>
      <c r="AM45" s="1" t="s">
        <v>28</v>
      </c>
      <c r="AN45" s="1">
        <v>0</v>
      </c>
      <c r="AO45" s="1" t="s">
        <v>48</v>
      </c>
      <c r="AP45" s="1">
        <v>81</v>
      </c>
      <c r="AQ45" s="1">
        <v>71</v>
      </c>
      <c r="AR45" s="1">
        <v>23</v>
      </c>
      <c r="AS45" s="1">
        <v>18</v>
      </c>
      <c r="AT45" s="1" t="s">
        <v>94</v>
      </c>
    </row>
    <row r="46" spans="1:46" x14ac:dyDescent="0.15">
      <c r="A46" s="1"/>
      <c r="B46" s="1"/>
      <c r="C46" s="1"/>
      <c r="D46">
        <v>5</v>
      </c>
      <c r="F46">
        <f t="shared" si="0"/>
        <v>6.553602409638553</v>
      </c>
      <c r="G46" s="3">
        <f t="shared" si="1"/>
        <v>1444.9121824480992</v>
      </c>
      <c r="H46">
        <f t="shared" si="2"/>
        <v>217.28971962616822</v>
      </c>
      <c r="I46">
        <f t="shared" si="3"/>
        <v>6.3654618473895583</v>
      </c>
      <c r="J46">
        <f t="shared" si="4"/>
        <v>1412.7797249932596</v>
      </c>
      <c r="K46">
        <f t="shared" si="23"/>
        <v>186000</v>
      </c>
      <c r="L46">
        <f t="shared" si="24"/>
        <v>856</v>
      </c>
      <c r="M46">
        <f t="shared" si="25"/>
        <v>15850</v>
      </c>
      <c r="N46">
        <f t="shared" si="26"/>
        <v>2490</v>
      </c>
      <c r="O46">
        <f t="shared" si="27"/>
        <v>5240000</v>
      </c>
      <c r="P46">
        <f t="shared" si="28"/>
        <v>3709</v>
      </c>
      <c r="Q46" t="str">
        <f t="shared" si="17"/>
        <v>2D690</v>
      </c>
      <c r="R46" t="str">
        <f t="shared" si="18"/>
        <v>0358</v>
      </c>
      <c r="S46" t="str">
        <f t="shared" si="19"/>
        <v>03DEA</v>
      </c>
      <c r="T46" t="str">
        <f t="shared" si="20"/>
        <v>09BA</v>
      </c>
      <c r="U46" t="str">
        <f t="shared" si="21"/>
        <v>4FF4C0</v>
      </c>
      <c r="V46" t="str">
        <f t="shared" si="22"/>
        <v>00E7D</v>
      </c>
      <c r="W46" s="1">
        <v>55</v>
      </c>
      <c r="X46" s="1" t="s">
        <v>3</v>
      </c>
      <c r="Y46" s="1">
        <v>2</v>
      </c>
      <c r="Z46" s="1" t="s">
        <v>22</v>
      </c>
      <c r="AA46" s="1">
        <v>90</v>
      </c>
      <c r="AB46" s="1">
        <v>0</v>
      </c>
      <c r="AC46" s="1">
        <v>3</v>
      </c>
      <c r="AD46" s="1">
        <v>58</v>
      </c>
      <c r="AE46" s="1">
        <v>0</v>
      </c>
      <c r="AF46" s="1" t="s">
        <v>23</v>
      </c>
      <c r="AG46" s="1" t="s">
        <v>24</v>
      </c>
      <c r="AH46" s="1">
        <v>0</v>
      </c>
      <c r="AI46" s="1">
        <v>9</v>
      </c>
      <c r="AJ46" s="1" t="s">
        <v>79</v>
      </c>
      <c r="AK46" s="1" t="s">
        <v>6</v>
      </c>
      <c r="AL46" s="1" t="s">
        <v>27</v>
      </c>
      <c r="AM46" s="1" t="s">
        <v>28</v>
      </c>
      <c r="AN46" s="1">
        <v>0</v>
      </c>
      <c r="AO46" s="1" t="s">
        <v>48</v>
      </c>
      <c r="AP46" s="1" t="s">
        <v>82</v>
      </c>
      <c r="AQ46" s="1">
        <v>71</v>
      </c>
      <c r="AR46" s="1">
        <v>22</v>
      </c>
      <c r="AS46" s="1" t="s">
        <v>95</v>
      </c>
      <c r="AT46" s="1" t="s">
        <v>51</v>
      </c>
    </row>
    <row r="47" spans="1:46" x14ac:dyDescent="0.15">
      <c r="A47" s="1"/>
      <c r="B47" s="1"/>
      <c r="C47" s="1"/>
      <c r="D47">
        <v>5</v>
      </c>
      <c r="F47">
        <f t="shared" si="0"/>
        <v>6.553602409638553</v>
      </c>
      <c r="G47" s="3">
        <f t="shared" si="1"/>
        <v>1442.5761331090175</v>
      </c>
      <c r="H47">
        <f t="shared" si="2"/>
        <v>217.28971962616822</v>
      </c>
      <c r="I47">
        <f t="shared" si="3"/>
        <v>6.3654618473895583</v>
      </c>
      <c r="J47">
        <f t="shared" si="4"/>
        <v>1410.4979811574697</v>
      </c>
      <c r="K47">
        <f t="shared" si="23"/>
        <v>186000</v>
      </c>
      <c r="L47">
        <f t="shared" si="24"/>
        <v>856</v>
      </c>
      <c r="M47">
        <f t="shared" si="25"/>
        <v>15850</v>
      </c>
      <c r="N47">
        <f t="shared" si="26"/>
        <v>2490</v>
      </c>
      <c r="O47">
        <f t="shared" si="27"/>
        <v>5240000</v>
      </c>
      <c r="P47">
        <f t="shared" si="28"/>
        <v>3715</v>
      </c>
      <c r="Q47" t="str">
        <f t="shared" si="17"/>
        <v>2D690</v>
      </c>
      <c r="R47" t="str">
        <f t="shared" si="18"/>
        <v>0358</v>
      </c>
      <c r="S47" t="str">
        <f t="shared" si="19"/>
        <v>03DEA</v>
      </c>
      <c r="T47" t="str">
        <f t="shared" si="20"/>
        <v>09BA</v>
      </c>
      <c r="U47" t="str">
        <f t="shared" si="21"/>
        <v>4FF4C0</v>
      </c>
      <c r="V47" t="str">
        <f t="shared" si="22"/>
        <v>00E83</v>
      </c>
      <c r="W47" s="1">
        <v>55</v>
      </c>
      <c r="X47" s="1" t="s">
        <v>3</v>
      </c>
      <c r="Y47" s="1">
        <v>2</v>
      </c>
      <c r="Z47" s="1" t="s">
        <v>22</v>
      </c>
      <c r="AA47" s="1">
        <v>90</v>
      </c>
      <c r="AB47" s="1">
        <v>0</v>
      </c>
      <c r="AC47" s="1">
        <v>3</v>
      </c>
      <c r="AD47" s="1">
        <v>58</v>
      </c>
      <c r="AE47" s="1">
        <v>0</v>
      </c>
      <c r="AF47" s="1" t="s">
        <v>23</v>
      </c>
      <c r="AG47" s="1" t="s">
        <v>24</v>
      </c>
      <c r="AH47" s="1">
        <v>0</v>
      </c>
      <c r="AI47" s="1">
        <v>9</v>
      </c>
      <c r="AJ47" s="1" t="s">
        <v>79</v>
      </c>
      <c r="AK47" s="1" t="s">
        <v>6</v>
      </c>
      <c r="AL47" s="1" t="s">
        <v>27</v>
      </c>
      <c r="AM47" s="1" t="s">
        <v>28</v>
      </c>
      <c r="AN47" s="1">
        <v>0</v>
      </c>
      <c r="AO47" s="1" t="s">
        <v>48</v>
      </c>
      <c r="AP47" s="1">
        <v>83</v>
      </c>
      <c r="AQ47" s="1">
        <v>71</v>
      </c>
      <c r="AR47" s="1">
        <v>22</v>
      </c>
      <c r="AS47" s="1" t="s">
        <v>96</v>
      </c>
      <c r="AT47" s="1" t="s">
        <v>97</v>
      </c>
    </row>
    <row r="48" spans="1:46" x14ac:dyDescent="0.15">
      <c r="A48" s="1"/>
      <c r="B48" s="1"/>
      <c r="C48" s="1"/>
      <c r="D48">
        <v>5</v>
      </c>
      <c r="F48">
        <f t="shared" si="0"/>
        <v>6.553602409638553</v>
      </c>
      <c r="G48" s="3">
        <f t="shared" si="1"/>
        <v>1444.1326600107786</v>
      </c>
      <c r="H48">
        <f t="shared" si="2"/>
        <v>217.28971962616822</v>
      </c>
      <c r="I48">
        <f t="shared" si="3"/>
        <v>6.3654618473895583</v>
      </c>
      <c r="J48">
        <f t="shared" si="4"/>
        <v>1412.0183239019132</v>
      </c>
      <c r="K48">
        <f t="shared" si="23"/>
        <v>186000</v>
      </c>
      <c r="L48">
        <f t="shared" si="24"/>
        <v>856</v>
      </c>
      <c r="M48">
        <f t="shared" si="25"/>
        <v>15850</v>
      </c>
      <c r="N48">
        <f t="shared" si="26"/>
        <v>2490</v>
      </c>
      <c r="O48">
        <f t="shared" si="27"/>
        <v>5240000</v>
      </c>
      <c r="P48">
        <f t="shared" si="28"/>
        <v>3711</v>
      </c>
      <c r="Q48" t="str">
        <f t="shared" si="17"/>
        <v>2D690</v>
      </c>
      <c r="R48" t="str">
        <f t="shared" si="18"/>
        <v>0358</v>
      </c>
      <c r="S48" t="str">
        <f t="shared" si="19"/>
        <v>03DEA</v>
      </c>
      <c r="T48" t="str">
        <f t="shared" si="20"/>
        <v>09BA</v>
      </c>
      <c r="U48" t="str">
        <f t="shared" si="21"/>
        <v>4FF4C0</v>
      </c>
      <c r="V48" t="str">
        <f t="shared" si="22"/>
        <v>00E7F</v>
      </c>
      <c r="W48" s="1">
        <v>55</v>
      </c>
      <c r="X48" s="1" t="s">
        <v>3</v>
      </c>
      <c r="Y48" s="1">
        <v>2</v>
      </c>
      <c r="Z48" s="1" t="s">
        <v>22</v>
      </c>
      <c r="AA48" s="1">
        <v>90</v>
      </c>
      <c r="AB48" s="1">
        <v>0</v>
      </c>
      <c r="AC48" s="1">
        <v>3</v>
      </c>
      <c r="AD48" s="1">
        <v>58</v>
      </c>
      <c r="AE48" s="1">
        <v>0</v>
      </c>
      <c r="AF48" s="1" t="s">
        <v>23</v>
      </c>
      <c r="AG48" s="1" t="s">
        <v>24</v>
      </c>
      <c r="AH48" s="1">
        <v>0</v>
      </c>
      <c r="AI48" s="1">
        <v>9</v>
      </c>
      <c r="AJ48" s="1" t="s">
        <v>79</v>
      </c>
      <c r="AK48" s="1" t="s">
        <v>6</v>
      </c>
      <c r="AL48" s="1" t="s">
        <v>27</v>
      </c>
      <c r="AM48" s="1" t="s">
        <v>28</v>
      </c>
      <c r="AN48" s="1">
        <v>0</v>
      </c>
      <c r="AO48" s="1" t="s">
        <v>48</v>
      </c>
      <c r="AP48" s="1" t="s">
        <v>74</v>
      </c>
      <c r="AQ48" s="1">
        <v>71</v>
      </c>
      <c r="AR48" s="1">
        <v>22</v>
      </c>
      <c r="AS48" s="1" t="s">
        <v>91</v>
      </c>
      <c r="AT48" s="1">
        <v>94</v>
      </c>
    </row>
    <row r="49" spans="1:46" x14ac:dyDescent="0.15">
      <c r="A49" s="1"/>
      <c r="B49" s="1"/>
      <c r="C49" s="1"/>
      <c r="G49" s="3"/>
      <c r="Q49" t="str">
        <f t="shared" si="17"/>
        <v/>
      </c>
      <c r="R49" t="str">
        <f t="shared" si="18"/>
        <v/>
      </c>
      <c r="S49" t="str">
        <f t="shared" si="19"/>
        <v/>
      </c>
      <c r="T49" t="str">
        <f t="shared" si="20"/>
        <v/>
      </c>
      <c r="U49" t="str">
        <f t="shared" si="21"/>
        <v/>
      </c>
      <c r="V49" t="str">
        <f t="shared" si="22"/>
        <v/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15">
      <c r="A50" s="1">
        <v>1485.93</v>
      </c>
      <c r="B50" s="1">
        <v>220.09</v>
      </c>
      <c r="C50" s="1">
        <v>6.67</v>
      </c>
      <c r="D50">
        <v>5</v>
      </c>
      <c r="F50">
        <f t="shared" si="0"/>
        <v>6.7566645962732901</v>
      </c>
      <c r="G50" s="3">
        <f t="shared" si="1"/>
        <v>1488.7060777777779</v>
      </c>
      <c r="H50">
        <f t="shared" si="2"/>
        <v>218.30985915492957</v>
      </c>
      <c r="I50">
        <f t="shared" si="3"/>
        <v>6.5631469979296062</v>
      </c>
      <c r="J50">
        <f t="shared" si="4"/>
        <v>1455.5555555555557</v>
      </c>
      <c r="K50">
        <f t="shared" si="23"/>
        <v>186000</v>
      </c>
      <c r="L50">
        <f t="shared" si="24"/>
        <v>852</v>
      </c>
      <c r="M50">
        <f t="shared" si="25"/>
        <v>15850</v>
      </c>
      <c r="N50">
        <f t="shared" si="26"/>
        <v>2415</v>
      </c>
      <c r="O50">
        <f t="shared" si="27"/>
        <v>5240000</v>
      </c>
      <c r="P50">
        <f t="shared" si="28"/>
        <v>3600</v>
      </c>
      <c r="Q50" t="str">
        <f t="shared" si="17"/>
        <v>2D690</v>
      </c>
      <c r="R50" t="str">
        <f t="shared" si="18"/>
        <v>0354</v>
      </c>
      <c r="S50" t="str">
        <f t="shared" si="19"/>
        <v>03DEA</v>
      </c>
      <c r="T50" t="str">
        <f t="shared" si="20"/>
        <v>096F</v>
      </c>
      <c r="U50" t="str">
        <f t="shared" si="21"/>
        <v>4FF4C0</v>
      </c>
      <c r="V50" t="str">
        <f t="shared" si="22"/>
        <v>00E10</v>
      </c>
      <c r="W50" s="1">
        <v>55</v>
      </c>
      <c r="X50" s="1" t="s">
        <v>3</v>
      </c>
      <c r="Y50" s="1">
        <v>2</v>
      </c>
      <c r="Z50" s="1" t="s">
        <v>22</v>
      </c>
      <c r="AA50" s="1">
        <v>90</v>
      </c>
      <c r="AB50" s="1">
        <v>0</v>
      </c>
      <c r="AC50" s="1">
        <v>3</v>
      </c>
      <c r="AD50" s="1">
        <v>54</v>
      </c>
      <c r="AE50" s="1">
        <v>0</v>
      </c>
      <c r="AF50" s="1" t="s">
        <v>23</v>
      </c>
      <c r="AG50" s="1" t="s">
        <v>24</v>
      </c>
      <c r="AH50" s="1">
        <v>0</v>
      </c>
      <c r="AI50" s="1">
        <v>9</v>
      </c>
      <c r="AJ50" s="1" t="s">
        <v>1</v>
      </c>
      <c r="AK50" s="1" t="s">
        <v>6</v>
      </c>
      <c r="AL50" s="1" t="s">
        <v>27</v>
      </c>
      <c r="AM50" s="1" t="s">
        <v>28</v>
      </c>
      <c r="AN50" s="1">
        <v>0</v>
      </c>
      <c r="AO50" s="1" t="s">
        <v>48</v>
      </c>
      <c r="AP50" s="1">
        <v>10</v>
      </c>
      <c r="AQ50" s="1">
        <v>71</v>
      </c>
      <c r="AR50" s="1">
        <v>65</v>
      </c>
      <c r="AS50" s="1" t="s">
        <v>100</v>
      </c>
      <c r="AT50" s="1">
        <v>10</v>
      </c>
    </row>
    <row r="51" spans="1:46" x14ac:dyDescent="0.15">
      <c r="A51" s="1"/>
      <c r="B51" s="1"/>
      <c r="C51" s="1"/>
      <c r="D51">
        <v>5</v>
      </c>
      <c r="F51">
        <f t="shared" si="0"/>
        <v>6.7566645962732901</v>
      </c>
      <c r="G51" s="3">
        <f t="shared" si="1"/>
        <v>1487.0521401775804</v>
      </c>
      <c r="H51">
        <f t="shared" si="2"/>
        <v>218.30985915492957</v>
      </c>
      <c r="I51">
        <f t="shared" si="3"/>
        <v>6.5631469979296062</v>
      </c>
      <c r="J51">
        <f t="shared" si="4"/>
        <v>1453.9400665926748</v>
      </c>
      <c r="K51">
        <f t="shared" si="23"/>
        <v>186000</v>
      </c>
      <c r="L51">
        <f t="shared" si="24"/>
        <v>852</v>
      </c>
      <c r="M51">
        <f t="shared" si="25"/>
        <v>15850</v>
      </c>
      <c r="N51">
        <f t="shared" si="26"/>
        <v>2415</v>
      </c>
      <c r="O51">
        <f t="shared" si="27"/>
        <v>5240000</v>
      </c>
      <c r="P51">
        <f t="shared" si="28"/>
        <v>3604</v>
      </c>
      <c r="Q51" t="str">
        <f t="shared" si="17"/>
        <v>2D690</v>
      </c>
      <c r="R51" t="str">
        <f t="shared" si="18"/>
        <v>0354</v>
      </c>
      <c r="S51" t="str">
        <f t="shared" si="19"/>
        <v>03DEA</v>
      </c>
      <c r="T51" t="str">
        <f t="shared" si="20"/>
        <v>096F</v>
      </c>
      <c r="U51" t="str">
        <f t="shared" si="21"/>
        <v>4FF4C0</v>
      </c>
      <c r="V51" t="str">
        <f t="shared" si="22"/>
        <v>00E14</v>
      </c>
      <c r="W51" s="1">
        <v>55</v>
      </c>
      <c r="X51" s="1" t="s">
        <v>3</v>
      </c>
      <c r="Y51" s="1">
        <v>2</v>
      </c>
      <c r="Z51" s="1" t="s">
        <v>22</v>
      </c>
      <c r="AA51" s="1">
        <v>90</v>
      </c>
      <c r="AB51" s="1">
        <v>0</v>
      </c>
      <c r="AC51" s="1">
        <v>3</v>
      </c>
      <c r="AD51" s="1">
        <v>54</v>
      </c>
      <c r="AE51" s="1">
        <v>0</v>
      </c>
      <c r="AF51" s="1" t="s">
        <v>23</v>
      </c>
      <c r="AG51" s="1" t="s">
        <v>24</v>
      </c>
      <c r="AH51" s="1">
        <v>0</v>
      </c>
      <c r="AI51" s="1">
        <v>9</v>
      </c>
      <c r="AJ51" s="1" t="s">
        <v>1</v>
      </c>
      <c r="AK51" s="1" t="s">
        <v>6</v>
      </c>
      <c r="AL51" s="1" t="s">
        <v>27</v>
      </c>
      <c r="AM51" s="1" t="s">
        <v>28</v>
      </c>
      <c r="AN51" s="1">
        <v>0</v>
      </c>
      <c r="AO51" s="1" t="s">
        <v>48</v>
      </c>
      <c r="AP51" s="1">
        <v>14</v>
      </c>
      <c r="AQ51" s="1">
        <v>71</v>
      </c>
      <c r="AR51" s="1">
        <v>65</v>
      </c>
      <c r="AS51" s="1" t="s">
        <v>12</v>
      </c>
      <c r="AT51" s="1" t="s">
        <v>101</v>
      </c>
    </row>
    <row r="52" spans="1:46" x14ac:dyDescent="0.15">
      <c r="A52" s="1"/>
      <c r="B52" s="1"/>
      <c r="C52" s="1"/>
      <c r="D52">
        <v>5</v>
      </c>
      <c r="F52">
        <f t="shared" si="0"/>
        <v>6.7566645962732901</v>
      </c>
      <c r="G52" s="3">
        <f t="shared" si="1"/>
        <v>1487.8786498056634</v>
      </c>
      <c r="H52">
        <f t="shared" si="2"/>
        <v>218.30985915492957</v>
      </c>
      <c r="I52">
        <f t="shared" si="3"/>
        <v>6.5631469979296062</v>
      </c>
      <c r="J52">
        <f t="shared" si="4"/>
        <v>1454.7473625763464</v>
      </c>
      <c r="K52">
        <f t="shared" si="23"/>
        <v>186000</v>
      </c>
      <c r="L52">
        <f t="shared" si="24"/>
        <v>852</v>
      </c>
      <c r="M52">
        <f t="shared" si="25"/>
        <v>15850</v>
      </c>
      <c r="N52">
        <f t="shared" si="26"/>
        <v>2415</v>
      </c>
      <c r="O52">
        <f t="shared" si="27"/>
        <v>5240000</v>
      </c>
      <c r="P52">
        <f t="shared" si="28"/>
        <v>3602</v>
      </c>
      <c r="Q52" t="str">
        <f t="shared" si="17"/>
        <v>2D690</v>
      </c>
      <c r="R52" t="str">
        <f t="shared" si="18"/>
        <v>0354</v>
      </c>
      <c r="S52" t="str">
        <f t="shared" si="19"/>
        <v>03DEA</v>
      </c>
      <c r="T52" t="str">
        <f t="shared" si="20"/>
        <v>096F</v>
      </c>
      <c r="U52" t="str">
        <f t="shared" si="21"/>
        <v>4FF4C0</v>
      </c>
      <c r="V52" t="str">
        <f t="shared" si="22"/>
        <v>00E12</v>
      </c>
      <c r="W52" s="1">
        <v>55</v>
      </c>
      <c r="X52" s="1" t="s">
        <v>3</v>
      </c>
      <c r="Y52" s="1">
        <v>2</v>
      </c>
      <c r="Z52" s="1" t="s">
        <v>22</v>
      </c>
      <c r="AA52" s="1">
        <v>90</v>
      </c>
      <c r="AB52" s="1">
        <v>0</v>
      </c>
      <c r="AC52" s="1">
        <v>3</v>
      </c>
      <c r="AD52" s="1">
        <v>54</v>
      </c>
      <c r="AE52" s="1">
        <v>0</v>
      </c>
      <c r="AF52" s="1" t="s">
        <v>23</v>
      </c>
      <c r="AG52" s="1" t="s">
        <v>24</v>
      </c>
      <c r="AH52" s="1">
        <v>0</v>
      </c>
      <c r="AI52" s="1">
        <v>9</v>
      </c>
      <c r="AJ52" s="1" t="s">
        <v>1</v>
      </c>
      <c r="AK52" s="1" t="s">
        <v>6</v>
      </c>
      <c r="AL52" s="1" t="s">
        <v>27</v>
      </c>
      <c r="AM52" s="1" t="s">
        <v>28</v>
      </c>
      <c r="AN52" s="1">
        <v>0</v>
      </c>
      <c r="AO52" s="1" t="s">
        <v>48</v>
      </c>
      <c r="AP52" s="1">
        <v>12</v>
      </c>
      <c r="AQ52" s="1">
        <v>71</v>
      </c>
      <c r="AR52" s="1">
        <v>65</v>
      </c>
      <c r="AS52" s="1">
        <v>81</v>
      </c>
      <c r="AT52" s="1" t="s">
        <v>4</v>
      </c>
    </row>
    <row r="53" spans="1:46" x14ac:dyDescent="0.15">
      <c r="A53" s="1"/>
      <c r="B53" s="1"/>
      <c r="C53" s="1"/>
      <c r="D53">
        <v>5</v>
      </c>
      <c r="F53">
        <f t="shared" si="0"/>
        <v>6.7566645962732901</v>
      </c>
      <c r="G53" s="3">
        <f t="shared" si="1"/>
        <v>1488.2922489030825</v>
      </c>
      <c r="H53">
        <f t="shared" si="2"/>
        <v>218.30985915492957</v>
      </c>
      <c r="I53">
        <f t="shared" si="3"/>
        <v>6.5631469979296062</v>
      </c>
      <c r="J53">
        <f t="shared" si="4"/>
        <v>1455.1513468480978</v>
      </c>
      <c r="K53">
        <f t="shared" si="23"/>
        <v>186000</v>
      </c>
      <c r="L53">
        <f t="shared" si="24"/>
        <v>852</v>
      </c>
      <c r="M53">
        <f t="shared" si="25"/>
        <v>15850</v>
      </c>
      <c r="N53">
        <f t="shared" si="26"/>
        <v>2415</v>
      </c>
      <c r="O53">
        <f t="shared" si="27"/>
        <v>5240000</v>
      </c>
      <c r="P53">
        <f t="shared" si="28"/>
        <v>3601</v>
      </c>
      <c r="Q53" t="str">
        <f t="shared" si="17"/>
        <v>2D690</v>
      </c>
      <c r="R53" t="str">
        <f t="shared" si="18"/>
        <v>0354</v>
      </c>
      <c r="S53" t="str">
        <f t="shared" si="19"/>
        <v>03DEA</v>
      </c>
      <c r="T53" t="str">
        <f t="shared" si="20"/>
        <v>096F</v>
      </c>
      <c r="U53" t="str">
        <f t="shared" si="21"/>
        <v>4FF4C0</v>
      </c>
      <c r="V53" t="str">
        <f t="shared" si="22"/>
        <v>00E11</v>
      </c>
      <c r="W53" s="1">
        <v>55</v>
      </c>
      <c r="X53" s="1" t="s">
        <v>3</v>
      </c>
      <c r="Y53" s="1">
        <v>2</v>
      </c>
      <c r="Z53" s="1" t="s">
        <v>22</v>
      </c>
      <c r="AA53" s="1">
        <v>90</v>
      </c>
      <c r="AB53" s="1">
        <v>0</v>
      </c>
      <c r="AC53" s="1">
        <v>3</v>
      </c>
      <c r="AD53" s="1">
        <v>54</v>
      </c>
      <c r="AE53" s="1">
        <v>0</v>
      </c>
      <c r="AF53" s="1" t="s">
        <v>23</v>
      </c>
      <c r="AG53" s="1" t="s">
        <v>24</v>
      </c>
      <c r="AH53" s="1">
        <v>0</v>
      </c>
      <c r="AI53" s="1">
        <v>9</v>
      </c>
      <c r="AJ53" s="1" t="s">
        <v>1</v>
      </c>
      <c r="AK53" s="1" t="s">
        <v>6</v>
      </c>
      <c r="AL53" s="1" t="s">
        <v>27</v>
      </c>
      <c r="AM53" s="1" t="s">
        <v>28</v>
      </c>
      <c r="AN53" s="1">
        <v>0</v>
      </c>
      <c r="AO53" s="1" t="s">
        <v>48</v>
      </c>
      <c r="AP53" s="1">
        <v>11</v>
      </c>
      <c r="AQ53" s="1">
        <v>71</v>
      </c>
      <c r="AR53" s="1">
        <v>65</v>
      </c>
      <c r="AS53" s="1">
        <v>64</v>
      </c>
      <c r="AT53" s="1" t="s">
        <v>79</v>
      </c>
    </row>
    <row r="54" spans="1:46" x14ac:dyDescent="0.15">
      <c r="A54" s="1"/>
      <c r="B54" s="1"/>
      <c r="C54" s="1"/>
      <c r="D54">
        <v>5</v>
      </c>
      <c r="F54">
        <f t="shared" si="0"/>
        <v>6.7566645962732901</v>
      </c>
      <c r="G54" s="3">
        <f t="shared" si="1"/>
        <v>1489.1201366212836</v>
      </c>
      <c r="H54">
        <f t="shared" si="2"/>
        <v>218.30985915492957</v>
      </c>
      <c r="I54">
        <f t="shared" si="3"/>
        <v>6.5631469979296062</v>
      </c>
      <c r="J54">
        <f t="shared" si="4"/>
        <v>1455.9599888858015</v>
      </c>
      <c r="K54">
        <f t="shared" si="23"/>
        <v>186000</v>
      </c>
      <c r="L54">
        <f t="shared" si="24"/>
        <v>852</v>
      </c>
      <c r="M54">
        <f t="shared" si="25"/>
        <v>15850</v>
      </c>
      <c r="N54">
        <f t="shared" si="26"/>
        <v>2415</v>
      </c>
      <c r="O54">
        <f t="shared" si="27"/>
        <v>5240000</v>
      </c>
      <c r="P54">
        <f t="shared" si="28"/>
        <v>3599</v>
      </c>
      <c r="Q54" t="str">
        <f t="shared" si="17"/>
        <v>2D690</v>
      </c>
      <c r="R54" t="str">
        <f t="shared" si="18"/>
        <v>0354</v>
      </c>
      <c r="S54" t="str">
        <f t="shared" si="19"/>
        <v>03DEA</v>
      </c>
      <c r="T54" t="str">
        <f t="shared" si="20"/>
        <v>096F</v>
      </c>
      <c r="U54" t="str">
        <f t="shared" si="21"/>
        <v>4FF4C0</v>
      </c>
      <c r="V54" t="str">
        <f t="shared" si="22"/>
        <v>00E0F</v>
      </c>
      <c r="W54" s="1">
        <v>55</v>
      </c>
      <c r="X54" s="1" t="s">
        <v>3</v>
      </c>
      <c r="Y54" s="1">
        <v>2</v>
      </c>
      <c r="Z54" s="1" t="s">
        <v>22</v>
      </c>
      <c r="AA54" s="1">
        <v>90</v>
      </c>
      <c r="AB54" s="1">
        <v>0</v>
      </c>
      <c r="AC54" s="1">
        <v>3</v>
      </c>
      <c r="AD54" s="1">
        <v>54</v>
      </c>
      <c r="AE54" s="1">
        <v>0</v>
      </c>
      <c r="AF54" s="1" t="s">
        <v>23</v>
      </c>
      <c r="AG54" s="1" t="s">
        <v>24</v>
      </c>
      <c r="AH54" s="1">
        <v>0</v>
      </c>
      <c r="AI54" s="1">
        <v>9</v>
      </c>
      <c r="AJ54" s="1" t="s">
        <v>1</v>
      </c>
      <c r="AK54" s="1" t="s">
        <v>6</v>
      </c>
      <c r="AL54" s="1" t="s">
        <v>27</v>
      </c>
      <c r="AM54" s="1" t="s">
        <v>28</v>
      </c>
      <c r="AN54" s="1">
        <v>0</v>
      </c>
      <c r="AO54" s="1" t="s">
        <v>48</v>
      </c>
      <c r="AP54" s="1" t="s">
        <v>93</v>
      </c>
      <c r="AQ54" s="1">
        <v>71</v>
      </c>
      <c r="AR54" s="1">
        <v>65</v>
      </c>
      <c r="AS54" s="1">
        <v>47</v>
      </c>
      <c r="AT54" s="1" t="s">
        <v>19</v>
      </c>
    </row>
    <row r="55" spans="1:46" x14ac:dyDescent="0.15">
      <c r="A55" s="1"/>
      <c r="B55" s="1"/>
      <c r="C55" s="1"/>
      <c r="G55" s="3"/>
      <c r="Q55" t="str">
        <f t="shared" si="17"/>
        <v/>
      </c>
      <c r="R55" t="str">
        <f t="shared" si="18"/>
        <v/>
      </c>
      <c r="S55" t="str">
        <f t="shared" si="19"/>
        <v/>
      </c>
      <c r="T55" t="str">
        <f t="shared" si="20"/>
        <v/>
      </c>
      <c r="U55" t="str">
        <f t="shared" si="21"/>
        <v/>
      </c>
      <c r="V55" t="str">
        <f t="shared" si="22"/>
        <v/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15">
      <c r="A56" s="1">
        <v>1914.72</v>
      </c>
      <c r="B56" s="1">
        <v>220.09</v>
      </c>
      <c r="C56" s="1">
        <v>8.7100000000000009</v>
      </c>
      <c r="D56">
        <v>5</v>
      </c>
      <c r="F56">
        <f t="shared" si="0"/>
        <v>8.7028975453575228</v>
      </c>
      <c r="G56" s="3">
        <f t="shared" si="1"/>
        <v>1915.1613903894247</v>
      </c>
      <c r="H56">
        <f t="shared" si="2"/>
        <v>217.79859484777518</v>
      </c>
      <c r="I56">
        <f t="shared" si="3"/>
        <v>8.4578441835645677</v>
      </c>
      <c r="J56">
        <f t="shared" si="4"/>
        <v>1872.0971775634155</v>
      </c>
      <c r="K56">
        <f t="shared" si="23"/>
        <v>186000</v>
      </c>
      <c r="L56">
        <f t="shared" si="24"/>
        <v>854</v>
      </c>
      <c r="M56">
        <f t="shared" si="25"/>
        <v>15850</v>
      </c>
      <c r="N56">
        <f t="shared" si="26"/>
        <v>1874</v>
      </c>
      <c r="O56">
        <f t="shared" si="27"/>
        <v>5240000</v>
      </c>
      <c r="P56">
        <f t="shared" si="28"/>
        <v>2799</v>
      </c>
      <c r="Q56" t="str">
        <f t="shared" si="17"/>
        <v>2D690</v>
      </c>
      <c r="R56" t="str">
        <f t="shared" si="18"/>
        <v>0356</v>
      </c>
      <c r="S56" t="str">
        <f t="shared" si="19"/>
        <v>03DEA</v>
      </c>
      <c r="T56" t="str">
        <f t="shared" si="20"/>
        <v>0752</v>
      </c>
      <c r="U56" t="str">
        <f t="shared" si="21"/>
        <v>4FF4C0</v>
      </c>
      <c r="V56" t="str">
        <f t="shared" si="22"/>
        <v>00AEF</v>
      </c>
      <c r="W56" s="1">
        <v>55</v>
      </c>
      <c r="X56" s="1" t="s">
        <v>3</v>
      </c>
      <c r="Y56" s="1">
        <v>2</v>
      </c>
      <c r="Z56" s="1" t="s">
        <v>22</v>
      </c>
      <c r="AA56" s="1">
        <v>90</v>
      </c>
      <c r="AB56" s="1">
        <v>0</v>
      </c>
      <c r="AC56" s="1">
        <v>3</v>
      </c>
      <c r="AD56" s="1">
        <v>56</v>
      </c>
      <c r="AE56" s="1">
        <v>0</v>
      </c>
      <c r="AF56" s="1" t="s">
        <v>23</v>
      </c>
      <c r="AG56" s="1" t="s">
        <v>24</v>
      </c>
      <c r="AH56" s="1">
        <v>0</v>
      </c>
      <c r="AI56" s="1">
        <v>7</v>
      </c>
      <c r="AJ56" s="1">
        <v>52</v>
      </c>
      <c r="AK56" s="1" t="s">
        <v>6</v>
      </c>
      <c r="AL56" s="1" t="s">
        <v>27</v>
      </c>
      <c r="AM56" s="1" t="s">
        <v>28</v>
      </c>
      <c r="AN56" s="1">
        <v>0</v>
      </c>
      <c r="AO56" s="1" t="s">
        <v>106</v>
      </c>
      <c r="AP56" s="1" t="s">
        <v>73</v>
      </c>
      <c r="AQ56" s="1">
        <v>71</v>
      </c>
      <c r="AR56" s="1">
        <v>41</v>
      </c>
      <c r="AS56" s="1" t="s">
        <v>43</v>
      </c>
      <c r="AT56" s="1" t="s">
        <v>107</v>
      </c>
    </row>
    <row r="57" spans="1:46" x14ac:dyDescent="0.15">
      <c r="A57" s="1"/>
      <c r="B57" s="1"/>
      <c r="C57" s="1"/>
      <c r="D57">
        <v>5</v>
      </c>
      <c r="F57">
        <f t="shared" si="0"/>
        <v>8.7121794871794869</v>
      </c>
      <c r="G57" s="3">
        <f t="shared" si="1"/>
        <v>1911.743678031384</v>
      </c>
      <c r="H57">
        <f t="shared" si="2"/>
        <v>217.79859484777518</v>
      </c>
      <c r="I57">
        <f t="shared" si="3"/>
        <v>8.4668803418803424</v>
      </c>
      <c r="J57">
        <f t="shared" si="4"/>
        <v>1868.7589158345222</v>
      </c>
      <c r="K57">
        <f t="shared" si="23"/>
        <v>186000</v>
      </c>
      <c r="L57">
        <f t="shared" si="24"/>
        <v>854</v>
      </c>
      <c r="M57">
        <f t="shared" si="25"/>
        <v>15850</v>
      </c>
      <c r="N57">
        <f t="shared" si="26"/>
        <v>1872</v>
      </c>
      <c r="O57">
        <f t="shared" si="27"/>
        <v>5240000</v>
      </c>
      <c r="P57">
        <f t="shared" si="28"/>
        <v>2804</v>
      </c>
      <c r="Q57" t="str">
        <f t="shared" si="17"/>
        <v>2D690</v>
      </c>
      <c r="R57" t="str">
        <f t="shared" si="18"/>
        <v>0356</v>
      </c>
      <c r="S57" t="str">
        <f t="shared" si="19"/>
        <v>03DEA</v>
      </c>
      <c r="T57" t="str">
        <f t="shared" si="20"/>
        <v>0750</v>
      </c>
      <c r="U57" t="str">
        <f t="shared" si="21"/>
        <v>4FF4C0</v>
      </c>
      <c r="V57" t="str">
        <f t="shared" si="22"/>
        <v>00AF4</v>
      </c>
      <c r="W57" s="1">
        <v>55</v>
      </c>
      <c r="X57" s="1" t="s">
        <v>3</v>
      </c>
      <c r="Y57" s="1">
        <v>2</v>
      </c>
      <c r="Z57" s="1" t="s">
        <v>22</v>
      </c>
      <c r="AA57" s="1">
        <v>90</v>
      </c>
      <c r="AB57" s="1">
        <v>0</v>
      </c>
      <c r="AC57" s="1">
        <v>3</v>
      </c>
      <c r="AD57" s="1">
        <v>56</v>
      </c>
      <c r="AE57" s="1">
        <v>0</v>
      </c>
      <c r="AF57" s="1" t="s">
        <v>23</v>
      </c>
      <c r="AG57" s="1" t="s">
        <v>24</v>
      </c>
      <c r="AH57" s="1">
        <v>0</v>
      </c>
      <c r="AI57" s="1">
        <v>7</v>
      </c>
      <c r="AJ57" s="1">
        <v>50</v>
      </c>
      <c r="AK57" s="1" t="s">
        <v>6</v>
      </c>
      <c r="AL57" s="1" t="s">
        <v>27</v>
      </c>
      <c r="AM57" s="1" t="s">
        <v>28</v>
      </c>
      <c r="AN57" s="1">
        <v>0</v>
      </c>
      <c r="AO57" s="1" t="s">
        <v>106</v>
      </c>
      <c r="AP57" s="1" t="s">
        <v>27</v>
      </c>
      <c r="AQ57" s="1">
        <v>71</v>
      </c>
      <c r="AR57" s="1">
        <v>41</v>
      </c>
      <c r="AS57" s="1" t="s">
        <v>108</v>
      </c>
      <c r="AT57" s="1" t="s">
        <v>109</v>
      </c>
    </row>
    <row r="58" spans="1:46" x14ac:dyDescent="0.15">
      <c r="A58" s="1"/>
      <c r="B58" s="1"/>
      <c r="C58" s="1"/>
      <c r="D58">
        <v>5</v>
      </c>
      <c r="F58">
        <f t="shared" si="0"/>
        <v>8.7121794871794869</v>
      </c>
      <c r="G58" s="3">
        <f t="shared" si="1"/>
        <v>1913.1092992862241</v>
      </c>
      <c r="H58">
        <f t="shared" si="2"/>
        <v>217.79859484777518</v>
      </c>
      <c r="I58">
        <f t="shared" si="3"/>
        <v>8.4668803418803424</v>
      </c>
      <c r="J58">
        <f t="shared" si="4"/>
        <v>1870.0927908636688</v>
      </c>
      <c r="K58">
        <f t="shared" si="23"/>
        <v>186000</v>
      </c>
      <c r="L58">
        <f t="shared" si="24"/>
        <v>854</v>
      </c>
      <c r="M58">
        <f t="shared" si="25"/>
        <v>15850</v>
      </c>
      <c r="N58">
        <f t="shared" si="26"/>
        <v>1872</v>
      </c>
      <c r="O58">
        <f t="shared" si="27"/>
        <v>5240000</v>
      </c>
      <c r="P58">
        <f t="shared" si="28"/>
        <v>2802</v>
      </c>
      <c r="Q58" t="str">
        <f t="shared" si="17"/>
        <v>2D690</v>
      </c>
      <c r="R58" t="str">
        <f t="shared" si="18"/>
        <v>0356</v>
      </c>
      <c r="S58" t="str">
        <f t="shared" si="19"/>
        <v>03DEA</v>
      </c>
      <c r="T58" t="str">
        <f t="shared" si="20"/>
        <v>0750</v>
      </c>
      <c r="U58" t="str">
        <f t="shared" si="21"/>
        <v>4FF4C0</v>
      </c>
      <c r="V58" t="str">
        <f t="shared" si="22"/>
        <v>00AF2</v>
      </c>
      <c r="W58" s="1">
        <v>55</v>
      </c>
      <c r="X58" s="1" t="s">
        <v>3</v>
      </c>
      <c r="Y58" s="1">
        <v>2</v>
      </c>
      <c r="Z58" s="1" t="s">
        <v>22</v>
      </c>
      <c r="AA58" s="1">
        <v>90</v>
      </c>
      <c r="AB58" s="1">
        <v>0</v>
      </c>
      <c r="AC58" s="1">
        <v>3</v>
      </c>
      <c r="AD58" s="1">
        <v>56</v>
      </c>
      <c r="AE58" s="1">
        <v>0</v>
      </c>
      <c r="AF58" s="1" t="s">
        <v>23</v>
      </c>
      <c r="AG58" s="1" t="s">
        <v>24</v>
      </c>
      <c r="AH58" s="1">
        <v>0</v>
      </c>
      <c r="AI58" s="1">
        <v>7</v>
      </c>
      <c r="AJ58" s="1">
        <v>50</v>
      </c>
      <c r="AK58" s="1" t="s">
        <v>6</v>
      </c>
      <c r="AL58" s="1" t="s">
        <v>27</v>
      </c>
      <c r="AM58" s="1" t="s">
        <v>28</v>
      </c>
      <c r="AN58" s="1">
        <v>0</v>
      </c>
      <c r="AO58" s="1" t="s">
        <v>106</v>
      </c>
      <c r="AP58" s="1" t="s">
        <v>16</v>
      </c>
      <c r="AQ58" s="1">
        <v>71</v>
      </c>
      <c r="AR58" s="1">
        <v>41</v>
      </c>
      <c r="AS58" s="1">
        <v>82</v>
      </c>
      <c r="AT58" s="1">
        <v>72</v>
      </c>
    </row>
    <row r="59" spans="1:46" x14ac:dyDescent="0.15">
      <c r="A59" s="1"/>
      <c r="B59" s="1"/>
      <c r="C59" s="1"/>
      <c r="D59">
        <v>5</v>
      </c>
      <c r="F59">
        <f t="shared" si="0"/>
        <v>8.7121794871794869</v>
      </c>
      <c r="G59" s="3">
        <f t="shared" si="1"/>
        <v>1907.6584779359432</v>
      </c>
      <c r="H59">
        <f t="shared" si="2"/>
        <v>217.79859484777518</v>
      </c>
      <c r="I59">
        <f t="shared" si="3"/>
        <v>8.4668803418803424</v>
      </c>
      <c r="J59">
        <f t="shared" si="4"/>
        <v>1864.7686832740214</v>
      </c>
      <c r="K59">
        <f t="shared" si="23"/>
        <v>186000</v>
      </c>
      <c r="L59">
        <f t="shared" si="24"/>
        <v>854</v>
      </c>
      <c r="M59">
        <f t="shared" si="25"/>
        <v>15850</v>
      </c>
      <c r="N59">
        <f t="shared" si="26"/>
        <v>1872</v>
      </c>
      <c r="O59">
        <f t="shared" si="27"/>
        <v>5240000</v>
      </c>
      <c r="P59">
        <f t="shared" si="28"/>
        <v>2810</v>
      </c>
      <c r="Q59" t="str">
        <f t="shared" si="17"/>
        <v>2D690</v>
      </c>
      <c r="R59" t="str">
        <f t="shared" si="18"/>
        <v>0356</v>
      </c>
      <c r="S59" t="str">
        <f t="shared" si="19"/>
        <v>03DEA</v>
      </c>
      <c r="T59" t="str">
        <f t="shared" si="20"/>
        <v>0750</v>
      </c>
      <c r="U59" t="str">
        <f t="shared" si="21"/>
        <v>4FF4C0</v>
      </c>
      <c r="V59" t="str">
        <f t="shared" si="22"/>
        <v>00AFA</v>
      </c>
      <c r="W59" s="1">
        <v>55</v>
      </c>
      <c r="X59" s="1" t="s">
        <v>3</v>
      </c>
      <c r="Y59" s="1">
        <v>2</v>
      </c>
      <c r="Z59" s="1" t="s">
        <v>22</v>
      </c>
      <c r="AA59" s="1">
        <v>90</v>
      </c>
      <c r="AB59" s="1">
        <v>0</v>
      </c>
      <c r="AC59" s="1">
        <v>3</v>
      </c>
      <c r="AD59" s="1">
        <v>56</v>
      </c>
      <c r="AE59" s="1">
        <v>0</v>
      </c>
      <c r="AF59" s="1" t="s">
        <v>23</v>
      </c>
      <c r="AG59" s="1" t="s">
        <v>24</v>
      </c>
      <c r="AH59" s="1">
        <v>0</v>
      </c>
      <c r="AI59" s="1">
        <v>7</v>
      </c>
      <c r="AJ59" s="1">
        <v>50</v>
      </c>
      <c r="AK59" s="1" t="s">
        <v>6</v>
      </c>
      <c r="AL59" s="1" t="s">
        <v>27</v>
      </c>
      <c r="AM59" s="1" t="s">
        <v>28</v>
      </c>
      <c r="AN59" s="1">
        <v>0</v>
      </c>
      <c r="AO59" s="1" t="s">
        <v>106</v>
      </c>
      <c r="AP59" s="1" t="s">
        <v>71</v>
      </c>
      <c r="AQ59" s="1">
        <v>71</v>
      </c>
      <c r="AR59" s="1">
        <v>41</v>
      </c>
      <c r="AS59" s="1" t="s">
        <v>99</v>
      </c>
      <c r="AT59" s="1">
        <v>55</v>
      </c>
    </row>
    <row r="60" spans="1:46" x14ac:dyDescent="0.15">
      <c r="A60" s="1"/>
      <c r="B60" s="1"/>
      <c r="C60" s="1"/>
      <c r="D60">
        <v>5</v>
      </c>
      <c r="F60">
        <f t="shared" si="0"/>
        <v>8.7121794871794869</v>
      </c>
      <c r="G60" s="3">
        <f t="shared" si="1"/>
        <v>1913.1092992862241</v>
      </c>
      <c r="H60">
        <f t="shared" si="2"/>
        <v>217.79859484777518</v>
      </c>
      <c r="I60">
        <f t="shared" si="3"/>
        <v>8.4668803418803424</v>
      </c>
      <c r="J60">
        <f t="shared" si="4"/>
        <v>1870.0927908636688</v>
      </c>
      <c r="K60">
        <f t="shared" si="23"/>
        <v>186000</v>
      </c>
      <c r="L60">
        <f t="shared" si="24"/>
        <v>854</v>
      </c>
      <c r="M60">
        <f t="shared" si="25"/>
        <v>15850</v>
      </c>
      <c r="N60">
        <f t="shared" si="26"/>
        <v>1872</v>
      </c>
      <c r="O60">
        <f t="shared" si="27"/>
        <v>5240000</v>
      </c>
      <c r="P60">
        <f t="shared" si="28"/>
        <v>2802</v>
      </c>
      <c r="Q60" t="str">
        <f t="shared" si="17"/>
        <v>2D690</v>
      </c>
      <c r="R60" t="str">
        <f t="shared" si="18"/>
        <v>0356</v>
      </c>
      <c r="S60" t="str">
        <f t="shared" si="19"/>
        <v>03DEA</v>
      </c>
      <c r="T60" t="str">
        <f t="shared" si="20"/>
        <v>0750</v>
      </c>
      <c r="U60" t="str">
        <f t="shared" si="21"/>
        <v>4FF4C0</v>
      </c>
      <c r="V60" t="str">
        <f t="shared" si="22"/>
        <v>00AF2</v>
      </c>
      <c r="W60" s="1">
        <v>55</v>
      </c>
      <c r="X60" s="1" t="s">
        <v>3</v>
      </c>
      <c r="Y60" s="1">
        <v>2</v>
      </c>
      <c r="Z60" s="1" t="s">
        <v>22</v>
      </c>
      <c r="AA60" s="1">
        <v>90</v>
      </c>
      <c r="AB60" s="1">
        <v>0</v>
      </c>
      <c r="AC60" s="1">
        <v>3</v>
      </c>
      <c r="AD60" s="1">
        <v>56</v>
      </c>
      <c r="AE60" s="1">
        <v>0</v>
      </c>
      <c r="AF60" s="1" t="s">
        <v>23</v>
      </c>
      <c r="AG60" s="1" t="s">
        <v>24</v>
      </c>
      <c r="AH60" s="1">
        <v>0</v>
      </c>
      <c r="AI60" s="1">
        <v>7</v>
      </c>
      <c r="AJ60" s="1">
        <v>50</v>
      </c>
      <c r="AK60" s="1" t="s">
        <v>6</v>
      </c>
      <c r="AL60" s="1" t="s">
        <v>27</v>
      </c>
      <c r="AM60" s="1" t="s">
        <v>28</v>
      </c>
      <c r="AN60" s="1">
        <v>0</v>
      </c>
      <c r="AO60" s="1" t="s">
        <v>106</v>
      </c>
      <c r="AP60" s="1" t="s">
        <v>16</v>
      </c>
      <c r="AQ60" s="1">
        <v>71</v>
      </c>
      <c r="AR60" s="1">
        <v>41</v>
      </c>
      <c r="AS60" s="1">
        <v>37</v>
      </c>
      <c r="AT60" s="1">
        <v>27</v>
      </c>
    </row>
    <row r="61" spans="1:46" x14ac:dyDescent="0.15">
      <c r="A61" s="1"/>
      <c r="B61" s="1"/>
      <c r="C61" s="1"/>
      <c r="G61" s="3"/>
      <c r="Q61" t="str">
        <f t="shared" si="17"/>
        <v/>
      </c>
      <c r="R61" t="str">
        <f t="shared" si="18"/>
        <v/>
      </c>
      <c r="S61" t="str">
        <f t="shared" si="19"/>
        <v/>
      </c>
      <c r="T61" t="str">
        <f t="shared" si="20"/>
        <v/>
      </c>
      <c r="U61" t="str">
        <f t="shared" si="21"/>
        <v/>
      </c>
      <c r="V61" t="str">
        <f t="shared" si="22"/>
        <v/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15">
      <c r="A62" s="1">
        <v>2381.25</v>
      </c>
      <c r="B62" s="1">
        <v>220.09</v>
      </c>
      <c r="C62" s="1">
        <v>10.84</v>
      </c>
      <c r="D62">
        <v>5</v>
      </c>
      <c r="F62">
        <f t="shared" si="0"/>
        <v>10.811498673740052</v>
      </c>
      <c r="G62" s="3">
        <f t="shared" si="1"/>
        <v>2380.7072342806396</v>
      </c>
      <c r="H62">
        <f t="shared" si="2"/>
        <v>216.78321678321677</v>
      </c>
      <c r="I62">
        <f t="shared" si="3"/>
        <v>10.510610079575597</v>
      </c>
      <c r="J62">
        <f t="shared" si="4"/>
        <v>2326.8206039076376</v>
      </c>
      <c r="K62">
        <f t="shared" si="23"/>
        <v>186000</v>
      </c>
      <c r="L62">
        <f t="shared" si="24"/>
        <v>858</v>
      </c>
      <c r="M62">
        <f t="shared" si="25"/>
        <v>15850</v>
      </c>
      <c r="N62">
        <f t="shared" si="26"/>
        <v>1508</v>
      </c>
      <c r="O62">
        <f t="shared" si="27"/>
        <v>5240000</v>
      </c>
      <c r="P62">
        <f t="shared" si="28"/>
        <v>2252</v>
      </c>
      <c r="Q62" t="str">
        <f t="shared" si="17"/>
        <v>2D690</v>
      </c>
      <c r="R62" t="str">
        <f t="shared" si="18"/>
        <v>035A</v>
      </c>
      <c r="S62" t="str">
        <f t="shared" si="19"/>
        <v>03DEA</v>
      </c>
      <c r="T62" t="str">
        <f t="shared" si="20"/>
        <v>05E4</v>
      </c>
      <c r="U62" t="str">
        <f t="shared" si="21"/>
        <v>4FF4C0</v>
      </c>
      <c r="V62" t="str">
        <f t="shared" si="22"/>
        <v>08CC</v>
      </c>
      <c r="W62" s="1">
        <v>55</v>
      </c>
      <c r="X62" s="1" t="s">
        <v>3</v>
      </c>
      <c r="Y62" s="1">
        <v>2</v>
      </c>
      <c r="Z62" s="1" t="s">
        <v>22</v>
      </c>
      <c r="AA62" s="1">
        <v>90</v>
      </c>
      <c r="AB62" s="1">
        <v>0</v>
      </c>
      <c r="AC62" s="1">
        <v>3</v>
      </c>
      <c r="AD62" s="1" t="s">
        <v>3</v>
      </c>
      <c r="AE62" s="1">
        <v>0</v>
      </c>
      <c r="AF62" s="1" t="s">
        <v>23</v>
      </c>
      <c r="AG62" s="1" t="s">
        <v>24</v>
      </c>
      <c r="AH62" s="1">
        <v>0</v>
      </c>
      <c r="AI62" s="1">
        <v>5</v>
      </c>
      <c r="AJ62" s="1" t="s">
        <v>116</v>
      </c>
      <c r="AK62" s="1" t="s">
        <v>6</v>
      </c>
      <c r="AL62" s="1" t="s">
        <v>27</v>
      </c>
      <c r="AM62" s="1" t="s">
        <v>28</v>
      </c>
      <c r="AN62" s="1">
        <v>0</v>
      </c>
      <c r="AO62" s="1">
        <v>8</v>
      </c>
      <c r="AP62" s="1" t="s">
        <v>117</v>
      </c>
      <c r="AQ62" s="1">
        <v>71</v>
      </c>
      <c r="AR62" s="1" t="s">
        <v>118</v>
      </c>
      <c r="AS62" s="1">
        <v>9</v>
      </c>
      <c r="AT62" s="1">
        <v>84</v>
      </c>
    </row>
    <row r="63" spans="1:46" x14ac:dyDescent="0.15">
      <c r="A63" s="1"/>
      <c r="B63" s="1"/>
      <c r="C63" s="1"/>
      <c r="D63">
        <v>5</v>
      </c>
      <c r="F63">
        <f t="shared" si="0"/>
        <v>10.811498673740052</v>
      </c>
      <c r="G63" s="3">
        <f t="shared" si="1"/>
        <v>2379.6498889924546</v>
      </c>
      <c r="H63">
        <f t="shared" si="2"/>
        <v>216.78321678321677</v>
      </c>
      <c r="I63">
        <f t="shared" si="3"/>
        <v>10.510610079575597</v>
      </c>
      <c r="J63">
        <f t="shared" si="4"/>
        <v>2325.7878384376386</v>
      </c>
      <c r="K63">
        <f t="shared" si="23"/>
        <v>186000</v>
      </c>
      <c r="L63">
        <f t="shared" si="24"/>
        <v>858</v>
      </c>
      <c r="M63">
        <f t="shared" si="25"/>
        <v>15850</v>
      </c>
      <c r="N63">
        <f t="shared" si="26"/>
        <v>1508</v>
      </c>
      <c r="O63">
        <f t="shared" si="27"/>
        <v>5240000</v>
      </c>
      <c r="P63">
        <f t="shared" si="28"/>
        <v>2253</v>
      </c>
      <c r="Q63" t="str">
        <f t="shared" si="17"/>
        <v>2D690</v>
      </c>
      <c r="R63" t="str">
        <f t="shared" si="18"/>
        <v>035A</v>
      </c>
      <c r="S63" t="str">
        <f t="shared" si="19"/>
        <v>03DEA</v>
      </c>
      <c r="T63" t="str">
        <f t="shared" si="20"/>
        <v>05E4</v>
      </c>
      <c r="U63" t="str">
        <f t="shared" si="21"/>
        <v>4FF4C0</v>
      </c>
      <c r="V63" t="str">
        <f t="shared" si="22"/>
        <v>08CD</v>
      </c>
      <c r="W63" s="1">
        <v>55</v>
      </c>
      <c r="X63" s="1" t="s">
        <v>3</v>
      </c>
      <c r="Y63" s="1">
        <v>2</v>
      </c>
      <c r="Z63" s="1" t="s">
        <v>22</v>
      </c>
      <c r="AA63" s="1">
        <v>90</v>
      </c>
      <c r="AB63" s="1">
        <v>0</v>
      </c>
      <c r="AC63" s="1">
        <v>3</v>
      </c>
      <c r="AD63" s="1" t="s">
        <v>3</v>
      </c>
      <c r="AE63" s="1">
        <v>0</v>
      </c>
      <c r="AF63" s="1" t="s">
        <v>23</v>
      </c>
      <c r="AG63" s="1" t="s">
        <v>24</v>
      </c>
      <c r="AH63" s="1">
        <v>0</v>
      </c>
      <c r="AI63" s="1">
        <v>5</v>
      </c>
      <c r="AJ63" s="1" t="s">
        <v>116</v>
      </c>
      <c r="AK63" s="1" t="s">
        <v>6</v>
      </c>
      <c r="AL63" s="1" t="s">
        <v>27</v>
      </c>
      <c r="AM63" s="1" t="s">
        <v>28</v>
      </c>
      <c r="AN63" s="1">
        <v>0</v>
      </c>
      <c r="AO63" s="1">
        <v>8</v>
      </c>
      <c r="AP63" s="1" t="s">
        <v>43</v>
      </c>
      <c r="AQ63" s="1">
        <v>71</v>
      </c>
      <c r="AR63" s="1" t="s">
        <v>99</v>
      </c>
      <c r="AS63" s="1" t="s">
        <v>119</v>
      </c>
      <c r="AT63" s="1">
        <v>55</v>
      </c>
    </row>
    <row r="64" spans="1:46" x14ac:dyDescent="0.15">
      <c r="A64" s="1"/>
      <c r="B64" s="1"/>
      <c r="C64" s="1"/>
      <c r="D64">
        <v>5</v>
      </c>
      <c r="F64">
        <f t="shared" si="0"/>
        <v>10.811498673740052</v>
      </c>
      <c r="G64" s="3">
        <f t="shared" si="1"/>
        <v>2369.1278315952277</v>
      </c>
      <c r="H64">
        <f t="shared" si="2"/>
        <v>216.78321678321677</v>
      </c>
      <c r="I64">
        <f t="shared" si="3"/>
        <v>10.510610079575597</v>
      </c>
      <c r="J64">
        <f t="shared" si="4"/>
        <v>2315.5103844454266</v>
      </c>
      <c r="K64">
        <f t="shared" si="23"/>
        <v>186000</v>
      </c>
      <c r="L64">
        <f t="shared" si="24"/>
        <v>858</v>
      </c>
      <c r="M64">
        <f t="shared" si="25"/>
        <v>15850</v>
      </c>
      <c r="N64">
        <f t="shared" si="26"/>
        <v>1508</v>
      </c>
      <c r="O64">
        <f t="shared" si="27"/>
        <v>5240000</v>
      </c>
      <c r="P64">
        <f t="shared" si="28"/>
        <v>2263</v>
      </c>
      <c r="Q64" t="str">
        <f t="shared" si="17"/>
        <v>2D690</v>
      </c>
      <c r="R64" t="str">
        <f t="shared" si="18"/>
        <v>035A</v>
      </c>
      <c r="S64" t="str">
        <f t="shared" si="19"/>
        <v>03DEA</v>
      </c>
      <c r="T64" t="str">
        <f t="shared" si="20"/>
        <v>05E4</v>
      </c>
      <c r="U64" t="str">
        <f t="shared" si="21"/>
        <v>4FF4C0</v>
      </c>
      <c r="V64" t="str">
        <f t="shared" si="22"/>
        <v>08D7</v>
      </c>
      <c r="W64" s="1">
        <v>55</v>
      </c>
      <c r="X64" s="1" t="s">
        <v>3</v>
      </c>
      <c r="Y64" s="1">
        <v>2</v>
      </c>
      <c r="Z64" s="1" t="s">
        <v>22</v>
      </c>
      <c r="AA64" s="1">
        <v>90</v>
      </c>
      <c r="AB64" s="1">
        <v>0</v>
      </c>
      <c r="AC64" s="1">
        <v>3</v>
      </c>
      <c r="AD64" s="1" t="s">
        <v>3</v>
      </c>
      <c r="AE64" s="1">
        <v>0</v>
      </c>
      <c r="AF64" s="1" t="s">
        <v>23</v>
      </c>
      <c r="AG64" s="1" t="s">
        <v>24</v>
      </c>
      <c r="AH64" s="1">
        <v>0</v>
      </c>
      <c r="AI64" s="1">
        <v>5</v>
      </c>
      <c r="AJ64" s="1" t="s">
        <v>116</v>
      </c>
      <c r="AK64" s="1" t="s">
        <v>6</v>
      </c>
      <c r="AL64" s="1" t="s">
        <v>27</v>
      </c>
      <c r="AM64" s="1" t="s">
        <v>28</v>
      </c>
      <c r="AN64" s="1">
        <v>0</v>
      </c>
      <c r="AO64" s="1">
        <v>8</v>
      </c>
      <c r="AP64" s="1" t="s">
        <v>72</v>
      </c>
      <c r="AQ64" s="1">
        <v>71</v>
      </c>
      <c r="AR64" s="1" t="s">
        <v>99</v>
      </c>
      <c r="AS64" s="1" t="s">
        <v>113</v>
      </c>
      <c r="AT64" s="1">
        <v>31</v>
      </c>
    </row>
    <row r="65" spans="1:46" x14ac:dyDescent="0.15">
      <c r="A65" s="1"/>
      <c r="B65" s="1"/>
      <c r="C65" s="1"/>
      <c r="D65">
        <v>5</v>
      </c>
      <c r="F65">
        <f t="shared" si="0"/>
        <v>10.811498673740052</v>
      </c>
      <c r="G65" s="3">
        <f t="shared" si="1"/>
        <v>2376.4834773049647</v>
      </c>
      <c r="H65">
        <f t="shared" si="2"/>
        <v>216.78321678321677</v>
      </c>
      <c r="I65">
        <f t="shared" si="3"/>
        <v>10.510610079575597</v>
      </c>
      <c r="J65">
        <f t="shared" si="4"/>
        <v>2322.695035460993</v>
      </c>
      <c r="K65">
        <f t="shared" si="23"/>
        <v>186000</v>
      </c>
      <c r="L65">
        <f t="shared" si="24"/>
        <v>858</v>
      </c>
      <c r="M65">
        <f t="shared" si="25"/>
        <v>15850</v>
      </c>
      <c r="N65">
        <f t="shared" si="26"/>
        <v>1508</v>
      </c>
      <c r="O65">
        <f t="shared" si="27"/>
        <v>5240000</v>
      </c>
      <c r="P65">
        <f t="shared" si="28"/>
        <v>2256</v>
      </c>
      <c r="Q65" t="str">
        <f t="shared" si="17"/>
        <v>2D690</v>
      </c>
      <c r="R65" t="str">
        <f t="shared" si="18"/>
        <v>035A</v>
      </c>
      <c r="S65" t="str">
        <f t="shared" si="19"/>
        <v>03DEA</v>
      </c>
      <c r="T65" t="str">
        <f t="shared" si="20"/>
        <v>05E4</v>
      </c>
      <c r="U65" t="str">
        <f t="shared" si="21"/>
        <v>4FF4C0</v>
      </c>
      <c r="V65" t="str">
        <f t="shared" si="22"/>
        <v>08D0</v>
      </c>
      <c r="W65" s="1">
        <v>55</v>
      </c>
      <c r="X65" s="1" t="s">
        <v>3</v>
      </c>
      <c r="Y65" s="1">
        <v>2</v>
      </c>
      <c r="Z65" s="1" t="s">
        <v>22</v>
      </c>
      <c r="AA65" s="1">
        <v>90</v>
      </c>
      <c r="AB65" s="1">
        <v>0</v>
      </c>
      <c r="AC65" s="1">
        <v>3</v>
      </c>
      <c r="AD65" s="1" t="s">
        <v>3</v>
      </c>
      <c r="AE65" s="1">
        <v>0</v>
      </c>
      <c r="AF65" s="1" t="s">
        <v>23</v>
      </c>
      <c r="AG65" s="1" t="s">
        <v>24</v>
      </c>
      <c r="AH65" s="1">
        <v>0</v>
      </c>
      <c r="AI65" s="1">
        <v>5</v>
      </c>
      <c r="AJ65" s="1" t="s">
        <v>116</v>
      </c>
      <c r="AK65" s="1" t="s">
        <v>6</v>
      </c>
      <c r="AL65" s="1" t="s">
        <v>27</v>
      </c>
      <c r="AM65" s="1" t="s">
        <v>28</v>
      </c>
      <c r="AN65" s="1">
        <v>0</v>
      </c>
      <c r="AO65" s="1">
        <v>8</v>
      </c>
      <c r="AP65" s="1" t="s">
        <v>33</v>
      </c>
      <c r="AQ65" s="1">
        <v>71</v>
      </c>
      <c r="AR65" s="1" t="s">
        <v>99</v>
      </c>
      <c r="AS65" s="1" t="s">
        <v>120</v>
      </c>
      <c r="AT65" s="1" t="s">
        <v>95</v>
      </c>
    </row>
    <row r="66" spans="1:46" x14ac:dyDescent="0.15">
      <c r="A66" s="1"/>
      <c r="B66" s="1"/>
      <c r="C66" s="1"/>
      <c r="D66">
        <v>5</v>
      </c>
      <c r="F66">
        <f t="shared" si="0"/>
        <v>10.811498673740052</v>
      </c>
      <c r="G66" s="3">
        <f t="shared" si="1"/>
        <v>2375.4298773150203</v>
      </c>
      <c r="H66">
        <f t="shared" si="2"/>
        <v>216.78321678321677</v>
      </c>
      <c r="I66">
        <f t="shared" si="3"/>
        <v>10.510610079575597</v>
      </c>
      <c r="J66">
        <f t="shared" si="4"/>
        <v>2321.6659282233054</v>
      </c>
      <c r="K66">
        <f t="shared" si="23"/>
        <v>186000</v>
      </c>
      <c r="L66">
        <f t="shared" si="24"/>
        <v>858</v>
      </c>
      <c r="M66">
        <f t="shared" si="25"/>
        <v>15850</v>
      </c>
      <c r="N66">
        <f t="shared" si="26"/>
        <v>1508</v>
      </c>
      <c r="O66">
        <f t="shared" si="27"/>
        <v>5240000</v>
      </c>
      <c r="P66">
        <f t="shared" si="28"/>
        <v>2257</v>
      </c>
      <c r="Q66" t="str">
        <f t="shared" si="17"/>
        <v>2D690</v>
      </c>
      <c r="R66" t="str">
        <f t="shared" si="18"/>
        <v>035A</v>
      </c>
      <c r="S66" t="str">
        <f t="shared" si="19"/>
        <v>03DEA</v>
      </c>
      <c r="T66" t="str">
        <f t="shared" si="20"/>
        <v>05E4</v>
      </c>
      <c r="U66" t="str">
        <f t="shared" si="21"/>
        <v>4FF4C0</v>
      </c>
      <c r="V66" t="str">
        <f t="shared" si="22"/>
        <v>08D1</v>
      </c>
      <c r="W66" s="1">
        <v>55</v>
      </c>
      <c r="X66" s="1" t="s">
        <v>3</v>
      </c>
      <c r="Y66" s="1">
        <v>2</v>
      </c>
      <c r="Z66" s="1" t="s">
        <v>22</v>
      </c>
      <c r="AA66" s="1">
        <v>90</v>
      </c>
      <c r="AB66" s="1">
        <v>0</v>
      </c>
      <c r="AC66" s="1">
        <v>3</v>
      </c>
      <c r="AD66" s="1" t="s">
        <v>3</v>
      </c>
      <c r="AE66" s="1">
        <v>0</v>
      </c>
      <c r="AF66" s="1" t="s">
        <v>23</v>
      </c>
      <c r="AG66" s="1" t="s">
        <v>24</v>
      </c>
      <c r="AH66" s="1">
        <v>0</v>
      </c>
      <c r="AI66" s="1">
        <v>5</v>
      </c>
      <c r="AJ66" s="1" t="s">
        <v>116</v>
      </c>
      <c r="AK66" s="1" t="s">
        <v>6</v>
      </c>
      <c r="AL66" s="1" t="s">
        <v>27</v>
      </c>
      <c r="AM66" s="1" t="s">
        <v>28</v>
      </c>
      <c r="AN66" s="1">
        <v>0</v>
      </c>
      <c r="AO66" s="1">
        <v>8</v>
      </c>
      <c r="AP66" s="1" t="s">
        <v>41</v>
      </c>
      <c r="AQ66" s="1">
        <v>71</v>
      </c>
      <c r="AR66" s="1" t="s">
        <v>99</v>
      </c>
      <c r="AS66" s="1" t="s">
        <v>6</v>
      </c>
      <c r="AT66" s="1" t="s">
        <v>32</v>
      </c>
    </row>
    <row r="67" spans="1:46" x14ac:dyDescent="0.15">
      <c r="A67" s="1"/>
      <c r="B67" s="1"/>
      <c r="C67" s="1"/>
    </row>
    <row r="68" spans="1:46" x14ac:dyDescent="0.15">
      <c r="A68" s="1">
        <v>52</v>
      </c>
      <c r="B68" s="1">
        <v>220.11</v>
      </c>
      <c r="C68" s="1">
        <v>0.26</v>
      </c>
      <c r="D68">
        <v>9</v>
      </c>
      <c r="F68">
        <f>1.0303*I68 - 0.4969</f>
        <v>3.1931242946708465</v>
      </c>
      <c r="G68">
        <f>0.9965*J68 - 1.9253</f>
        <v>50.656707982190497</v>
      </c>
      <c r="H68">
        <f t="shared" ref="H67:H130" si="29">K68/L68</f>
        <v>220.30696576151121</v>
      </c>
      <c r="I68">
        <f t="shared" ref="I67:I130" si="30">M68/N68</f>
        <v>3.5815047021943576</v>
      </c>
      <c r="J68">
        <f t="shared" ref="J67:J130" si="31">O68/P68</f>
        <v>52.766691402097834</v>
      </c>
      <c r="K68">
        <f>HEX2DEC(Q68)</f>
        <v>186600</v>
      </c>
      <c r="L68">
        <f>HEX2DEC(R68)</f>
        <v>847</v>
      </c>
      <c r="M68">
        <f>HEX2DEC(S68)</f>
        <v>15995</v>
      </c>
      <c r="N68">
        <f>HEX2DEC(T68)</f>
        <v>4466</v>
      </c>
      <c r="O68">
        <f>HEX2DEC(U68)</f>
        <v>5262000</v>
      </c>
      <c r="P68">
        <f>HEX2DEC(V68)</f>
        <v>99722</v>
      </c>
      <c r="Q68" t="str">
        <f>Y68&amp;Z68&amp;AA68</f>
        <v>2D8E8</v>
      </c>
      <c r="R68" t="str">
        <f>AB68&amp;AC68&amp;AD68</f>
        <v>034F</v>
      </c>
      <c r="S68" t="str">
        <f>AE68&amp;AF68&amp;AG68</f>
        <v>03E7B</v>
      </c>
      <c r="T68" t="str">
        <f>AH68&amp;AI68&amp;AJ68</f>
        <v>1172</v>
      </c>
      <c r="U68" t="str">
        <f>AK68&amp;AL68&amp;AM68</f>
        <v>504AB0</v>
      </c>
      <c r="V68" t="str">
        <f>AN68&amp;AO68&amp;AP68</f>
        <v>1858A</v>
      </c>
      <c r="W68" s="1">
        <v>55</v>
      </c>
      <c r="X68" s="1" t="s">
        <v>3</v>
      </c>
      <c r="Y68" s="1">
        <v>2</v>
      </c>
      <c r="Z68" s="1" t="s">
        <v>4</v>
      </c>
      <c r="AA68" s="1" t="s">
        <v>5</v>
      </c>
      <c r="AB68" s="1">
        <v>0</v>
      </c>
      <c r="AC68" s="1">
        <v>3</v>
      </c>
      <c r="AD68" s="1" t="s">
        <v>6</v>
      </c>
      <c r="AE68" s="1">
        <v>0</v>
      </c>
      <c r="AF68" s="1" t="s">
        <v>7</v>
      </c>
      <c r="AG68" s="1" t="s">
        <v>8</v>
      </c>
      <c r="AH68" s="1">
        <v>1</v>
      </c>
      <c r="AI68" s="1">
        <v>1</v>
      </c>
      <c r="AJ68" s="1">
        <v>72</v>
      </c>
      <c r="AK68" s="1">
        <v>50</v>
      </c>
      <c r="AL68" s="1" t="s">
        <v>9</v>
      </c>
      <c r="AM68" s="1" t="s">
        <v>10</v>
      </c>
      <c r="AN68" s="1">
        <v>1</v>
      </c>
      <c r="AO68" s="1">
        <v>85</v>
      </c>
      <c r="AP68" s="1" t="s">
        <v>11</v>
      </c>
      <c r="AQ68" s="1">
        <v>71</v>
      </c>
      <c r="AR68" s="1">
        <v>1</v>
      </c>
      <c r="AS68" s="1" t="s">
        <v>12</v>
      </c>
      <c r="AT68" s="1" t="s">
        <v>13</v>
      </c>
    </row>
    <row r="69" spans="1:46" x14ac:dyDescent="0.15">
      <c r="A69" s="1"/>
      <c r="B69" s="1"/>
      <c r="C69" s="1"/>
      <c r="D69">
        <v>9</v>
      </c>
      <c r="F69">
        <f t="shared" ref="F69:F132" si="32">1.0303*I69 - 0.4969</f>
        <v>3.1931242946708465</v>
      </c>
      <c r="G69">
        <f t="shared" ref="G69:G132" si="33">0.9965*J69 - 1.9253</f>
        <v>50.618770785818789</v>
      </c>
      <c r="H69">
        <f t="shared" si="29"/>
        <v>220.30696576151121</v>
      </c>
      <c r="I69">
        <f t="shared" si="30"/>
        <v>3.5815047021943576</v>
      </c>
      <c r="J69">
        <f t="shared" si="31"/>
        <v>52.728620959175899</v>
      </c>
      <c r="K69">
        <f>HEX2DEC(Q69)</f>
        <v>186600</v>
      </c>
      <c r="L69">
        <f>HEX2DEC(R69)</f>
        <v>847</v>
      </c>
      <c r="M69">
        <f>HEX2DEC(S69)</f>
        <v>15995</v>
      </c>
      <c r="N69">
        <f>HEX2DEC(T69)</f>
        <v>4466</v>
      </c>
      <c r="O69">
        <f>HEX2DEC(U69)</f>
        <v>5262000</v>
      </c>
      <c r="P69">
        <f>HEX2DEC(V69)</f>
        <v>99794</v>
      </c>
      <c r="Q69" t="str">
        <f>Y69&amp;Z69&amp;AA69</f>
        <v>2D8E8</v>
      </c>
      <c r="R69" t="str">
        <f>AB69&amp;AC69&amp;AD69</f>
        <v>034F</v>
      </c>
      <c r="S69" t="str">
        <f>AE69&amp;AF69&amp;AG69</f>
        <v>03E7B</v>
      </c>
      <c r="T69" t="str">
        <f>AH69&amp;AI69&amp;AJ69</f>
        <v>1172</v>
      </c>
      <c r="U69" t="str">
        <f>AK69&amp;AL69&amp;AM69</f>
        <v>504AB0</v>
      </c>
      <c r="V69" t="str">
        <f>AN69&amp;AO69&amp;AP69</f>
        <v>185D2</v>
      </c>
      <c r="W69" s="1">
        <v>55</v>
      </c>
      <c r="X69" s="1" t="s">
        <v>3</v>
      </c>
      <c r="Y69" s="1">
        <v>2</v>
      </c>
      <c r="Z69" s="1" t="s">
        <v>4</v>
      </c>
      <c r="AA69" s="1" t="s">
        <v>5</v>
      </c>
      <c r="AB69" s="1">
        <v>0</v>
      </c>
      <c r="AC69" s="1">
        <v>3</v>
      </c>
      <c r="AD69" s="1" t="s">
        <v>6</v>
      </c>
      <c r="AE69" s="1">
        <v>0</v>
      </c>
      <c r="AF69" s="1" t="s">
        <v>7</v>
      </c>
      <c r="AG69" s="1" t="s">
        <v>8</v>
      </c>
      <c r="AH69" s="1">
        <v>1</v>
      </c>
      <c r="AI69" s="1">
        <v>1</v>
      </c>
      <c r="AJ69" s="1">
        <v>72</v>
      </c>
      <c r="AK69" s="1">
        <v>50</v>
      </c>
      <c r="AL69" s="1" t="s">
        <v>9</v>
      </c>
      <c r="AM69" s="1" t="s">
        <v>10</v>
      </c>
      <c r="AN69" s="1">
        <v>1</v>
      </c>
      <c r="AO69" s="1">
        <v>85</v>
      </c>
      <c r="AP69" s="1" t="s">
        <v>14</v>
      </c>
      <c r="AQ69" s="1">
        <v>71</v>
      </c>
      <c r="AR69" s="1">
        <v>1</v>
      </c>
      <c r="AS69" s="1" t="s">
        <v>15</v>
      </c>
      <c r="AT69" s="1" t="s">
        <v>16</v>
      </c>
    </row>
    <row r="70" spans="1:46" x14ac:dyDescent="0.15">
      <c r="A70" s="1"/>
      <c r="B70" s="1"/>
      <c r="C70" s="1"/>
      <c r="D70">
        <v>9</v>
      </c>
      <c r="F70">
        <f t="shared" si="32"/>
        <v>3.1931242946708465</v>
      </c>
      <c r="G70">
        <f t="shared" si="33"/>
        <v>50.618770785818789</v>
      </c>
      <c r="H70">
        <f t="shared" si="29"/>
        <v>220.30696576151121</v>
      </c>
      <c r="I70">
        <f t="shared" si="30"/>
        <v>3.5815047021943576</v>
      </c>
      <c r="J70">
        <f t="shared" si="31"/>
        <v>52.728620959175899</v>
      </c>
      <c r="K70">
        <f>HEX2DEC(Q70)</f>
        <v>186600</v>
      </c>
      <c r="L70">
        <f>HEX2DEC(R70)</f>
        <v>847</v>
      </c>
      <c r="M70">
        <f>HEX2DEC(S70)</f>
        <v>15995</v>
      </c>
      <c r="N70">
        <f>HEX2DEC(T70)</f>
        <v>4466</v>
      </c>
      <c r="O70">
        <f>HEX2DEC(U70)</f>
        <v>5262000</v>
      </c>
      <c r="P70">
        <f>HEX2DEC(V70)</f>
        <v>99794</v>
      </c>
      <c r="Q70" t="str">
        <f>Y70&amp;Z70&amp;AA70</f>
        <v>2D8E8</v>
      </c>
      <c r="R70" t="str">
        <f>AB70&amp;AC70&amp;AD70</f>
        <v>034F</v>
      </c>
      <c r="S70" t="str">
        <f>AE70&amp;AF70&amp;AG70</f>
        <v>03E7B</v>
      </c>
      <c r="T70" t="str">
        <f>AH70&amp;AI70&amp;AJ70</f>
        <v>1172</v>
      </c>
      <c r="U70" t="str">
        <f>AK70&amp;AL70&amp;AM70</f>
        <v>504AB0</v>
      </c>
      <c r="V70" t="str">
        <f>AN70&amp;AO70&amp;AP70</f>
        <v>185D2</v>
      </c>
      <c r="W70" s="1">
        <v>55</v>
      </c>
      <c r="X70" s="1" t="s">
        <v>3</v>
      </c>
      <c r="Y70" s="1">
        <v>2</v>
      </c>
      <c r="Z70" s="1" t="s">
        <v>4</v>
      </c>
      <c r="AA70" s="1" t="s">
        <v>5</v>
      </c>
      <c r="AB70" s="1">
        <v>0</v>
      </c>
      <c r="AC70" s="1">
        <v>3</v>
      </c>
      <c r="AD70" s="1" t="s">
        <v>6</v>
      </c>
      <c r="AE70" s="1">
        <v>0</v>
      </c>
      <c r="AF70" s="1" t="s">
        <v>7</v>
      </c>
      <c r="AG70" s="1" t="s">
        <v>8</v>
      </c>
      <c r="AH70" s="1">
        <v>1</v>
      </c>
      <c r="AI70" s="1">
        <v>1</v>
      </c>
      <c r="AJ70" s="1">
        <v>72</v>
      </c>
      <c r="AK70" s="1">
        <v>50</v>
      </c>
      <c r="AL70" s="1" t="s">
        <v>9</v>
      </c>
      <c r="AM70" s="1" t="s">
        <v>10</v>
      </c>
      <c r="AN70" s="1">
        <v>1</v>
      </c>
      <c r="AO70" s="1">
        <v>85</v>
      </c>
      <c r="AP70" s="1" t="s">
        <v>14</v>
      </c>
      <c r="AQ70" s="1">
        <v>71</v>
      </c>
      <c r="AR70" s="1">
        <v>1</v>
      </c>
      <c r="AS70" s="1" t="s">
        <v>17</v>
      </c>
      <c r="AT70" s="1" t="s">
        <v>18</v>
      </c>
    </row>
    <row r="71" spans="1:46" x14ac:dyDescent="0.15">
      <c r="A71" s="1"/>
      <c r="B71" s="1"/>
      <c r="C71" s="1"/>
      <c r="D71">
        <v>9</v>
      </c>
      <c r="F71">
        <f t="shared" si="32"/>
        <v>3.1931242946708465</v>
      </c>
      <c r="G71">
        <f t="shared" si="33"/>
        <v>50.618770785818789</v>
      </c>
      <c r="H71">
        <f t="shared" si="29"/>
        <v>220.30696576151121</v>
      </c>
      <c r="I71">
        <f t="shared" si="30"/>
        <v>3.5815047021943576</v>
      </c>
      <c r="J71">
        <f t="shared" si="31"/>
        <v>52.728620959175899</v>
      </c>
      <c r="K71">
        <f>HEX2DEC(Q71)</f>
        <v>186600</v>
      </c>
      <c r="L71">
        <f>HEX2DEC(R71)</f>
        <v>847</v>
      </c>
      <c r="M71">
        <f>HEX2DEC(S71)</f>
        <v>15995</v>
      </c>
      <c r="N71">
        <f>HEX2DEC(T71)</f>
        <v>4466</v>
      </c>
      <c r="O71">
        <f>HEX2DEC(U71)</f>
        <v>5262000</v>
      </c>
      <c r="P71">
        <f>HEX2DEC(V71)</f>
        <v>99794</v>
      </c>
      <c r="Q71" t="str">
        <f>Y71&amp;Z71&amp;AA71</f>
        <v>2D8E8</v>
      </c>
      <c r="R71" t="str">
        <f>AB71&amp;AC71&amp;AD71</f>
        <v>034F</v>
      </c>
      <c r="S71" t="str">
        <f>AE71&amp;AF71&amp;AG71</f>
        <v>03E7B</v>
      </c>
      <c r="T71" t="str">
        <f>AH71&amp;AI71&amp;AJ71</f>
        <v>1172</v>
      </c>
      <c r="U71" t="str">
        <f>AK71&amp;AL71&amp;AM71</f>
        <v>504AB0</v>
      </c>
      <c r="V71" t="str">
        <f>AN71&amp;AO71&amp;AP71</f>
        <v>185D2</v>
      </c>
      <c r="W71" s="1">
        <v>55</v>
      </c>
      <c r="X71" s="1" t="s">
        <v>3</v>
      </c>
      <c r="Y71" s="1">
        <v>2</v>
      </c>
      <c r="Z71" s="1" t="s">
        <v>4</v>
      </c>
      <c r="AA71" s="1" t="s">
        <v>5</v>
      </c>
      <c r="AB71" s="1">
        <v>0</v>
      </c>
      <c r="AC71" s="1">
        <v>3</v>
      </c>
      <c r="AD71" s="1" t="s">
        <v>6</v>
      </c>
      <c r="AE71" s="1">
        <v>0</v>
      </c>
      <c r="AF71" s="1" t="s">
        <v>7</v>
      </c>
      <c r="AG71" s="1" t="s">
        <v>8</v>
      </c>
      <c r="AH71" s="1">
        <v>1</v>
      </c>
      <c r="AI71" s="1">
        <v>1</v>
      </c>
      <c r="AJ71" s="1">
        <v>72</v>
      </c>
      <c r="AK71" s="1">
        <v>50</v>
      </c>
      <c r="AL71" s="1" t="s">
        <v>9</v>
      </c>
      <c r="AM71" s="1" t="s">
        <v>10</v>
      </c>
      <c r="AN71" s="1">
        <v>1</v>
      </c>
      <c r="AO71" s="1">
        <v>85</v>
      </c>
      <c r="AP71" s="1" t="s">
        <v>14</v>
      </c>
      <c r="AQ71" s="1">
        <v>71</v>
      </c>
      <c r="AR71" s="1">
        <v>1</v>
      </c>
      <c r="AS71" s="1" t="s">
        <v>19</v>
      </c>
      <c r="AT71" s="1" t="s">
        <v>20</v>
      </c>
    </row>
    <row r="72" spans="1:46" x14ac:dyDescent="0.15">
      <c r="A72" s="1"/>
      <c r="B72" s="1"/>
      <c r="C72" s="1"/>
      <c r="D72">
        <v>9</v>
      </c>
      <c r="F72">
        <f t="shared" si="32"/>
        <v>3.1931242946708465</v>
      </c>
      <c r="G72">
        <f t="shared" si="33"/>
        <v>50.618770785818789</v>
      </c>
      <c r="H72">
        <f t="shared" si="29"/>
        <v>220.30696576151121</v>
      </c>
      <c r="I72">
        <f t="shared" si="30"/>
        <v>3.5815047021943576</v>
      </c>
      <c r="J72">
        <f t="shared" si="31"/>
        <v>52.728620959175899</v>
      </c>
      <c r="K72">
        <f>HEX2DEC(Q72)</f>
        <v>186600</v>
      </c>
      <c r="L72">
        <f>HEX2DEC(R72)</f>
        <v>847</v>
      </c>
      <c r="M72">
        <f>HEX2DEC(S72)</f>
        <v>15995</v>
      </c>
      <c r="N72">
        <f>HEX2DEC(T72)</f>
        <v>4466</v>
      </c>
      <c r="O72">
        <f>HEX2DEC(U72)</f>
        <v>5262000</v>
      </c>
      <c r="P72">
        <f>HEX2DEC(V72)</f>
        <v>99794</v>
      </c>
      <c r="Q72" t="str">
        <f>Y72&amp;Z72&amp;AA72</f>
        <v>2D8E8</v>
      </c>
      <c r="R72" t="str">
        <f>AB72&amp;AC72&amp;AD72</f>
        <v>034F</v>
      </c>
      <c r="S72" t="str">
        <f>AE72&amp;AF72&amp;AG72</f>
        <v>03E7B</v>
      </c>
      <c r="T72" t="str">
        <f>AH72&amp;AI72&amp;AJ72</f>
        <v>1172</v>
      </c>
      <c r="U72" t="str">
        <f>AK72&amp;AL72&amp;AM72</f>
        <v>504AB0</v>
      </c>
      <c r="V72" t="str">
        <f>AN72&amp;AO72&amp;AP72</f>
        <v>185D2</v>
      </c>
      <c r="W72" s="1">
        <v>55</v>
      </c>
      <c r="X72" s="1" t="s">
        <v>3</v>
      </c>
      <c r="Y72" s="1">
        <v>2</v>
      </c>
      <c r="Z72" s="1" t="s">
        <v>4</v>
      </c>
      <c r="AA72" s="1" t="s">
        <v>5</v>
      </c>
      <c r="AB72" s="1">
        <v>0</v>
      </c>
      <c r="AC72" s="1">
        <v>3</v>
      </c>
      <c r="AD72" s="1" t="s">
        <v>6</v>
      </c>
      <c r="AE72" s="1">
        <v>0</v>
      </c>
      <c r="AF72" s="1" t="s">
        <v>7</v>
      </c>
      <c r="AG72" s="1" t="s">
        <v>8</v>
      </c>
      <c r="AH72" s="1">
        <v>1</v>
      </c>
      <c r="AI72" s="1">
        <v>1</v>
      </c>
      <c r="AJ72" s="1">
        <v>72</v>
      </c>
      <c r="AK72" s="1">
        <v>50</v>
      </c>
      <c r="AL72" s="1" t="s">
        <v>9</v>
      </c>
      <c r="AM72" s="1" t="s">
        <v>10</v>
      </c>
      <c r="AN72" s="1">
        <v>1</v>
      </c>
      <c r="AO72" s="1">
        <v>85</v>
      </c>
      <c r="AP72" s="1" t="s">
        <v>14</v>
      </c>
      <c r="AQ72" s="1">
        <v>71</v>
      </c>
      <c r="AR72" s="1">
        <v>1</v>
      </c>
      <c r="AS72" s="1">
        <v>99</v>
      </c>
      <c r="AT72" s="1" t="s">
        <v>21</v>
      </c>
    </row>
    <row r="73" spans="1:46" x14ac:dyDescent="0.15">
      <c r="A73" s="1"/>
      <c r="B73" s="1"/>
      <c r="C73" s="1"/>
    </row>
    <row r="74" spans="1:46" x14ac:dyDescent="0.15">
      <c r="A74" s="1">
        <v>101.83</v>
      </c>
      <c r="B74" s="1">
        <v>220.11</v>
      </c>
      <c r="C74" s="1">
        <v>0.47</v>
      </c>
      <c r="D74">
        <v>9</v>
      </c>
      <c r="F74">
        <f t="shared" si="32"/>
        <v>-1.5995117894245348E-2</v>
      </c>
      <c r="G74">
        <f t="shared" si="33"/>
        <v>100.70692485369244</v>
      </c>
      <c r="H74">
        <f t="shared" si="29"/>
        <v>220.30696576151121</v>
      </c>
      <c r="I74">
        <f t="shared" si="30"/>
        <v>0.46676199369674332</v>
      </c>
      <c r="J74">
        <f t="shared" si="31"/>
        <v>102.9926993012468</v>
      </c>
      <c r="K74">
        <f>HEX2DEC(Q74)</f>
        <v>186600</v>
      </c>
      <c r="L74">
        <f>HEX2DEC(R74)</f>
        <v>847</v>
      </c>
      <c r="M74">
        <f>HEX2DEC(S74)</f>
        <v>15995</v>
      </c>
      <c r="N74">
        <f>HEX2DEC(T74)</f>
        <v>34268</v>
      </c>
      <c r="O74">
        <f>HEX2DEC(U74)</f>
        <v>5262000</v>
      </c>
      <c r="P74">
        <f>HEX2DEC(V74)</f>
        <v>51091</v>
      </c>
      <c r="Q74" t="str">
        <f>Y74&amp;Z74&amp;AA74</f>
        <v>2D8E8</v>
      </c>
      <c r="R74" t="str">
        <f>AB74&amp;AC74&amp;AD74</f>
        <v>034F</v>
      </c>
      <c r="S74" t="str">
        <f>AE74&amp;AF74&amp;AG74</f>
        <v>03E7B</v>
      </c>
      <c r="T74" t="str">
        <f>AH74&amp;AI74&amp;AJ74</f>
        <v>085DC</v>
      </c>
      <c r="U74" t="str">
        <f>AK74&amp;AL74&amp;AM74</f>
        <v>504AB0</v>
      </c>
      <c r="V74" t="str">
        <f>AN74&amp;AO74&amp;AP74</f>
        <v>0C793</v>
      </c>
      <c r="W74" s="1">
        <v>55</v>
      </c>
      <c r="X74" s="1" t="s">
        <v>3</v>
      </c>
      <c r="Y74" s="1">
        <v>2</v>
      </c>
      <c r="Z74" s="1" t="s">
        <v>4</v>
      </c>
      <c r="AA74" s="1" t="s">
        <v>5</v>
      </c>
      <c r="AB74" s="1">
        <v>0</v>
      </c>
      <c r="AC74" s="1">
        <v>3</v>
      </c>
      <c r="AD74" s="1" t="s">
        <v>6</v>
      </c>
      <c r="AE74" s="1">
        <v>0</v>
      </c>
      <c r="AF74" s="1" t="s">
        <v>7</v>
      </c>
      <c r="AG74" s="1" t="s">
        <v>8</v>
      </c>
      <c r="AH74" s="1">
        <v>0</v>
      </c>
      <c r="AI74" s="1">
        <v>85</v>
      </c>
      <c r="AJ74" s="1" t="s">
        <v>34</v>
      </c>
      <c r="AK74" s="1">
        <v>50</v>
      </c>
      <c r="AL74" s="1" t="s">
        <v>9</v>
      </c>
      <c r="AM74" s="1" t="s">
        <v>10</v>
      </c>
      <c r="AN74" s="1">
        <v>0</v>
      </c>
      <c r="AO74" s="1" t="s">
        <v>35</v>
      </c>
      <c r="AP74" s="1">
        <v>93</v>
      </c>
      <c r="AQ74" s="1">
        <v>71</v>
      </c>
      <c r="AR74" s="1" t="s">
        <v>36</v>
      </c>
      <c r="AS74" s="1" t="s">
        <v>37</v>
      </c>
      <c r="AT74" s="1">
        <v>24</v>
      </c>
    </row>
    <row r="75" spans="1:46" x14ac:dyDescent="0.15">
      <c r="A75" s="1"/>
      <c r="B75" s="1"/>
      <c r="C75" s="1"/>
      <c r="D75">
        <v>9</v>
      </c>
      <c r="F75">
        <f t="shared" si="32"/>
        <v>-1.44040696823306E-2</v>
      </c>
      <c r="G75">
        <f t="shared" si="33"/>
        <v>100.714960731693</v>
      </c>
      <c r="H75">
        <f t="shared" si="29"/>
        <v>220.30696576151121</v>
      </c>
      <c r="I75">
        <f t="shared" si="30"/>
        <v>0.46830625091494654</v>
      </c>
      <c r="J75">
        <f t="shared" si="31"/>
        <v>103.00076340360562</v>
      </c>
      <c r="K75">
        <f>HEX2DEC(Q75)</f>
        <v>186600</v>
      </c>
      <c r="L75">
        <f>HEX2DEC(R75)</f>
        <v>847</v>
      </c>
      <c r="M75">
        <f>HEX2DEC(S75)</f>
        <v>15995</v>
      </c>
      <c r="N75">
        <f>HEX2DEC(T75)</f>
        <v>34155</v>
      </c>
      <c r="O75">
        <f>HEX2DEC(U75)</f>
        <v>5262000</v>
      </c>
      <c r="P75">
        <f>HEX2DEC(V75)</f>
        <v>51087</v>
      </c>
      <c r="Q75" t="str">
        <f>Y75&amp;Z75&amp;AA75</f>
        <v>2D8E8</v>
      </c>
      <c r="R75" t="str">
        <f>AB75&amp;AC75&amp;AD75</f>
        <v>034F</v>
      </c>
      <c r="S75" t="str">
        <f>AE75&amp;AF75&amp;AG75</f>
        <v>03E7B</v>
      </c>
      <c r="T75" t="str">
        <f>AH75&amp;AI75&amp;AJ75</f>
        <v>0856B</v>
      </c>
      <c r="U75" t="str">
        <f>AK75&amp;AL75&amp;AM75</f>
        <v>504AB0</v>
      </c>
      <c r="V75" t="str">
        <f>AN75&amp;AO75&amp;AP75</f>
        <v>0C78F</v>
      </c>
      <c r="W75" s="1">
        <v>55</v>
      </c>
      <c r="X75" s="1" t="s">
        <v>3</v>
      </c>
      <c r="Y75" s="1">
        <v>2</v>
      </c>
      <c r="Z75" s="1" t="s">
        <v>4</v>
      </c>
      <c r="AA75" s="1" t="s">
        <v>5</v>
      </c>
      <c r="AB75" s="1">
        <v>0</v>
      </c>
      <c r="AC75" s="1">
        <v>3</v>
      </c>
      <c r="AD75" s="1" t="s">
        <v>6</v>
      </c>
      <c r="AE75" s="1">
        <v>0</v>
      </c>
      <c r="AF75" s="1" t="s">
        <v>7</v>
      </c>
      <c r="AG75" s="1" t="s">
        <v>8</v>
      </c>
      <c r="AH75" s="1">
        <v>0</v>
      </c>
      <c r="AI75" s="1">
        <v>85</v>
      </c>
      <c r="AJ75" s="1" t="s">
        <v>30</v>
      </c>
      <c r="AK75" s="1">
        <v>50</v>
      </c>
      <c r="AL75" s="1" t="s">
        <v>9</v>
      </c>
      <c r="AM75" s="1" t="s">
        <v>10</v>
      </c>
      <c r="AN75" s="1">
        <v>0</v>
      </c>
      <c r="AO75" s="1" t="s">
        <v>35</v>
      </c>
      <c r="AP75" s="1" t="s">
        <v>38</v>
      </c>
      <c r="AQ75" s="1">
        <v>71</v>
      </c>
      <c r="AR75" s="1" t="s">
        <v>36</v>
      </c>
      <c r="AS75" s="1" t="s">
        <v>39</v>
      </c>
      <c r="AT75" s="1" t="s">
        <v>40</v>
      </c>
    </row>
    <row r="76" spans="1:46" x14ac:dyDescent="0.15">
      <c r="A76" s="1"/>
      <c r="B76" s="1"/>
      <c r="C76" s="1"/>
      <c r="D76">
        <v>9</v>
      </c>
      <c r="F76">
        <f t="shared" si="32"/>
        <v>-1.44040696823306E-2</v>
      </c>
      <c r="G76">
        <f t="shared" si="33"/>
        <v>100.714960731693</v>
      </c>
      <c r="H76">
        <f t="shared" si="29"/>
        <v>220.30696576151121</v>
      </c>
      <c r="I76">
        <f t="shared" si="30"/>
        <v>0.46830625091494654</v>
      </c>
      <c r="J76">
        <f t="shared" si="31"/>
        <v>103.00076340360562</v>
      </c>
      <c r="K76">
        <f>HEX2DEC(Q76)</f>
        <v>186600</v>
      </c>
      <c r="L76">
        <f>HEX2DEC(R76)</f>
        <v>847</v>
      </c>
      <c r="M76">
        <f>HEX2DEC(S76)</f>
        <v>15995</v>
      </c>
      <c r="N76">
        <f>HEX2DEC(T76)</f>
        <v>34155</v>
      </c>
      <c r="O76">
        <f>HEX2DEC(U76)</f>
        <v>5262000</v>
      </c>
      <c r="P76">
        <f>HEX2DEC(V76)</f>
        <v>51087</v>
      </c>
      <c r="Q76" t="str">
        <f>Y76&amp;Z76&amp;AA76</f>
        <v>2D8E8</v>
      </c>
      <c r="R76" t="str">
        <f>AB76&amp;AC76&amp;AD76</f>
        <v>034F</v>
      </c>
      <c r="S76" t="str">
        <f>AE76&amp;AF76&amp;AG76</f>
        <v>03E7B</v>
      </c>
      <c r="T76" t="str">
        <f>AH76&amp;AI76&amp;AJ76</f>
        <v>0856B</v>
      </c>
      <c r="U76" t="str">
        <f>AK76&amp;AL76&amp;AM76</f>
        <v>504AB0</v>
      </c>
      <c r="V76" t="str">
        <f>AN76&amp;AO76&amp;AP76</f>
        <v>0C78F</v>
      </c>
      <c r="W76" s="1">
        <v>55</v>
      </c>
      <c r="X76" s="1" t="s">
        <v>3</v>
      </c>
      <c r="Y76" s="1">
        <v>2</v>
      </c>
      <c r="Z76" s="1" t="s">
        <v>4</v>
      </c>
      <c r="AA76" s="1" t="s">
        <v>5</v>
      </c>
      <c r="AB76" s="1">
        <v>0</v>
      </c>
      <c r="AC76" s="1">
        <v>3</v>
      </c>
      <c r="AD76" s="1" t="s">
        <v>6</v>
      </c>
      <c r="AE76" s="1">
        <v>0</v>
      </c>
      <c r="AF76" s="1" t="s">
        <v>7</v>
      </c>
      <c r="AG76" s="1" t="s">
        <v>8</v>
      </c>
      <c r="AH76" s="1">
        <v>0</v>
      </c>
      <c r="AI76" s="1">
        <v>85</v>
      </c>
      <c r="AJ76" s="1" t="s">
        <v>30</v>
      </c>
      <c r="AK76" s="1">
        <v>50</v>
      </c>
      <c r="AL76" s="1" t="s">
        <v>9</v>
      </c>
      <c r="AM76" s="1" t="s">
        <v>10</v>
      </c>
      <c r="AN76" s="1">
        <v>0</v>
      </c>
      <c r="AO76" s="1" t="s">
        <v>35</v>
      </c>
      <c r="AP76" s="1" t="s">
        <v>38</v>
      </c>
      <c r="AQ76" s="1">
        <v>71</v>
      </c>
      <c r="AR76" s="1" t="s">
        <v>36</v>
      </c>
      <c r="AS76" s="1" t="s">
        <v>41</v>
      </c>
      <c r="AT76" s="1" t="s">
        <v>13</v>
      </c>
    </row>
    <row r="77" spans="1:46" x14ac:dyDescent="0.15">
      <c r="A77" s="1"/>
      <c r="B77" s="1"/>
      <c r="C77" s="1"/>
      <c r="D77">
        <v>9</v>
      </c>
      <c r="F77">
        <f t="shared" si="32"/>
        <v>-1.44040696823306E-2</v>
      </c>
      <c r="G77">
        <f t="shared" si="33"/>
        <v>100.714960731693</v>
      </c>
      <c r="H77">
        <f t="shared" si="29"/>
        <v>220.30696576151121</v>
      </c>
      <c r="I77">
        <f t="shared" si="30"/>
        <v>0.46830625091494654</v>
      </c>
      <c r="J77">
        <f t="shared" si="31"/>
        <v>103.00076340360562</v>
      </c>
      <c r="K77">
        <f>HEX2DEC(Q77)</f>
        <v>186600</v>
      </c>
      <c r="L77">
        <f>HEX2DEC(R77)</f>
        <v>847</v>
      </c>
      <c r="M77">
        <f>HEX2DEC(S77)</f>
        <v>15995</v>
      </c>
      <c r="N77">
        <f>HEX2DEC(T77)</f>
        <v>34155</v>
      </c>
      <c r="O77">
        <f>HEX2DEC(U77)</f>
        <v>5262000</v>
      </c>
      <c r="P77">
        <f>HEX2DEC(V77)</f>
        <v>51087</v>
      </c>
      <c r="Q77" t="str">
        <f>Y77&amp;Z77&amp;AA77</f>
        <v>2D8E8</v>
      </c>
      <c r="R77" t="str">
        <f>AB77&amp;AC77&amp;AD77</f>
        <v>034F</v>
      </c>
      <c r="S77" t="str">
        <f>AE77&amp;AF77&amp;AG77</f>
        <v>03E7B</v>
      </c>
      <c r="T77" t="str">
        <f>AH77&amp;AI77&amp;AJ77</f>
        <v>0856B</v>
      </c>
      <c r="U77" t="str">
        <f>AK77&amp;AL77&amp;AM77</f>
        <v>504AB0</v>
      </c>
      <c r="V77" t="str">
        <f>AN77&amp;AO77&amp;AP77</f>
        <v>0C78F</v>
      </c>
      <c r="W77" s="1">
        <v>55</v>
      </c>
      <c r="X77" s="1" t="s">
        <v>3</v>
      </c>
      <c r="Y77" s="1">
        <v>2</v>
      </c>
      <c r="Z77" s="1" t="s">
        <v>4</v>
      </c>
      <c r="AA77" s="1" t="s">
        <v>5</v>
      </c>
      <c r="AB77" s="1">
        <v>0</v>
      </c>
      <c r="AC77" s="1">
        <v>3</v>
      </c>
      <c r="AD77" s="1" t="s">
        <v>6</v>
      </c>
      <c r="AE77" s="1">
        <v>0</v>
      </c>
      <c r="AF77" s="1" t="s">
        <v>7</v>
      </c>
      <c r="AG77" s="1" t="s">
        <v>8</v>
      </c>
      <c r="AH77" s="1">
        <v>0</v>
      </c>
      <c r="AI77" s="1">
        <v>85</v>
      </c>
      <c r="AJ77" s="1" t="s">
        <v>30</v>
      </c>
      <c r="AK77" s="1">
        <v>50</v>
      </c>
      <c r="AL77" s="1" t="s">
        <v>9</v>
      </c>
      <c r="AM77" s="1" t="s">
        <v>10</v>
      </c>
      <c r="AN77" s="1">
        <v>0</v>
      </c>
      <c r="AO77" s="1" t="s">
        <v>35</v>
      </c>
      <c r="AP77" s="1" t="s">
        <v>38</v>
      </c>
      <c r="AQ77" s="1">
        <v>71</v>
      </c>
      <c r="AR77" s="1" t="s">
        <v>36</v>
      </c>
      <c r="AS77" s="1" t="s">
        <v>29</v>
      </c>
      <c r="AT77" s="1" t="s">
        <v>42</v>
      </c>
    </row>
    <row r="78" spans="1:46" x14ac:dyDescent="0.15">
      <c r="A78" s="1"/>
      <c r="B78" s="1"/>
      <c r="C78" s="1"/>
      <c r="D78">
        <v>9</v>
      </c>
      <c r="F78">
        <f t="shared" si="32"/>
        <v>-1.44040696823306E-2</v>
      </c>
      <c r="G78">
        <f t="shared" si="33"/>
        <v>100.714960731693</v>
      </c>
      <c r="H78">
        <f t="shared" si="29"/>
        <v>220.30696576151121</v>
      </c>
      <c r="I78">
        <f t="shared" si="30"/>
        <v>0.46830625091494654</v>
      </c>
      <c r="J78">
        <f t="shared" si="31"/>
        <v>103.00076340360562</v>
      </c>
      <c r="K78">
        <f>HEX2DEC(Q78)</f>
        <v>186600</v>
      </c>
      <c r="L78">
        <f>HEX2DEC(R78)</f>
        <v>847</v>
      </c>
      <c r="M78">
        <f>HEX2DEC(S78)</f>
        <v>15995</v>
      </c>
      <c r="N78">
        <f>HEX2DEC(T78)</f>
        <v>34155</v>
      </c>
      <c r="O78">
        <f>HEX2DEC(U78)</f>
        <v>5262000</v>
      </c>
      <c r="P78">
        <f>HEX2DEC(V78)</f>
        <v>51087</v>
      </c>
      <c r="Q78" t="str">
        <f>Y78&amp;Z78&amp;AA78</f>
        <v>2D8E8</v>
      </c>
      <c r="R78" t="str">
        <f>AB78&amp;AC78&amp;AD78</f>
        <v>034F</v>
      </c>
      <c r="S78" t="str">
        <f>AE78&amp;AF78&amp;AG78</f>
        <v>03E7B</v>
      </c>
      <c r="T78" t="str">
        <f>AH78&amp;AI78&amp;AJ78</f>
        <v>0856B</v>
      </c>
      <c r="U78" t="str">
        <f>AK78&amp;AL78&amp;AM78</f>
        <v>504AB0</v>
      </c>
      <c r="V78" t="str">
        <f>AN78&amp;AO78&amp;AP78</f>
        <v>0C78F</v>
      </c>
      <c r="W78" s="1">
        <v>55</v>
      </c>
      <c r="X78" s="1" t="s">
        <v>3</v>
      </c>
      <c r="Y78" s="1">
        <v>2</v>
      </c>
      <c r="Z78" s="1" t="s">
        <v>4</v>
      </c>
      <c r="AA78" s="1" t="s">
        <v>5</v>
      </c>
      <c r="AB78" s="1">
        <v>0</v>
      </c>
      <c r="AC78" s="1">
        <v>3</v>
      </c>
      <c r="AD78" s="1" t="s">
        <v>6</v>
      </c>
      <c r="AE78" s="1">
        <v>0</v>
      </c>
      <c r="AF78" s="1" t="s">
        <v>7</v>
      </c>
      <c r="AG78" s="1" t="s">
        <v>8</v>
      </c>
      <c r="AH78" s="1">
        <v>0</v>
      </c>
      <c r="AI78" s="1">
        <v>85</v>
      </c>
      <c r="AJ78" s="1" t="s">
        <v>30</v>
      </c>
      <c r="AK78" s="1">
        <v>50</v>
      </c>
      <c r="AL78" s="1" t="s">
        <v>9</v>
      </c>
      <c r="AM78" s="1" t="s">
        <v>10</v>
      </c>
      <c r="AN78" s="1">
        <v>0</v>
      </c>
      <c r="AO78" s="1" t="s">
        <v>35</v>
      </c>
      <c r="AP78" s="1" t="s">
        <v>38</v>
      </c>
      <c r="AQ78" s="1">
        <v>71</v>
      </c>
      <c r="AR78" s="1" t="s">
        <v>36</v>
      </c>
      <c r="AS78" s="1" t="s">
        <v>43</v>
      </c>
      <c r="AT78" s="1" t="s">
        <v>44</v>
      </c>
    </row>
    <row r="79" spans="1:46" x14ac:dyDescent="0.15">
      <c r="A79" s="1"/>
      <c r="B79" s="1"/>
      <c r="C79" s="1"/>
    </row>
    <row r="80" spans="1:46" x14ac:dyDescent="0.15">
      <c r="A80" s="1">
        <v>491.36</v>
      </c>
      <c r="B80" s="1">
        <v>220.09</v>
      </c>
      <c r="C80" s="1">
        <v>2.2400000000000002</v>
      </c>
      <c r="D80">
        <v>9</v>
      </c>
      <c r="F80">
        <f t="shared" si="32"/>
        <v>1.8196094883328646</v>
      </c>
      <c r="G80">
        <f t="shared" si="33"/>
        <v>490.89265112781959</v>
      </c>
      <c r="H80">
        <f t="shared" si="29"/>
        <v>219.52941176470588</v>
      </c>
      <c r="I80">
        <f t="shared" si="30"/>
        <v>2.2483834692156313</v>
      </c>
      <c r="J80">
        <f t="shared" si="31"/>
        <v>494.54887218045116</v>
      </c>
      <c r="K80">
        <f>HEX2DEC(Q80)</f>
        <v>186600</v>
      </c>
      <c r="L80">
        <f>HEX2DEC(R80)</f>
        <v>850</v>
      </c>
      <c r="M80">
        <f>HEX2DEC(S80)</f>
        <v>15995</v>
      </c>
      <c r="N80">
        <f>HEX2DEC(T80)</f>
        <v>7114</v>
      </c>
      <c r="O80">
        <f>HEX2DEC(U80)</f>
        <v>5262000</v>
      </c>
      <c r="P80">
        <f>HEX2DEC(V80)</f>
        <v>10640</v>
      </c>
      <c r="Q80" t="str">
        <f>Y80&amp;Z80&amp;AA80</f>
        <v>2D8E8</v>
      </c>
      <c r="R80" t="str">
        <f>AB80&amp;AC80&amp;AD80</f>
        <v>0352</v>
      </c>
      <c r="S80" t="str">
        <f>AE80&amp;AF80&amp;AG80</f>
        <v>03E7B</v>
      </c>
      <c r="T80" t="str">
        <f>AH80&amp;AI80&amp;AJ80</f>
        <v>01BCA</v>
      </c>
      <c r="U80" t="str">
        <f>AK80&amp;AL80&amp;AM80</f>
        <v>504AB0</v>
      </c>
      <c r="V80" t="str">
        <f>AN80&amp;AO80&amp;AP80</f>
        <v>02990</v>
      </c>
      <c r="W80" s="1">
        <v>55</v>
      </c>
      <c r="X80" s="1" t="s">
        <v>3</v>
      </c>
      <c r="Y80" s="1">
        <v>2</v>
      </c>
      <c r="Z80" s="1" t="s">
        <v>4</v>
      </c>
      <c r="AA80" s="1" t="s">
        <v>5</v>
      </c>
      <c r="AB80" s="1">
        <v>0</v>
      </c>
      <c r="AC80" s="1">
        <v>3</v>
      </c>
      <c r="AD80" s="1">
        <v>52</v>
      </c>
      <c r="AE80" s="1">
        <v>0</v>
      </c>
      <c r="AF80" s="1" t="s">
        <v>7</v>
      </c>
      <c r="AG80" s="1" t="s">
        <v>8</v>
      </c>
      <c r="AH80" s="1">
        <v>0</v>
      </c>
      <c r="AI80" s="1" t="s">
        <v>50</v>
      </c>
      <c r="AJ80" s="1" t="s">
        <v>51</v>
      </c>
      <c r="AK80" s="1">
        <v>50</v>
      </c>
      <c r="AL80" s="1" t="s">
        <v>9</v>
      </c>
      <c r="AM80" s="1" t="s">
        <v>10</v>
      </c>
      <c r="AN80" s="1">
        <v>0</v>
      </c>
      <c r="AO80" s="1">
        <v>29</v>
      </c>
      <c r="AP80" s="1">
        <v>90</v>
      </c>
      <c r="AQ80" s="1">
        <v>71</v>
      </c>
      <c r="AR80" s="1">
        <v>21</v>
      </c>
      <c r="AS80" s="1" t="s">
        <v>52</v>
      </c>
      <c r="AT80" s="1">
        <v>77</v>
      </c>
    </row>
    <row r="81" spans="1:46" x14ac:dyDescent="0.15">
      <c r="A81" s="1"/>
      <c r="B81" s="1"/>
      <c r="C81" s="1"/>
      <c r="D81">
        <v>9</v>
      </c>
      <c r="F81">
        <f t="shared" si="32"/>
        <v>1.8196094883328646</v>
      </c>
      <c r="G81">
        <f t="shared" si="33"/>
        <v>490.89265112781959</v>
      </c>
      <c r="H81">
        <f t="shared" si="29"/>
        <v>219.52941176470588</v>
      </c>
      <c r="I81">
        <f t="shared" si="30"/>
        <v>2.2483834692156313</v>
      </c>
      <c r="J81">
        <f t="shared" si="31"/>
        <v>494.54887218045116</v>
      </c>
      <c r="K81">
        <f>HEX2DEC(Q81)</f>
        <v>186600</v>
      </c>
      <c r="L81">
        <f>HEX2DEC(R81)</f>
        <v>850</v>
      </c>
      <c r="M81">
        <f>HEX2DEC(S81)</f>
        <v>15995</v>
      </c>
      <c r="N81">
        <f>HEX2DEC(T81)</f>
        <v>7114</v>
      </c>
      <c r="O81">
        <f>HEX2DEC(U81)</f>
        <v>5262000</v>
      </c>
      <c r="P81">
        <f>HEX2DEC(V81)</f>
        <v>10640</v>
      </c>
      <c r="Q81" t="str">
        <f>Y81&amp;Z81&amp;AA81</f>
        <v>2D8E8</v>
      </c>
      <c r="R81" t="str">
        <f>AB81&amp;AC81&amp;AD81</f>
        <v>0352</v>
      </c>
      <c r="S81" t="str">
        <f>AE81&amp;AF81&amp;AG81</f>
        <v>03E7B</v>
      </c>
      <c r="T81" t="str">
        <f>AH81&amp;AI81&amp;AJ81</f>
        <v>01BCA</v>
      </c>
      <c r="U81" t="str">
        <f>AK81&amp;AL81&amp;AM81</f>
        <v>504AB0</v>
      </c>
      <c r="V81" t="str">
        <f>AN81&amp;AO81&amp;AP81</f>
        <v>02990</v>
      </c>
      <c r="W81" s="1">
        <v>55</v>
      </c>
      <c r="X81" s="1" t="s">
        <v>3</v>
      </c>
      <c r="Y81" s="1">
        <v>2</v>
      </c>
      <c r="Z81" s="1" t="s">
        <v>4</v>
      </c>
      <c r="AA81" s="1" t="s">
        <v>5</v>
      </c>
      <c r="AB81" s="1">
        <v>0</v>
      </c>
      <c r="AC81" s="1">
        <v>3</v>
      </c>
      <c r="AD81" s="1">
        <v>52</v>
      </c>
      <c r="AE81" s="1">
        <v>0</v>
      </c>
      <c r="AF81" s="1" t="s">
        <v>7</v>
      </c>
      <c r="AG81" s="1" t="s">
        <v>8</v>
      </c>
      <c r="AH81" s="1">
        <v>0</v>
      </c>
      <c r="AI81" s="1" t="s">
        <v>50</v>
      </c>
      <c r="AJ81" s="1" t="s">
        <v>51</v>
      </c>
      <c r="AK81" s="1">
        <v>50</v>
      </c>
      <c r="AL81" s="1" t="s">
        <v>9</v>
      </c>
      <c r="AM81" s="1" t="s">
        <v>10</v>
      </c>
      <c r="AN81" s="1">
        <v>0</v>
      </c>
      <c r="AO81" s="1">
        <v>29</v>
      </c>
      <c r="AP81" s="1">
        <v>90</v>
      </c>
      <c r="AQ81" s="1">
        <v>71</v>
      </c>
      <c r="AR81" s="1">
        <v>21</v>
      </c>
      <c r="AS81" s="1">
        <v>24</v>
      </c>
      <c r="AT81" s="1" t="s">
        <v>53</v>
      </c>
    </row>
    <row r="82" spans="1:46" x14ac:dyDescent="0.15">
      <c r="A82" s="1"/>
      <c r="B82" s="1"/>
      <c r="C82" s="1"/>
      <c r="D82">
        <v>9</v>
      </c>
      <c r="F82">
        <f t="shared" si="32"/>
        <v>1.8196094883328646</v>
      </c>
      <c r="G82">
        <f t="shared" si="33"/>
        <v>491.91374690148808</v>
      </c>
      <c r="H82">
        <f t="shared" si="29"/>
        <v>219.52941176470588</v>
      </c>
      <c r="I82">
        <f t="shared" si="30"/>
        <v>2.2483834692156313</v>
      </c>
      <c r="J82">
        <f t="shared" si="31"/>
        <v>495.57355434168392</v>
      </c>
      <c r="K82">
        <f>HEX2DEC(Q82)</f>
        <v>186600</v>
      </c>
      <c r="L82">
        <f>HEX2DEC(R82)</f>
        <v>850</v>
      </c>
      <c r="M82">
        <f>HEX2DEC(S82)</f>
        <v>15995</v>
      </c>
      <c r="N82">
        <f>HEX2DEC(T82)</f>
        <v>7114</v>
      </c>
      <c r="O82">
        <f>HEX2DEC(U82)</f>
        <v>5262000</v>
      </c>
      <c r="P82">
        <f>HEX2DEC(V82)</f>
        <v>10618</v>
      </c>
      <c r="Q82" t="str">
        <f>Y82&amp;Z82&amp;AA82</f>
        <v>2D8E8</v>
      </c>
      <c r="R82" t="str">
        <f>AB82&amp;AC82&amp;AD82</f>
        <v>0352</v>
      </c>
      <c r="S82" t="str">
        <f>AE82&amp;AF82&amp;AG82</f>
        <v>03E7B</v>
      </c>
      <c r="T82" t="str">
        <f>AH82&amp;AI82&amp;AJ82</f>
        <v>01BCA</v>
      </c>
      <c r="U82" t="str">
        <f>AK82&amp;AL82&amp;AM82</f>
        <v>504AB0</v>
      </c>
      <c r="V82" t="str">
        <f>AN82&amp;AO82&amp;AP82</f>
        <v>0297A</v>
      </c>
      <c r="W82" s="1">
        <v>55</v>
      </c>
      <c r="X82" s="1" t="s">
        <v>3</v>
      </c>
      <c r="Y82" s="1">
        <v>2</v>
      </c>
      <c r="Z82" s="1" t="s">
        <v>4</v>
      </c>
      <c r="AA82" s="1" t="s">
        <v>5</v>
      </c>
      <c r="AB82" s="1">
        <v>0</v>
      </c>
      <c r="AC82" s="1">
        <v>3</v>
      </c>
      <c r="AD82" s="1">
        <v>52</v>
      </c>
      <c r="AE82" s="1">
        <v>0</v>
      </c>
      <c r="AF82" s="1" t="s">
        <v>7</v>
      </c>
      <c r="AG82" s="1" t="s">
        <v>8</v>
      </c>
      <c r="AH82" s="1">
        <v>0</v>
      </c>
      <c r="AI82" s="1" t="s">
        <v>50</v>
      </c>
      <c r="AJ82" s="1" t="s">
        <v>51</v>
      </c>
      <c r="AK82" s="1">
        <v>50</v>
      </c>
      <c r="AL82" s="1" t="s">
        <v>9</v>
      </c>
      <c r="AM82" s="1" t="s">
        <v>10</v>
      </c>
      <c r="AN82" s="1">
        <v>0</v>
      </c>
      <c r="AO82" s="1">
        <v>29</v>
      </c>
      <c r="AP82" s="1" t="s">
        <v>54</v>
      </c>
      <c r="AQ82" s="1">
        <v>71</v>
      </c>
      <c r="AR82" s="1">
        <v>21</v>
      </c>
      <c r="AS82" s="1" t="s">
        <v>55</v>
      </c>
      <c r="AT82" s="1" t="s">
        <v>56</v>
      </c>
    </row>
    <row r="83" spans="1:46" x14ac:dyDescent="0.15">
      <c r="A83" s="1"/>
      <c r="B83" s="1"/>
      <c r="C83" s="1"/>
      <c r="D83">
        <v>9</v>
      </c>
      <c r="F83">
        <f t="shared" si="32"/>
        <v>1.8196094883328646</v>
      </c>
      <c r="G83">
        <f t="shared" si="33"/>
        <v>491.91374690148808</v>
      </c>
      <c r="H83">
        <f t="shared" si="29"/>
        <v>219.52941176470588</v>
      </c>
      <c r="I83">
        <f t="shared" si="30"/>
        <v>2.2483834692156313</v>
      </c>
      <c r="J83">
        <f t="shared" si="31"/>
        <v>495.57355434168392</v>
      </c>
      <c r="K83">
        <f>HEX2DEC(Q83)</f>
        <v>186600</v>
      </c>
      <c r="L83">
        <f>HEX2DEC(R83)</f>
        <v>850</v>
      </c>
      <c r="M83">
        <f>HEX2DEC(S83)</f>
        <v>15995</v>
      </c>
      <c r="N83">
        <f>HEX2DEC(T83)</f>
        <v>7114</v>
      </c>
      <c r="O83">
        <f>HEX2DEC(U83)</f>
        <v>5262000</v>
      </c>
      <c r="P83">
        <f>HEX2DEC(V83)</f>
        <v>10618</v>
      </c>
      <c r="Q83" t="str">
        <f>Y83&amp;Z83&amp;AA83</f>
        <v>2D8E8</v>
      </c>
      <c r="R83" t="str">
        <f>AB83&amp;AC83&amp;AD83</f>
        <v>0352</v>
      </c>
      <c r="S83" t="str">
        <f>AE83&amp;AF83&amp;AG83</f>
        <v>03E7B</v>
      </c>
      <c r="T83" t="str">
        <f>AH83&amp;AI83&amp;AJ83</f>
        <v>01BCA</v>
      </c>
      <c r="U83" t="str">
        <f>AK83&amp;AL83&amp;AM83</f>
        <v>504AB0</v>
      </c>
      <c r="V83" t="str">
        <f>AN83&amp;AO83&amp;AP83</f>
        <v>0297A</v>
      </c>
      <c r="W83" s="1">
        <v>55</v>
      </c>
      <c r="X83" s="1" t="s">
        <v>3</v>
      </c>
      <c r="Y83" s="1">
        <v>2</v>
      </c>
      <c r="Z83" s="1" t="s">
        <v>4</v>
      </c>
      <c r="AA83" s="1" t="s">
        <v>5</v>
      </c>
      <c r="AB83" s="1">
        <v>0</v>
      </c>
      <c r="AC83" s="1">
        <v>3</v>
      </c>
      <c r="AD83" s="1">
        <v>52</v>
      </c>
      <c r="AE83" s="1">
        <v>0</v>
      </c>
      <c r="AF83" s="1" t="s">
        <v>7</v>
      </c>
      <c r="AG83" s="1" t="s">
        <v>8</v>
      </c>
      <c r="AH83" s="1">
        <v>0</v>
      </c>
      <c r="AI83" s="1" t="s">
        <v>50</v>
      </c>
      <c r="AJ83" s="1" t="s">
        <v>51</v>
      </c>
      <c r="AK83" s="1">
        <v>50</v>
      </c>
      <c r="AL83" s="1" t="s">
        <v>9</v>
      </c>
      <c r="AM83" s="1" t="s">
        <v>10</v>
      </c>
      <c r="AN83" s="1">
        <v>0</v>
      </c>
      <c r="AO83" s="1">
        <v>29</v>
      </c>
      <c r="AP83" s="1" t="s">
        <v>54</v>
      </c>
      <c r="AQ83" s="1">
        <v>71</v>
      </c>
      <c r="AR83" s="1">
        <v>21</v>
      </c>
      <c r="AS83" s="1">
        <v>10</v>
      </c>
      <c r="AT83" s="1">
        <v>44</v>
      </c>
    </row>
    <row r="84" spans="1:46" x14ac:dyDescent="0.15">
      <c r="A84" s="1"/>
      <c r="B84" s="1"/>
      <c r="C84" s="1"/>
      <c r="D84">
        <v>9</v>
      </c>
      <c r="F84">
        <f t="shared" si="32"/>
        <v>1.8196094883328646</v>
      </c>
      <c r="G84">
        <f t="shared" si="33"/>
        <v>491.91374690148808</v>
      </c>
      <c r="H84">
        <f t="shared" si="29"/>
        <v>219.52941176470588</v>
      </c>
      <c r="I84">
        <f t="shared" si="30"/>
        <v>2.2483834692156313</v>
      </c>
      <c r="J84">
        <f t="shared" si="31"/>
        <v>495.57355434168392</v>
      </c>
      <c r="K84">
        <f>HEX2DEC(Q84)</f>
        <v>186600</v>
      </c>
      <c r="L84">
        <f>HEX2DEC(R84)</f>
        <v>850</v>
      </c>
      <c r="M84">
        <f>HEX2DEC(S84)</f>
        <v>15995</v>
      </c>
      <c r="N84">
        <f>HEX2DEC(T84)</f>
        <v>7114</v>
      </c>
      <c r="O84">
        <f>HEX2DEC(U84)</f>
        <v>5262000</v>
      </c>
      <c r="P84">
        <f>HEX2DEC(V84)</f>
        <v>10618</v>
      </c>
      <c r="Q84" t="str">
        <f>Y84&amp;Z84&amp;AA84</f>
        <v>2D8E8</v>
      </c>
      <c r="R84" t="str">
        <f>AB84&amp;AC84&amp;AD84</f>
        <v>0352</v>
      </c>
      <c r="S84" t="str">
        <f>AE84&amp;AF84&amp;AG84</f>
        <v>03E7B</v>
      </c>
      <c r="T84" t="str">
        <f>AH84&amp;AI84&amp;AJ84</f>
        <v>01BCA</v>
      </c>
      <c r="U84" t="str">
        <f>AK84&amp;AL84&amp;AM84</f>
        <v>504AB0</v>
      </c>
      <c r="V84" t="str">
        <f>AN84&amp;AO84&amp;AP84</f>
        <v>0297A</v>
      </c>
      <c r="W84" s="1">
        <v>55</v>
      </c>
      <c r="X84" s="1" t="s">
        <v>3</v>
      </c>
      <c r="Y84" s="1">
        <v>2</v>
      </c>
      <c r="Z84" s="1" t="s">
        <v>4</v>
      </c>
      <c r="AA84" s="1" t="s">
        <v>5</v>
      </c>
      <c r="AB84" s="1">
        <v>0</v>
      </c>
      <c r="AC84" s="1">
        <v>3</v>
      </c>
      <c r="AD84" s="1">
        <v>52</v>
      </c>
      <c r="AE84" s="1">
        <v>0</v>
      </c>
      <c r="AF84" s="1" t="s">
        <v>7</v>
      </c>
      <c r="AG84" s="1" t="s">
        <v>8</v>
      </c>
      <c r="AH84" s="1">
        <v>0</v>
      </c>
      <c r="AI84" s="1" t="s">
        <v>50</v>
      </c>
      <c r="AJ84" s="1" t="s">
        <v>51</v>
      </c>
      <c r="AK84" s="1">
        <v>50</v>
      </c>
      <c r="AL84" s="1" t="s">
        <v>9</v>
      </c>
      <c r="AM84" s="1" t="s">
        <v>10</v>
      </c>
      <c r="AN84" s="1">
        <v>0</v>
      </c>
      <c r="AO84" s="1">
        <v>29</v>
      </c>
      <c r="AP84" s="1" t="s">
        <v>54</v>
      </c>
      <c r="AQ84" s="1">
        <v>71</v>
      </c>
      <c r="AR84" s="1">
        <v>21</v>
      </c>
      <c r="AS84" s="1">
        <v>6</v>
      </c>
      <c r="AT84" s="1" t="s">
        <v>57</v>
      </c>
    </row>
    <row r="85" spans="1:46" x14ac:dyDescent="0.15">
      <c r="A85" s="1"/>
      <c r="B85" s="1"/>
      <c r="C85" s="1"/>
    </row>
    <row r="86" spans="1:46" x14ac:dyDescent="0.15">
      <c r="A86" s="1">
        <v>539.53</v>
      </c>
      <c r="B86" s="1">
        <v>220.09</v>
      </c>
      <c r="C86" s="1">
        <v>2.46</v>
      </c>
      <c r="D86">
        <v>9</v>
      </c>
      <c r="F86">
        <f t="shared" si="32"/>
        <v>2.0501863214837712</v>
      </c>
      <c r="G86">
        <f t="shared" si="33"/>
        <v>540.10312671077122</v>
      </c>
      <c r="H86">
        <f t="shared" si="29"/>
        <v>220.04716981132074</v>
      </c>
      <c r="I86">
        <f t="shared" si="30"/>
        <v>2.472179289026275</v>
      </c>
      <c r="J86">
        <f t="shared" si="31"/>
        <v>543.93218937357869</v>
      </c>
      <c r="K86">
        <f>HEX2DEC(Q86)</f>
        <v>186600</v>
      </c>
      <c r="L86">
        <f>HEX2DEC(R86)</f>
        <v>848</v>
      </c>
      <c r="M86">
        <f>HEX2DEC(S86)</f>
        <v>15995</v>
      </c>
      <c r="N86">
        <f>HEX2DEC(T86)</f>
        <v>6470</v>
      </c>
      <c r="O86">
        <f>HEX2DEC(U86)</f>
        <v>5262000</v>
      </c>
      <c r="P86">
        <f>HEX2DEC(V86)</f>
        <v>9674</v>
      </c>
      <c r="Q86" t="str">
        <f>Y86&amp;Z86&amp;AA86</f>
        <v>2D8E8</v>
      </c>
      <c r="R86" t="str">
        <f>AB86&amp;AC86&amp;AD86</f>
        <v>0350</v>
      </c>
      <c r="S86" t="str">
        <f>AE86&amp;AF86&amp;AG86</f>
        <v>03E7B</v>
      </c>
      <c r="T86" t="str">
        <f>AH86&amp;AI86&amp;AJ86</f>
        <v>01946</v>
      </c>
      <c r="U86" t="str">
        <f>AK86&amp;AL86&amp;AM86</f>
        <v>504AB0</v>
      </c>
      <c r="V86" t="str">
        <f>AN86&amp;AO86&amp;AP86</f>
        <v>025CA</v>
      </c>
      <c r="W86" s="1">
        <v>55</v>
      </c>
      <c r="X86" s="1" t="s">
        <v>3</v>
      </c>
      <c r="Y86" s="1">
        <v>2</v>
      </c>
      <c r="Z86" s="1" t="s">
        <v>4</v>
      </c>
      <c r="AA86" s="1" t="s">
        <v>5</v>
      </c>
      <c r="AB86" s="1">
        <v>0</v>
      </c>
      <c r="AC86" s="1">
        <v>3</v>
      </c>
      <c r="AD86" s="1">
        <v>50</v>
      </c>
      <c r="AE86" s="1">
        <v>0</v>
      </c>
      <c r="AF86" s="1" t="s">
        <v>7</v>
      </c>
      <c r="AG86" s="1" t="s">
        <v>8</v>
      </c>
      <c r="AH86" s="1">
        <v>0</v>
      </c>
      <c r="AI86" s="1">
        <v>19</v>
      </c>
      <c r="AJ86" s="1">
        <v>46</v>
      </c>
      <c r="AK86" s="1">
        <v>50</v>
      </c>
      <c r="AL86" s="1" t="s">
        <v>9</v>
      </c>
      <c r="AM86" s="1" t="s">
        <v>10</v>
      </c>
      <c r="AN86" s="1">
        <v>0</v>
      </c>
      <c r="AO86" s="1">
        <v>25</v>
      </c>
      <c r="AP86" s="1" t="s">
        <v>51</v>
      </c>
      <c r="AQ86" s="1">
        <v>71</v>
      </c>
      <c r="AR86" s="1">
        <v>36</v>
      </c>
      <c r="AS86" s="1">
        <v>18</v>
      </c>
      <c r="AT86" s="1">
        <v>25</v>
      </c>
    </row>
    <row r="87" spans="1:46" x14ac:dyDescent="0.15">
      <c r="A87" s="1"/>
      <c r="B87" s="1"/>
      <c r="C87" s="1"/>
      <c r="D87">
        <v>9</v>
      </c>
      <c r="F87">
        <f t="shared" si="32"/>
        <v>2.0501863214837712</v>
      </c>
      <c r="G87">
        <f t="shared" si="33"/>
        <v>540.10312671077122</v>
      </c>
      <c r="H87">
        <f t="shared" si="29"/>
        <v>220.04716981132074</v>
      </c>
      <c r="I87">
        <f t="shared" si="30"/>
        <v>2.472179289026275</v>
      </c>
      <c r="J87">
        <f t="shared" si="31"/>
        <v>543.93218937357869</v>
      </c>
      <c r="K87">
        <f>HEX2DEC(Q87)</f>
        <v>186600</v>
      </c>
      <c r="L87">
        <f>HEX2DEC(R87)</f>
        <v>848</v>
      </c>
      <c r="M87">
        <f>HEX2DEC(S87)</f>
        <v>15995</v>
      </c>
      <c r="N87">
        <f>HEX2DEC(T87)</f>
        <v>6470</v>
      </c>
      <c r="O87">
        <f>HEX2DEC(U87)</f>
        <v>5262000</v>
      </c>
      <c r="P87">
        <f>HEX2DEC(V87)</f>
        <v>9674</v>
      </c>
      <c r="Q87" t="str">
        <f>Y87&amp;Z87&amp;AA87</f>
        <v>2D8E8</v>
      </c>
      <c r="R87" t="str">
        <f>AB87&amp;AC87&amp;AD87</f>
        <v>0350</v>
      </c>
      <c r="S87" t="str">
        <f>AE87&amp;AF87&amp;AG87</f>
        <v>03E7B</v>
      </c>
      <c r="T87" t="str">
        <f>AH87&amp;AI87&amp;AJ87</f>
        <v>01946</v>
      </c>
      <c r="U87" t="str">
        <f>AK87&amp;AL87&amp;AM87</f>
        <v>504AB0</v>
      </c>
      <c r="V87" t="str">
        <f>AN87&amp;AO87&amp;AP87</f>
        <v>025CA</v>
      </c>
      <c r="W87" s="1">
        <v>55</v>
      </c>
      <c r="X87" s="1" t="s">
        <v>3</v>
      </c>
      <c r="Y87" s="1">
        <v>2</v>
      </c>
      <c r="Z87" s="1" t="s">
        <v>4</v>
      </c>
      <c r="AA87" s="1" t="s">
        <v>5</v>
      </c>
      <c r="AB87" s="1">
        <v>0</v>
      </c>
      <c r="AC87" s="1">
        <v>3</v>
      </c>
      <c r="AD87" s="1">
        <v>50</v>
      </c>
      <c r="AE87" s="1">
        <v>0</v>
      </c>
      <c r="AF87" s="1" t="s">
        <v>7</v>
      </c>
      <c r="AG87" s="1" t="s">
        <v>8</v>
      </c>
      <c r="AH87" s="1">
        <v>0</v>
      </c>
      <c r="AI87" s="1">
        <v>19</v>
      </c>
      <c r="AJ87" s="1">
        <v>46</v>
      </c>
      <c r="AK87" s="1">
        <v>50</v>
      </c>
      <c r="AL87" s="1" t="s">
        <v>9</v>
      </c>
      <c r="AM87" s="1" t="s">
        <v>10</v>
      </c>
      <c r="AN87" s="1">
        <v>0</v>
      </c>
      <c r="AO87" s="1">
        <v>25</v>
      </c>
      <c r="AP87" s="1" t="s">
        <v>51</v>
      </c>
      <c r="AQ87" s="1">
        <v>71</v>
      </c>
      <c r="AR87" s="1">
        <v>36</v>
      </c>
      <c r="AS87" s="1" t="s">
        <v>65</v>
      </c>
      <c r="AT87" s="1" t="s">
        <v>55</v>
      </c>
    </row>
    <row r="88" spans="1:46" x14ac:dyDescent="0.15">
      <c r="A88" s="1"/>
      <c r="B88" s="1"/>
      <c r="C88" s="1"/>
      <c r="D88">
        <v>9</v>
      </c>
      <c r="F88">
        <f t="shared" si="32"/>
        <v>2.0501863214837712</v>
      </c>
      <c r="G88">
        <f t="shared" si="33"/>
        <v>547.37105449402895</v>
      </c>
      <c r="H88">
        <f t="shared" si="29"/>
        <v>220.04716981132074</v>
      </c>
      <c r="I88">
        <f t="shared" si="30"/>
        <v>2.472179289026275</v>
      </c>
      <c r="J88">
        <f t="shared" si="31"/>
        <v>551.22564424890004</v>
      </c>
      <c r="K88">
        <f>HEX2DEC(Q88)</f>
        <v>186600</v>
      </c>
      <c r="L88">
        <f>HEX2DEC(R88)</f>
        <v>848</v>
      </c>
      <c r="M88">
        <f>HEX2DEC(S88)</f>
        <v>15995</v>
      </c>
      <c r="N88">
        <f>HEX2DEC(T88)</f>
        <v>6470</v>
      </c>
      <c r="O88">
        <f>HEX2DEC(U88)</f>
        <v>5262000</v>
      </c>
      <c r="P88">
        <f>HEX2DEC(V88)</f>
        <v>9546</v>
      </c>
      <c r="Q88" t="str">
        <f>Y88&amp;Z88&amp;AA88</f>
        <v>2D8E8</v>
      </c>
      <c r="R88" t="str">
        <f>AB88&amp;AC88&amp;AD88</f>
        <v>0350</v>
      </c>
      <c r="S88" t="str">
        <f>AE88&amp;AF88&amp;AG88</f>
        <v>03E7B</v>
      </c>
      <c r="T88" t="str">
        <f>AH88&amp;AI88&amp;AJ88</f>
        <v>01946</v>
      </c>
      <c r="U88" t="str">
        <f>AK88&amp;AL88&amp;AM88</f>
        <v>504AB0</v>
      </c>
      <c r="V88" t="str">
        <f>AN88&amp;AO88&amp;AP88</f>
        <v>0254A</v>
      </c>
      <c r="W88" s="1">
        <v>55</v>
      </c>
      <c r="X88" s="1" t="s">
        <v>3</v>
      </c>
      <c r="Y88" s="1">
        <v>2</v>
      </c>
      <c r="Z88" s="1" t="s">
        <v>4</v>
      </c>
      <c r="AA88" s="1" t="s">
        <v>5</v>
      </c>
      <c r="AB88" s="1">
        <v>0</v>
      </c>
      <c r="AC88" s="1">
        <v>3</v>
      </c>
      <c r="AD88" s="1">
        <v>50</v>
      </c>
      <c r="AE88" s="1">
        <v>0</v>
      </c>
      <c r="AF88" s="1" t="s">
        <v>7</v>
      </c>
      <c r="AG88" s="1" t="s">
        <v>8</v>
      </c>
      <c r="AH88" s="1">
        <v>0</v>
      </c>
      <c r="AI88" s="1">
        <v>19</v>
      </c>
      <c r="AJ88" s="1">
        <v>46</v>
      </c>
      <c r="AK88" s="1">
        <v>50</v>
      </c>
      <c r="AL88" s="1" t="s">
        <v>9</v>
      </c>
      <c r="AM88" s="1" t="s">
        <v>10</v>
      </c>
      <c r="AN88" s="1">
        <v>0</v>
      </c>
      <c r="AO88" s="1">
        <v>25</v>
      </c>
      <c r="AP88" s="1" t="s">
        <v>9</v>
      </c>
      <c r="AQ88" s="1">
        <v>71</v>
      </c>
      <c r="AR88" s="1">
        <v>36</v>
      </c>
      <c r="AS88" s="1">
        <v>2</v>
      </c>
      <c r="AT88" s="1" t="s">
        <v>38</v>
      </c>
    </row>
    <row r="89" spans="1:46" x14ac:dyDescent="0.15">
      <c r="A89" s="1"/>
      <c r="B89" s="1"/>
      <c r="C89" s="1"/>
      <c r="D89">
        <v>9</v>
      </c>
      <c r="F89">
        <f t="shared" si="32"/>
        <v>2.0501863214837712</v>
      </c>
      <c r="G89">
        <f t="shared" si="33"/>
        <v>547.37105449402895</v>
      </c>
      <c r="H89">
        <f t="shared" si="29"/>
        <v>220.04716981132074</v>
      </c>
      <c r="I89">
        <f t="shared" si="30"/>
        <v>2.472179289026275</v>
      </c>
      <c r="J89">
        <f t="shared" si="31"/>
        <v>551.22564424890004</v>
      </c>
      <c r="K89">
        <f>HEX2DEC(Q89)</f>
        <v>186600</v>
      </c>
      <c r="L89">
        <f>HEX2DEC(R89)</f>
        <v>848</v>
      </c>
      <c r="M89">
        <f>HEX2DEC(S89)</f>
        <v>15995</v>
      </c>
      <c r="N89">
        <f>HEX2DEC(T89)</f>
        <v>6470</v>
      </c>
      <c r="O89">
        <f>HEX2DEC(U89)</f>
        <v>5262000</v>
      </c>
      <c r="P89">
        <f>HEX2DEC(V89)</f>
        <v>9546</v>
      </c>
      <c r="Q89" t="str">
        <f>Y89&amp;Z89&amp;AA89</f>
        <v>2D8E8</v>
      </c>
      <c r="R89" t="str">
        <f>AB89&amp;AC89&amp;AD89</f>
        <v>0350</v>
      </c>
      <c r="S89" t="str">
        <f>AE89&amp;AF89&amp;AG89</f>
        <v>03E7B</v>
      </c>
      <c r="T89" t="str">
        <f>AH89&amp;AI89&amp;AJ89</f>
        <v>01946</v>
      </c>
      <c r="U89" t="str">
        <f>AK89&amp;AL89&amp;AM89</f>
        <v>504AB0</v>
      </c>
      <c r="V89" t="str">
        <f>AN89&amp;AO89&amp;AP89</f>
        <v>0254A</v>
      </c>
      <c r="W89" s="1">
        <v>55</v>
      </c>
      <c r="X89" s="1" t="s">
        <v>3</v>
      </c>
      <c r="Y89" s="1">
        <v>2</v>
      </c>
      <c r="Z89" s="1" t="s">
        <v>4</v>
      </c>
      <c r="AA89" s="1" t="s">
        <v>5</v>
      </c>
      <c r="AB89" s="1">
        <v>0</v>
      </c>
      <c r="AC89" s="1">
        <v>3</v>
      </c>
      <c r="AD89" s="1">
        <v>50</v>
      </c>
      <c r="AE89" s="1">
        <v>0</v>
      </c>
      <c r="AF89" s="1" t="s">
        <v>7</v>
      </c>
      <c r="AG89" s="1" t="s">
        <v>8</v>
      </c>
      <c r="AH89" s="1">
        <v>0</v>
      </c>
      <c r="AI89" s="1">
        <v>19</v>
      </c>
      <c r="AJ89" s="1">
        <v>46</v>
      </c>
      <c r="AK89" s="1">
        <v>50</v>
      </c>
      <c r="AL89" s="1" t="s">
        <v>9</v>
      </c>
      <c r="AM89" s="1" t="s">
        <v>10</v>
      </c>
      <c r="AN89" s="1">
        <v>0</v>
      </c>
      <c r="AO89" s="1">
        <v>25</v>
      </c>
      <c r="AP89" s="1" t="s">
        <v>9</v>
      </c>
      <c r="AQ89" s="1">
        <v>71</v>
      </c>
      <c r="AR89" s="1">
        <v>35</v>
      </c>
      <c r="AS89" s="1" t="s">
        <v>66</v>
      </c>
      <c r="AT89" s="1">
        <v>84</v>
      </c>
    </row>
    <row r="90" spans="1:46" x14ac:dyDescent="0.15">
      <c r="A90" s="1"/>
      <c r="B90" s="1"/>
      <c r="C90" s="1"/>
      <c r="D90">
        <v>9</v>
      </c>
      <c r="F90">
        <f t="shared" si="32"/>
        <v>2.0501863214837712</v>
      </c>
      <c r="G90">
        <f t="shared" si="33"/>
        <v>536.154022729605</v>
      </c>
      <c r="H90">
        <f t="shared" si="29"/>
        <v>220.04716981132074</v>
      </c>
      <c r="I90">
        <f t="shared" si="30"/>
        <v>2.472179289026275</v>
      </c>
      <c r="J90">
        <f t="shared" si="31"/>
        <v>539.9692149820421</v>
      </c>
      <c r="K90">
        <f>HEX2DEC(Q90)</f>
        <v>186600</v>
      </c>
      <c r="L90">
        <f>HEX2DEC(R90)</f>
        <v>848</v>
      </c>
      <c r="M90">
        <f>HEX2DEC(S90)</f>
        <v>15995</v>
      </c>
      <c r="N90">
        <f>HEX2DEC(T90)</f>
        <v>6470</v>
      </c>
      <c r="O90">
        <f>HEX2DEC(U90)</f>
        <v>5262000</v>
      </c>
      <c r="P90">
        <f>HEX2DEC(V90)</f>
        <v>9745</v>
      </c>
      <c r="Q90" t="str">
        <f>Y90&amp;Z90&amp;AA90</f>
        <v>2D8E8</v>
      </c>
      <c r="R90" t="str">
        <f>AB90&amp;AC90&amp;AD90</f>
        <v>0350</v>
      </c>
      <c r="S90" t="str">
        <f>AE90&amp;AF90&amp;AG90</f>
        <v>03E7B</v>
      </c>
      <c r="T90" t="str">
        <f>AH90&amp;AI90&amp;AJ90</f>
        <v>01946</v>
      </c>
      <c r="U90" t="str">
        <f>AK90&amp;AL90&amp;AM90</f>
        <v>504AB0</v>
      </c>
      <c r="V90" t="str">
        <f>AN90&amp;AO90&amp;AP90</f>
        <v>02611</v>
      </c>
      <c r="W90" s="1">
        <v>55</v>
      </c>
      <c r="X90" s="1" t="s">
        <v>3</v>
      </c>
      <c r="Y90" s="1">
        <v>2</v>
      </c>
      <c r="Z90" s="1" t="s">
        <v>4</v>
      </c>
      <c r="AA90" s="1" t="s">
        <v>5</v>
      </c>
      <c r="AB90" s="1">
        <v>0</v>
      </c>
      <c r="AC90" s="1">
        <v>3</v>
      </c>
      <c r="AD90" s="1">
        <v>50</v>
      </c>
      <c r="AE90" s="1">
        <v>0</v>
      </c>
      <c r="AF90" s="1" t="s">
        <v>7</v>
      </c>
      <c r="AG90" s="1" t="s">
        <v>8</v>
      </c>
      <c r="AH90" s="1">
        <v>0</v>
      </c>
      <c r="AI90" s="1">
        <v>19</v>
      </c>
      <c r="AJ90" s="1">
        <v>46</v>
      </c>
      <c r="AK90" s="1">
        <v>50</v>
      </c>
      <c r="AL90" s="1" t="s">
        <v>9</v>
      </c>
      <c r="AM90" s="1" t="s">
        <v>10</v>
      </c>
      <c r="AN90" s="1">
        <v>0</v>
      </c>
      <c r="AO90" s="1">
        <v>26</v>
      </c>
      <c r="AP90" s="1">
        <v>11</v>
      </c>
      <c r="AQ90" s="1">
        <v>71</v>
      </c>
      <c r="AR90" s="1">
        <v>35</v>
      </c>
      <c r="AS90" s="1" t="s">
        <v>67</v>
      </c>
      <c r="AT90" s="1">
        <v>41</v>
      </c>
    </row>
    <row r="91" spans="1:46" x14ac:dyDescent="0.15">
      <c r="A91" s="1"/>
      <c r="B91" s="1"/>
      <c r="C91" s="1"/>
    </row>
    <row r="92" spans="1:46" x14ac:dyDescent="0.15">
      <c r="A92" s="1">
        <v>587.22</v>
      </c>
      <c r="B92" s="1">
        <v>220.09</v>
      </c>
      <c r="C92" s="1">
        <v>2.68</v>
      </c>
      <c r="D92">
        <v>9</v>
      </c>
      <c r="F92">
        <f t="shared" si="32"/>
        <v>2.272788823529412</v>
      </c>
      <c r="G92">
        <f t="shared" si="33"/>
        <v>587.3737559676332</v>
      </c>
      <c r="H92">
        <f t="shared" si="29"/>
        <v>219.52941176470588</v>
      </c>
      <c r="I92">
        <f t="shared" si="30"/>
        <v>2.6882352941176473</v>
      </c>
      <c r="J92">
        <f t="shared" si="31"/>
        <v>591.36884693189484</v>
      </c>
      <c r="K92">
        <f>HEX2DEC(Q92)</f>
        <v>186600</v>
      </c>
      <c r="L92">
        <f>HEX2DEC(R92)</f>
        <v>850</v>
      </c>
      <c r="M92">
        <f>HEX2DEC(S92)</f>
        <v>15995</v>
      </c>
      <c r="N92">
        <f>HEX2DEC(T92)</f>
        <v>5950</v>
      </c>
      <c r="O92">
        <f>HEX2DEC(U92)</f>
        <v>5262000</v>
      </c>
      <c r="P92">
        <f>HEX2DEC(V92)</f>
        <v>8898</v>
      </c>
      <c r="Q92" t="str">
        <f>Y92&amp;Z92&amp;AA92</f>
        <v>2D8E8</v>
      </c>
      <c r="R92" t="str">
        <f>AB92&amp;AC92&amp;AD92</f>
        <v>0352</v>
      </c>
      <c r="S92" t="str">
        <f>AE92&amp;AF92&amp;AG92</f>
        <v>03E7B</v>
      </c>
      <c r="T92" t="str">
        <f>AH92&amp;AI92&amp;AJ92</f>
        <v>0173E</v>
      </c>
      <c r="U92" t="str">
        <f>AK92&amp;AL92&amp;AM92</f>
        <v>504AB0</v>
      </c>
      <c r="V92" t="str">
        <f>AN92&amp;AO92&amp;AP92</f>
        <v>022C2</v>
      </c>
      <c r="W92" s="1">
        <v>55</v>
      </c>
      <c r="X92" s="1" t="s">
        <v>3</v>
      </c>
      <c r="Y92" s="1">
        <v>2</v>
      </c>
      <c r="Z92" s="1" t="s">
        <v>4</v>
      </c>
      <c r="AA92" s="1" t="s">
        <v>5</v>
      </c>
      <c r="AB92" s="1">
        <v>0</v>
      </c>
      <c r="AC92" s="1">
        <v>3</v>
      </c>
      <c r="AD92" s="1">
        <v>52</v>
      </c>
      <c r="AE92" s="1">
        <v>0</v>
      </c>
      <c r="AF92" s="1" t="s">
        <v>7</v>
      </c>
      <c r="AG92" s="1" t="s">
        <v>8</v>
      </c>
      <c r="AH92" s="1">
        <v>0</v>
      </c>
      <c r="AI92" s="1">
        <v>17</v>
      </c>
      <c r="AJ92" s="1" t="s">
        <v>7</v>
      </c>
      <c r="AK92" s="1">
        <v>50</v>
      </c>
      <c r="AL92" s="1" t="s">
        <v>9</v>
      </c>
      <c r="AM92" s="1" t="s">
        <v>10</v>
      </c>
      <c r="AN92" s="1">
        <v>0</v>
      </c>
      <c r="AO92" s="1">
        <v>22</v>
      </c>
      <c r="AP92" s="1" t="s">
        <v>77</v>
      </c>
      <c r="AQ92" s="1">
        <v>71</v>
      </c>
      <c r="AR92" s="1">
        <v>53</v>
      </c>
      <c r="AS92" s="1">
        <v>93</v>
      </c>
      <c r="AT92" s="1" t="s">
        <v>78</v>
      </c>
    </row>
    <row r="93" spans="1:46" x14ac:dyDescent="0.15">
      <c r="A93" s="1"/>
      <c r="B93" s="1"/>
      <c r="C93" s="1"/>
      <c r="D93">
        <v>9</v>
      </c>
      <c r="F93">
        <f t="shared" si="32"/>
        <v>2.272788823529412</v>
      </c>
      <c r="G93">
        <f t="shared" si="33"/>
        <v>587.90405883014625</v>
      </c>
      <c r="H93">
        <f t="shared" si="29"/>
        <v>219.01408450704224</v>
      </c>
      <c r="I93">
        <f t="shared" si="30"/>
        <v>2.6882352941176473</v>
      </c>
      <c r="J93">
        <f t="shared" si="31"/>
        <v>591.90101237345334</v>
      </c>
      <c r="K93">
        <f>HEX2DEC(Q93)</f>
        <v>186600</v>
      </c>
      <c r="L93">
        <f>HEX2DEC(R93)</f>
        <v>852</v>
      </c>
      <c r="M93">
        <f>HEX2DEC(S93)</f>
        <v>15995</v>
      </c>
      <c r="N93">
        <f>HEX2DEC(T93)</f>
        <v>5950</v>
      </c>
      <c r="O93">
        <f>HEX2DEC(U93)</f>
        <v>5262000</v>
      </c>
      <c r="P93">
        <f>HEX2DEC(V93)</f>
        <v>8890</v>
      </c>
      <c r="Q93" t="str">
        <f>Y93&amp;Z93&amp;AA93</f>
        <v>2D8E8</v>
      </c>
      <c r="R93" t="str">
        <f>AB93&amp;AC93&amp;AD93</f>
        <v>0354</v>
      </c>
      <c r="S93" t="str">
        <f>AE93&amp;AF93&amp;AG93</f>
        <v>03E7B</v>
      </c>
      <c r="T93" t="str">
        <f>AH93&amp;AI93&amp;AJ93</f>
        <v>0173E</v>
      </c>
      <c r="U93" t="str">
        <f>AK93&amp;AL93&amp;AM93</f>
        <v>504AB0</v>
      </c>
      <c r="V93" t="str">
        <f>AN93&amp;AO93&amp;AP93</f>
        <v>022BA</v>
      </c>
      <c r="W93" s="1">
        <v>55</v>
      </c>
      <c r="X93" s="1" t="s">
        <v>3</v>
      </c>
      <c r="Y93" s="1">
        <v>2</v>
      </c>
      <c r="Z93" s="1" t="s">
        <v>4</v>
      </c>
      <c r="AA93" s="1" t="s">
        <v>5</v>
      </c>
      <c r="AB93" s="1">
        <v>0</v>
      </c>
      <c r="AC93" s="1">
        <v>3</v>
      </c>
      <c r="AD93" s="1">
        <v>54</v>
      </c>
      <c r="AE93" s="1">
        <v>0</v>
      </c>
      <c r="AF93" s="1" t="s">
        <v>7</v>
      </c>
      <c r="AG93" s="1" t="s">
        <v>8</v>
      </c>
      <c r="AH93" s="1">
        <v>0</v>
      </c>
      <c r="AI93" s="1">
        <v>17</v>
      </c>
      <c r="AJ93" s="1" t="s">
        <v>7</v>
      </c>
      <c r="AK93" s="1">
        <v>50</v>
      </c>
      <c r="AL93" s="1" t="s">
        <v>9</v>
      </c>
      <c r="AM93" s="1" t="s">
        <v>10</v>
      </c>
      <c r="AN93" s="1">
        <v>0</v>
      </c>
      <c r="AO93" s="1">
        <v>22</v>
      </c>
      <c r="AP93" s="1" t="s">
        <v>79</v>
      </c>
      <c r="AQ93" s="1">
        <v>71</v>
      </c>
      <c r="AR93" s="1">
        <v>53</v>
      </c>
      <c r="AS93" s="1">
        <v>87</v>
      </c>
      <c r="AT93" s="1">
        <v>98</v>
      </c>
    </row>
    <row r="94" spans="1:46" x14ac:dyDescent="0.15">
      <c r="A94" s="1"/>
      <c r="B94" s="1"/>
      <c r="C94" s="1"/>
      <c r="D94">
        <v>9</v>
      </c>
      <c r="F94">
        <f t="shared" si="32"/>
        <v>2.272788823529412</v>
      </c>
      <c r="G94">
        <f t="shared" si="33"/>
        <v>587.90405883014625</v>
      </c>
      <c r="H94">
        <f t="shared" si="29"/>
        <v>219.01408450704224</v>
      </c>
      <c r="I94">
        <f t="shared" si="30"/>
        <v>2.6882352941176473</v>
      </c>
      <c r="J94">
        <f t="shared" si="31"/>
        <v>591.90101237345334</v>
      </c>
      <c r="K94">
        <f>HEX2DEC(Q94)</f>
        <v>186600</v>
      </c>
      <c r="L94">
        <f>HEX2DEC(R94)</f>
        <v>852</v>
      </c>
      <c r="M94">
        <f>HEX2DEC(S94)</f>
        <v>15995</v>
      </c>
      <c r="N94">
        <f>HEX2DEC(T94)</f>
        <v>5950</v>
      </c>
      <c r="O94">
        <f>HEX2DEC(U94)</f>
        <v>5262000</v>
      </c>
      <c r="P94">
        <f>HEX2DEC(V94)</f>
        <v>8890</v>
      </c>
      <c r="Q94" t="str">
        <f>Y94&amp;Z94&amp;AA94</f>
        <v>2D8E8</v>
      </c>
      <c r="R94" t="str">
        <f>AB94&amp;AC94&amp;AD94</f>
        <v>0354</v>
      </c>
      <c r="S94" t="str">
        <f>AE94&amp;AF94&amp;AG94</f>
        <v>03E7B</v>
      </c>
      <c r="T94" t="str">
        <f>AH94&amp;AI94&amp;AJ94</f>
        <v>0173E</v>
      </c>
      <c r="U94" t="str">
        <f>AK94&amp;AL94&amp;AM94</f>
        <v>504AB0</v>
      </c>
      <c r="V94" t="str">
        <f>AN94&amp;AO94&amp;AP94</f>
        <v>022BA</v>
      </c>
      <c r="W94" s="1">
        <v>55</v>
      </c>
      <c r="X94" s="1" t="s">
        <v>3</v>
      </c>
      <c r="Y94" s="1">
        <v>2</v>
      </c>
      <c r="Z94" s="1" t="s">
        <v>4</v>
      </c>
      <c r="AA94" s="1" t="s">
        <v>5</v>
      </c>
      <c r="AB94" s="1">
        <v>0</v>
      </c>
      <c r="AC94" s="1">
        <v>3</v>
      </c>
      <c r="AD94" s="1">
        <v>54</v>
      </c>
      <c r="AE94" s="1">
        <v>0</v>
      </c>
      <c r="AF94" s="1" t="s">
        <v>7</v>
      </c>
      <c r="AG94" s="1" t="s">
        <v>8</v>
      </c>
      <c r="AH94" s="1">
        <v>0</v>
      </c>
      <c r="AI94" s="1">
        <v>17</v>
      </c>
      <c r="AJ94" s="1" t="s">
        <v>7</v>
      </c>
      <c r="AK94" s="1">
        <v>50</v>
      </c>
      <c r="AL94" s="1" t="s">
        <v>9</v>
      </c>
      <c r="AM94" s="1" t="s">
        <v>10</v>
      </c>
      <c r="AN94" s="1">
        <v>0</v>
      </c>
      <c r="AO94" s="1">
        <v>22</v>
      </c>
      <c r="AP94" s="1" t="s">
        <v>79</v>
      </c>
      <c r="AQ94" s="1">
        <v>71</v>
      </c>
      <c r="AR94" s="1">
        <v>53</v>
      </c>
      <c r="AS94" s="1" t="s">
        <v>80</v>
      </c>
      <c r="AT94" s="1" t="s">
        <v>81</v>
      </c>
    </row>
    <row r="95" spans="1:46" x14ac:dyDescent="0.15">
      <c r="A95" s="1"/>
      <c r="B95" s="1"/>
      <c r="C95" s="1"/>
      <c r="D95">
        <v>9</v>
      </c>
      <c r="F95">
        <f t="shared" si="32"/>
        <v>2.272788823529412</v>
      </c>
      <c r="G95">
        <f t="shared" si="33"/>
        <v>586.84440581630361</v>
      </c>
      <c r="H95">
        <f t="shared" si="29"/>
        <v>219.01408450704224</v>
      </c>
      <c r="I95">
        <f t="shared" si="30"/>
        <v>2.6882352941176473</v>
      </c>
      <c r="J95">
        <f t="shared" si="31"/>
        <v>590.83763754772065</v>
      </c>
      <c r="K95">
        <f>HEX2DEC(Q95)</f>
        <v>186600</v>
      </c>
      <c r="L95">
        <f>HEX2DEC(R95)</f>
        <v>852</v>
      </c>
      <c r="M95">
        <f>HEX2DEC(S95)</f>
        <v>15995</v>
      </c>
      <c r="N95">
        <f>HEX2DEC(T95)</f>
        <v>5950</v>
      </c>
      <c r="O95">
        <f>HEX2DEC(U95)</f>
        <v>5262000</v>
      </c>
      <c r="P95">
        <f>HEX2DEC(V95)</f>
        <v>8906</v>
      </c>
      <c r="Q95" t="str">
        <f>Y95&amp;Z95&amp;AA95</f>
        <v>2D8E8</v>
      </c>
      <c r="R95" t="str">
        <f>AB95&amp;AC95&amp;AD95</f>
        <v>0354</v>
      </c>
      <c r="S95" t="str">
        <f>AE95&amp;AF95&amp;AG95</f>
        <v>03E7B</v>
      </c>
      <c r="T95" t="str">
        <f>AH95&amp;AI95&amp;AJ95</f>
        <v>0173E</v>
      </c>
      <c r="U95" t="str">
        <f>AK95&amp;AL95&amp;AM95</f>
        <v>504AB0</v>
      </c>
      <c r="V95" t="str">
        <f>AN95&amp;AO95&amp;AP95</f>
        <v>022CA</v>
      </c>
      <c r="W95" s="1">
        <v>55</v>
      </c>
      <c r="X95" s="1" t="s">
        <v>3</v>
      </c>
      <c r="Y95" s="1">
        <v>2</v>
      </c>
      <c r="Z95" s="1" t="s">
        <v>4</v>
      </c>
      <c r="AA95" s="1" t="s">
        <v>5</v>
      </c>
      <c r="AB95" s="1">
        <v>0</v>
      </c>
      <c r="AC95" s="1">
        <v>3</v>
      </c>
      <c r="AD95" s="1">
        <v>54</v>
      </c>
      <c r="AE95" s="1">
        <v>0</v>
      </c>
      <c r="AF95" s="1" t="s">
        <v>7</v>
      </c>
      <c r="AG95" s="1" t="s">
        <v>8</v>
      </c>
      <c r="AH95" s="1">
        <v>0</v>
      </c>
      <c r="AI95" s="1">
        <v>17</v>
      </c>
      <c r="AJ95" s="1" t="s">
        <v>7</v>
      </c>
      <c r="AK95" s="1">
        <v>50</v>
      </c>
      <c r="AL95" s="1" t="s">
        <v>9</v>
      </c>
      <c r="AM95" s="1" t="s">
        <v>10</v>
      </c>
      <c r="AN95" s="1">
        <v>0</v>
      </c>
      <c r="AO95" s="1">
        <v>22</v>
      </c>
      <c r="AP95" s="1" t="s">
        <v>51</v>
      </c>
      <c r="AQ95" s="1">
        <v>71</v>
      </c>
      <c r="AR95" s="1">
        <v>53</v>
      </c>
      <c r="AS95" s="1">
        <v>70</v>
      </c>
      <c r="AT95" s="1">
        <v>91</v>
      </c>
    </row>
    <row r="96" spans="1:46" x14ac:dyDescent="0.15">
      <c r="A96" s="1"/>
      <c r="B96" s="1"/>
      <c r="C96" s="1"/>
      <c r="D96">
        <v>9</v>
      </c>
      <c r="F96">
        <f t="shared" si="32"/>
        <v>2.272788823529412</v>
      </c>
      <c r="G96">
        <f t="shared" si="33"/>
        <v>586.84440581630361</v>
      </c>
      <c r="H96">
        <f t="shared" si="29"/>
        <v>219.01408450704224</v>
      </c>
      <c r="I96">
        <f t="shared" si="30"/>
        <v>2.6882352941176473</v>
      </c>
      <c r="J96">
        <f t="shared" si="31"/>
        <v>590.83763754772065</v>
      </c>
      <c r="K96">
        <f>HEX2DEC(Q96)</f>
        <v>186600</v>
      </c>
      <c r="L96">
        <f>HEX2DEC(R96)</f>
        <v>852</v>
      </c>
      <c r="M96">
        <f>HEX2DEC(S96)</f>
        <v>15995</v>
      </c>
      <c r="N96">
        <f>HEX2DEC(T96)</f>
        <v>5950</v>
      </c>
      <c r="O96">
        <f>HEX2DEC(U96)</f>
        <v>5262000</v>
      </c>
      <c r="P96">
        <f>HEX2DEC(V96)</f>
        <v>8906</v>
      </c>
      <c r="Q96" t="str">
        <f>Y96&amp;Z96&amp;AA96</f>
        <v>2D8E8</v>
      </c>
      <c r="R96" t="str">
        <f>AB96&amp;AC96&amp;AD96</f>
        <v>0354</v>
      </c>
      <c r="S96" t="str">
        <f>AE96&amp;AF96&amp;AG96</f>
        <v>03E7B</v>
      </c>
      <c r="T96" t="str">
        <f>AH96&amp;AI96&amp;AJ96</f>
        <v>0173E</v>
      </c>
      <c r="U96" t="str">
        <f>AK96&amp;AL96&amp;AM96</f>
        <v>504AB0</v>
      </c>
      <c r="V96" t="str">
        <f>AN96&amp;AO96&amp;AP96</f>
        <v>022CA</v>
      </c>
      <c r="W96" s="1">
        <v>55</v>
      </c>
      <c r="X96" s="1" t="s">
        <v>3</v>
      </c>
      <c r="Y96" s="1">
        <v>2</v>
      </c>
      <c r="Z96" s="1" t="s">
        <v>4</v>
      </c>
      <c r="AA96" s="1" t="s">
        <v>5</v>
      </c>
      <c r="AB96" s="1">
        <v>0</v>
      </c>
      <c r="AC96" s="1">
        <v>3</v>
      </c>
      <c r="AD96" s="1">
        <v>54</v>
      </c>
      <c r="AE96" s="1">
        <v>0</v>
      </c>
      <c r="AF96" s="1" t="s">
        <v>7</v>
      </c>
      <c r="AG96" s="1" t="s">
        <v>8</v>
      </c>
      <c r="AH96" s="1">
        <v>0</v>
      </c>
      <c r="AI96" s="1">
        <v>17</v>
      </c>
      <c r="AJ96" s="1" t="s">
        <v>7</v>
      </c>
      <c r="AK96" s="1">
        <v>50</v>
      </c>
      <c r="AL96" s="1" t="s">
        <v>9</v>
      </c>
      <c r="AM96" s="1" t="s">
        <v>10</v>
      </c>
      <c r="AN96" s="1">
        <v>0</v>
      </c>
      <c r="AO96" s="1">
        <v>22</v>
      </c>
      <c r="AP96" s="1" t="s">
        <v>51</v>
      </c>
      <c r="AQ96" s="1">
        <v>71</v>
      </c>
      <c r="AR96" s="1">
        <v>53</v>
      </c>
      <c r="AS96" s="1">
        <v>64</v>
      </c>
      <c r="AT96" s="1">
        <v>85</v>
      </c>
    </row>
    <row r="97" spans="1:46" x14ac:dyDescent="0.15">
      <c r="A97" s="1"/>
      <c r="B97" s="1"/>
      <c r="C97" s="1"/>
    </row>
    <row r="98" spans="1:46" x14ac:dyDescent="0.15">
      <c r="A98" s="1">
        <v>968.73</v>
      </c>
      <c r="B98" s="1">
        <v>220.09</v>
      </c>
      <c r="C98" s="1">
        <v>4.4000000000000004</v>
      </c>
      <c r="D98">
        <v>9</v>
      </c>
      <c r="F98">
        <f t="shared" si="32"/>
        <v>4.0833247081712063</v>
      </c>
      <c r="G98">
        <f t="shared" si="33"/>
        <v>969.82840644922169</v>
      </c>
      <c r="H98">
        <f t="shared" si="29"/>
        <v>220.04716981132074</v>
      </c>
      <c r="I98">
        <f t="shared" si="30"/>
        <v>4.445525291828794</v>
      </c>
      <c r="J98">
        <f t="shared" si="31"/>
        <v>975.16679021497407</v>
      </c>
      <c r="K98">
        <f>HEX2DEC(Q98)</f>
        <v>186600</v>
      </c>
      <c r="L98">
        <f>HEX2DEC(R98)</f>
        <v>848</v>
      </c>
      <c r="M98">
        <f>HEX2DEC(S98)</f>
        <v>15995</v>
      </c>
      <c r="N98">
        <f>HEX2DEC(T98)</f>
        <v>3598</v>
      </c>
      <c r="O98">
        <f>HEX2DEC(U98)</f>
        <v>5262000</v>
      </c>
      <c r="P98">
        <f>HEX2DEC(V98)</f>
        <v>5396</v>
      </c>
      <c r="Q98" t="str">
        <f>Y98&amp;Z98&amp;AA98</f>
        <v>2D8E8</v>
      </c>
      <c r="R98" t="str">
        <f>AB98&amp;AC98&amp;AD98</f>
        <v>0350</v>
      </c>
      <c r="S98" t="str">
        <f>AE98&amp;AF98&amp;AG98</f>
        <v>03E7B</v>
      </c>
      <c r="T98" t="str">
        <f>AH98&amp;AI98&amp;AJ98</f>
        <v>00E0E</v>
      </c>
      <c r="U98" t="str">
        <f>AK98&amp;AL98&amp;AM98</f>
        <v>504AB0</v>
      </c>
      <c r="V98" t="str">
        <f>AN98&amp;AO98&amp;AP98</f>
        <v>01514</v>
      </c>
      <c r="W98" s="1">
        <v>55</v>
      </c>
      <c r="X98" s="1" t="s">
        <v>3</v>
      </c>
      <c r="Y98" s="1">
        <v>2</v>
      </c>
      <c r="Z98" s="1" t="s">
        <v>4</v>
      </c>
      <c r="AA98" s="1" t="s">
        <v>5</v>
      </c>
      <c r="AB98" s="1">
        <v>0</v>
      </c>
      <c r="AC98" s="1">
        <v>3</v>
      </c>
      <c r="AD98" s="1">
        <v>50</v>
      </c>
      <c r="AE98" s="1">
        <v>0</v>
      </c>
      <c r="AF98" s="1" t="s">
        <v>7</v>
      </c>
      <c r="AG98" s="1" t="s">
        <v>8</v>
      </c>
      <c r="AH98" s="1">
        <v>0</v>
      </c>
      <c r="AI98" s="1" t="s">
        <v>48</v>
      </c>
      <c r="AJ98" s="1" t="s">
        <v>48</v>
      </c>
      <c r="AK98" s="1">
        <v>50</v>
      </c>
      <c r="AL98" s="1" t="s">
        <v>9</v>
      </c>
      <c r="AM98" s="1" t="s">
        <v>10</v>
      </c>
      <c r="AN98" s="1">
        <v>0</v>
      </c>
      <c r="AO98" s="1">
        <v>15</v>
      </c>
      <c r="AP98" s="1">
        <v>14</v>
      </c>
      <c r="AQ98" s="1">
        <v>71</v>
      </c>
      <c r="AR98" s="1">
        <v>91</v>
      </c>
      <c r="AS98" s="1">
        <v>96</v>
      </c>
      <c r="AT98" s="1" t="s">
        <v>85</v>
      </c>
    </row>
    <row r="99" spans="1:46" x14ac:dyDescent="0.15">
      <c r="A99" s="1"/>
      <c r="B99" s="1"/>
      <c r="C99" s="1"/>
      <c r="D99">
        <v>9</v>
      </c>
      <c r="F99">
        <f t="shared" si="32"/>
        <v>4.0833247081712063</v>
      </c>
      <c r="G99">
        <f t="shared" si="33"/>
        <v>970.18871557285877</v>
      </c>
      <c r="H99">
        <f t="shared" si="29"/>
        <v>220.04716981132074</v>
      </c>
      <c r="I99">
        <f t="shared" si="30"/>
        <v>4.445525291828794</v>
      </c>
      <c r="J99">
        <f t="shared" si="31"/>
        <v>975.52836484983311</v>
      </c>
      <c r="K99">
        <f>HEX2DEC(Q99)</f>
        <v>186600</v>
      </c>
      <c r="L99">
        <f>HEX2DEC(R99)</f>
        <v>848</v>
      </c>
      <c r="M99">
        <f>HEX2DEC(S99)</f>
        <v>15995</v>
      </c>
      <c r="N99">
        <f>HEX2DEC(T99)</f>
        <v>3598</v>
      </c>
      <c r="O99">
        <f>HEX2DEC(U99)</f>
        <v>5262000</v>
      </c>
      <c r="P99">
        <f>HEX2DEC(V99)</f>
        <v>5394</v>
      </c>
      <c r="Q99" t="str">
        <f>Y99&amp;Z99&amp;AA99</f>
        <v>2D8E8</v>
      </c>
      <c r="R99" t="str">
        <f>AB99&amp;AC99&amp;AD99</f>
        <v>0350</v>
      </c>
      <c r="S99" t="str">
        <f>AE99&amp;AF99&amp;AG99</f>
        <v>03E7B</v>
      </c>
      <c r="T99" t="str">
        <f>AH99&amp;AI99&amp;AJ99</f>
        <v>00E0E</v>
      </c>
      <c r="U99" t="str">
        <f>AK99&amp;AL99&amp;AM99</f>
        <v>504AB0</v>
      </c>
      <c r="V99" t="str">
        <f>AN99&amp;AO99&amp;AP99</f>
        <v>01512</v>
      </c>
      <c r="W99" s="1">
        <v>55</v>
      </c>
      <c r="X99" s="1" t="s">
        <v>3</v>
      </c>
      <c r="Y99" s="1">
        <v>2</v>
      </c>
      <c r="Z99" s="1" t="s">
        <v>4</v>
      </c>
      <c r="AA99" s="1" t="s">
        <v>5</v>
      </c>
      <c r="AB99" s="1">
        <v>0</v>
      </c>
      <c r="AC99" s="1">
        <v>3</v>
      </c>
      <c r="AD99" s="1">
        <v>50</v>
      </c>
      <c r="AE99" s="1">
        <v>0</v>
      </c>
      <c r="AF99" s="1" t="s">
        <v>7</v>
      </c>
      <c r="AG99" s="1" t="s">
        <v>8</v>
      </c>
      <c r="AH99" s="1">
        <v>0</v>
      </c>
      <c r="AI99" s="1" t="s">
        <v>48</v>
      </c>
      <c r="AJ99" s="1" t="s">
        <v>48</v>
      </c>
      <c r="AK99" s="1">
        <v>50</v>
      </c>
      <c r="AL99" s="1" t="s">
        <v>9</v>
      </c>
      <c r="AM99" s="1" t="s">
        <v>10</v>
      </c>
      <c r="AN99" s="1">
        <v>0</v>
      </c>
      <c r="AO99" s="1">
        <v>15</v>
      </c>
      <c r="AP99" s="1">
        <v>12</v>
      </c>
      <c r="AQ99" s="1">
        <v>71</v>
      </c>
      <c r="AR99" s="1">
        <v>91</v>
      </c>
      <c r="AS99" s="1">
        <v>82</v>
      </c>
      <c r="AT99" s="1" t="s">
        <v>86</v>
      </c>
    </row>
    <row r="100" spans="1:46" x14ac:dyDescent="0.15">
      <c r="A100" s="1"/>
      <c r="B100" s="1"/>
      <c r="C100" s="1"/>
      <c r="D100">
        <v>9</v>
      </c>
      <c r="F100">
        <f t="shared" si="32"/>
        <v>4.0833247081712063</v>
      </c>
      <c r="G100">
        <f t="shared" si="33"/>
        <v>969.28844328579373</v>
      </c>
      <c r="H100">
        <f t="shared" si="29"/>
        <v>220.04716981132074</v>
      </c>
      <c r="I100">
        <f t="shared" si="30"/>
        <v>4.445525291828794</v>
      </c>
      <c r="J100">
        <f t="shared" si="31"/>
        <v>974.62493054269305</v>
      </c>
      <c r="K100">
        <f>HEX2DEC(Q100)</f>
        <v>186600</v>
      </c>
      <c r="L100">
        <f>HEX2DEC(R100)</f>
        <v>848</v>
      </c>
      <c r="M100">
        <f>HEX2DEC(S100)</f>
        <v>15995</v>
      </c>
      <c r="N100">
        <f>HEX2DEC(T100)</f>
        <v>3598</v>
      </c>
      <c r="O100">
        <f>HEX2DEC(U100)</f>
        <v>5262000</v>
      </c>
      <c r="P100">
        <f>HEX2DEC(V100)</f>
        <v>5399</v>
      </c>
      <c r="Q100" t="str">
        <f>Y100&amp;Z100&amp;AA100</f>
        <v>2D8E8</v>
      </c>
      <c r="R100" t="str">
        <f>AB100&amp;AC100&amp;AD100</f>
        <v>0350</v>
      </c>
      <c r="S100" t="str">
        <f>AE100&amp;AF100&amp;AG100</f>
        <v>03E7B</v>
      </c>
      <c r="T100" t="str">
        <f>AH100&amp;AI100&amp;AJ100</f>
        <v>00E0E</v>
      </c>
      <c r="U100" t="str">
        <f>AK100&amp;AL100&amp;AM100</f>
        <v>504AB0</v>
      </c>
      <c r="V100" t="str">
        <f>AN100&amp;AO100&amp;AP100</f>
        <v>01517</v>
      </c>
      <c r="W100" s="1">
        <v>55</v>
      </c>
      <c r="X100" s="1" t="s">
        <v>3</v>
      </c>
      <c r="Y100" s="1">
        <v>2</v>
      </c>
      <c r="Z100" s="1" t="s">
        <v>4</v>
      </c>
      <c r="AA100" s="1" t="s">
        <v>5</v>
      </c>
      <c r="AB100" s="1">
        <v>0</v>
      </c>
      <c r="AC100" s="1">
        <v>3</v>
      </c>
      <c r="AD100" s="1">
        <v>50</v>
      </c>
      <c r="AE100" s="1">
        <v>0</v>
      </c>
      <c r="AF100" s="1" t="s">
        <v>7</v>
      </c>
      <c r="AG100" s="1" t="s">
        <v>8</v>
      </c>
      <c r="AH100" s="1">
        <v>0</v>
      </c>
      <c r="AI100" s="1" t="s">
        <v>48</v>
      </c>
      <c r="AJ100" s="1" t="s">
        <v>48</v>
      </c>
      <c r="AK100" s="1">
        <v>50</v>
      </c>
      <c r="AL100" s="1" t="s">
        <v>9</v>
      </c>
      <c r="AM100" s="1" t="s">
        <v>10</v>
      </c>
      <c r="AN100" s="1">
        <v>0</v>
      </c>
      <c r="AO100" s="1">
        <v>15</v>
      </c>
      <c r="AP100" s="1">
        <v>17</v>
      </c>
      <c r="AQ100" s="1">
        <v>71</v>
      </c>
      <c r="AR100" s="1">
        <v>91</v>
      </c>
      <c r="AS100" s="1" t="s">
        <v>1</v>
      </c>
      <c r="AT100" s="1" t="s">
        <v>41</v>
      </c>
    </row>
    <row r="101" spans="1:46" x14ac:dyDescent="0.15">
      <c r="A101" s="1"/>
      <c r="B101" s="1"/>
      <c r="C101" s="1"/>
      <c r="D101">
        <v>9</v>
      </c>
      <c r="F101">
        <f t="shared" si="32"/>
        <v>4.0833247081712063</v>
      </c>
      <c r="G101">
        <f t="shared" si="33"/>
        <v>970.18871557285877</v>
      </c>
      <c r="H101">
        <f t="shared" si="29"/>
        <v>220.04716981132074</v>
      </c>
      <c r="I101">
        <f t="shared" si="30"/>
        <v>4.445525291828794</v>
      </c>
      <c r="J101">
        <f t="shared" si="31"/>
        <v>975.52836484983311</v>
      </c>
      <c r="K101">
        <f>HEX2DEC(Q101)</f>
        <v>186600</v>
      </c>
      <c r="L101">
        <f>HEX2DEC(R101)</f>
        <v>848</v>
      </c>
      <c r="M101">
        <f>HEX2DEC(S101)</f>
        <v>15995</v>
      </c>
      <c r="N101">
        <f>HEX2DEC(T101)</f>
        <v>3598</v>
      </c>
      <c r="O101">
        <f>HEX2DEC(U101)</f>
        <v>5262000</v>
      </c>
      <c r="P101">
        <f>HEX2DEC(V101)</f>
        <v>5394</v>
      </c>
      <c r="Q101" t="str">
        <f>Y101&amp;Z101&amp;AA101</f>
        <v>2D8E8</v>
      </c>
      <c r="R101" t="str">
        <f>AB101&amp;AC101&amp;AD101</f>
        <v>0350</v>
      </c>
      <c r="S101" t="str">
        <f>AE101&amp;AF101&amp;AG101</f>
        <v>03E7B</v>
      </c>
      <c r="T101" t="str">
        <f>AH101&amp;AI101&amp;AJ101</f>
        <v>00E0E</v>
      </c>
      <c r="U101" t="str">
        <f>AK101&amp;AL101&amp;AM101</f>
        <v>504AB0</v>
      </c>
      <c r="V101" t="str">
        <f>AN101&amp;AO101&amp;AP101</f>
        <v>01512</v>
      </c>
      <c r="W101" s="1">
        <v>55</v>
      </c>
      <c r="X101" s="1" t="s">
        <v>3</v>
      </c>
      <c r="Y101" s="1">
        <v>2</v>
      </c>
      <c r="Z101" s="1" t="s">
        <v>4</v>
      </c>
      <c r="AA101" s="1" t="s">
        <v>5</v>
      </c>
      <c r="AB101" s="1">
        <v>0</v>
      </c>
      <c r="AC101" s="1">
        <v>3</v>
      </c>
      <c r="AD101" s="1">
        <v>50</v>
      </c>
      <c r="AE101" s="1">
        <v>0</v>
      </c>
      <c r="AF101" s="1" t="s">
        <v>7</v>
      </c>
      <c r="AG101" s="1" t="s">
        <v>8</v>
      </c>
      <c r="AH101" s="1">
        <v>0</v>
      </c>
      <c r="AI101" s="1" t="s">
        <v>48</v>
      </c>
      <c r="AJ101" s="1" t="s">
        <v>48</v>
      </c>
      <c r="AK101" s="1">
        <v>50</v>
      </c>
      <c r="AL101" s="1" t="s">
        <v>9</v>
      </c>
      <c r="AM101" s="1" t="s">
        <v>10</v>
      </c>
      <c r="AN101" s="1">
        <v>0</v>
      </c>
      <c r="AO101" s="1">
        <v>15</v>
      </c>
      <c r="AP101" s="1">
        <v>12</v>
      </c>
      <c r="AQ101" s="1">
        <v>71</v>
      </c>
      <c r="AR101" s="1">
        <v>91</v>
      </c>
      <c r="AS101" s="1" t="s">
        <v>87</v>
      </c>
      <c r="AT101" s="1" t="s">
        <v>88</v>
      </c>
    </row>
    <row r="102" spans="1:46" x14ac:dyDescent="0.15">
      <c r="A102" s="1"/>
      <c r="B102" s="1"/>
      <c r="C102" s="1"/>
      <c r="D102">
        <v>9</v>
      </c>
      <c r="F102">
        <f t="shared" si="32"/>
        <v>4.0833247081712063</v>
      </c>
      <c r="G102">
        <f t="shared" si="33"/>
        <v>970.54929198813068</v>
      </c>
      <c r="H102">
        <f t="shared" si="29"/>
        <v>220.04716981132074</v>
      </c>
      <c r="I102">
        <f t="shared" si="30"/>
        <v>4.445525291828794</v>
      </c>
      <c r="J102">
        <f t="shared" si="31"/>
        <v>975.89020771513356</v>
      </c>
      <c r="K102">
        <f>HEX2DEC(Q102)</f>
        <v>186600</v>
      </c>
      <c r="L102">
        <f>HEX2DEC(R102)</f>
        <v>848</v>
      </c>
      <c r="M102">
        <f>HEX2DEC(S102)</f>
        <v>15995</v>
      </c>
      <c r="N102">
        <f>HEX2DEC(T102)</f>
        <v>3598</v>
      </c>
      <c r="O102">
        <f>HEX2DEC(U102)</f>
        <v>5262000</v>
      </c>
      <c r="P102">
        <f>HEX2DEC(V102)</f>
        <v>5392</v>
      </c>
      <c r="Q102" t="str">
        <f>Y102&amp;Z102&amp;AA102</f>
        <v>2D8E8</v>
      </c>
      <c r="R102" t="str">
        <f>AB102&amp;AC102&amp;AD102</f>
        <v>0350</v>
      </c>
      <c r="S102" t="str">
        <f>AE102&amp;AF102&amp;AG102</f>
        <v>03E7B</v>
      </c>
      <c r="T102" t="str">
        <f>AH102&amp;AI102&amp;AJ102</f>
        <v>00E0E</v>
      </c>
      <c r="U102" t="str">
        <f>AK102&amp;AL102&amp;AM102</f>
        <v>504AB0</v>
      </c>
      <c r="V102" t="str">
        <f>AN102&amp;AO102&amp;AP102</f>
        <v>01510</v>
      </c>
      <c r="W102" s="1">
        <v>55</v>
      </c>
      <c r="X102" s="1" t="s">
        <v>3</v>
      </c>
      <c r="Y102" s="1">
        <v>2</v>
      </c>
      <c r="Z102" s="1" t="s">
        <v>4</v>
      </c>
      <c r="AA102" s="1" t="s">
        <v>5</v>
      </c>
      <c r="AB102" s="1">
        <v>0</v>
      </c>
      <c r="AC102" s="1">
        <v>3</v>
      </c>
      <c r="AD102" s="1">
        <v>50</v>
      </c>
      <c r="AE102" s="1">
        <v>0</v>
      </c>
      <c r="AF102" s="1" t="s">
        <v>7</v>
      </c>
      <c r="AG102" s="1" t="s">
        <v>8</v>
      </c>
      <c r="AH102" s="1">
        <v>0</v>
      </c>
      <c r="AI102" s="1" t="s">
        <v>48</v>
      </c>
      <c r="AJ102" s="1" t="s">
        <v>48</v>
      </c>
      <c r="AK102" s="1">
        <v>50</v>
      </c>
      <c r="AL102" s="1" t="s">
        <v>9</v>
      </c>
      <c r="AM102" s="1" t="s">
        <v>10</v>
      </c>
      <c r="AN102" s="1">
        <v>0</v>
      </c>
      <c r="AO102" s="1">
        <v>15</v>
      </c>
      <c r="AP102" s="1">
        <v>10</v>
      </c>
      <c r="AQ102" s="1">
        <v>71</v>
      </c>
      <c r="AR102" s="1">
        <v>91</v>
      </c>
      <c r="AS102" s="1">
        <v>48</v>
      </c>
      <c r="AT102" s="1" t="s">
        <v>89</v>
      </c>
    </row>
    <row r="103" spans="1:46" x14ac:dyDescent="0.15">
      <c r="A103" s="1"/>
      <c r="B103" s="1"/>
      <c r="C103" s="1"/>
    </row>
    <row r="104" spans="1:46" x14ac:dyDescent="0.15">
      <c r="A104" s="1">
        <v>1017.53</v>
      </c>
      <c r="B104" s="1">
        <v>220.09</v>
      </c>
      <c r="C104" s="1">
        <v>4.6399999999999997</v>
      </c>
      <c r="D104">
        <v>9</v>
      </c>
      <c r="F104">
        <f t="shared" si="32"/>
        <v>4.3132717746643312</v>
      </c>
      <c r="G104">
        <f t="shared" si="33"/>
        <v>1018.8228020050614</v>
      </c>
      <c r="H104">
        <f t="shared" si="29"/>
        <v>220.04716981132074</v>
      </c>
      <c r="I104">
        <f t="shared" si="30"/>
        <v>4.6687098657326329</v>
      </c>
      <c r="J104">
        <f t="shared" si="31"/>
        <v>1024.3332684446175</v>
      </c>
      <c r="K104">
        <f>HEX2DEC(Q104)</f>
        <v>186600</v>
      </c>
      <c r="L104">
        <f>HEX2DEC(R104)</f>
        <v>848</v>
      </c>
      <c r="M104">
        <f>HEX2DEC(S104)</f>
        <v>15995</v>
      </c>
      <c r="N104">
        <f>HEX2DEC(T104)</f>
        <v>3426</v>
      </c>
      <c r="O104">
        <f>HEX2DEC(U104)</f>
        <v>5262000</v>
      </c>
      <c r="P104">
        <f>HEX2DEC(V104)</f>
        <v>5137</v>
      </c>
      <c r="Q104" t="str">
        <f>Y104&amp;Z104&amp;AA104</f>
        <v>2D8E8</v>
      </c>
      <c r="R104" t="str">
        <f>AB104&amp;AC104&amp;AD104</f>
        <v>0350</v>
      </c>
      <c r="S104" t="str">
        <f>AE104&amp;AF104&amp;AG104</f>
        <v>03E7B</v>
      </c>
      <c r="T104" t="str">
        <f>AH104&amp;AI104&amp;AJ104</f>
        <v>00D62</v>
      </c>
      <c r="U104" t="str">
        <f>AK104&amp;AL104&amp;AM104</f>
        <v>504AB0</v>
      </c>
      <c r="V104" t="str">
        <f>AN104&amp;AO104&amp;AP104</f>
        <v>01411</v>
      </c>
      <c r="W104" s="1">
        <v>55</v>
      </c>
      <c r="X104" s="1" t="s">
        <v>3</v>
      </c>
      <c r="Y104" s="1">
        <v>2</v>
      </c>
      <c r="Z104" s="1" t="s">
        <v>4</v>
      </c>
      <c r="AA104" s="1" t="s">
        <v>5</v>
      </c>
      <c r="AB104" s="1">
        <v>0</v>
      </c>
      <c r="AC104" s="1">
        <v>3</v>
      </c>
      <c r="AD104" s="1">
        <v>50</v>
      </c>
      <c r="AE104" s="1">
        <v>0</v>
      </c>
      <c r="AF104" s="1" t="s">
        <v>7</v>
      </c>
      <c r="AG104" s="1" t="s">
        <v>8</v>
      </c>
      <c r="AH104" s="1">
        <v>0</v>
      </c>
      <c r="AI104" s="1" t="s">
        <v>65</v>
      </c>
      <c r="AJ104" s="1">
        <v>62</v>
      </c>
      <c r="AK104" s="1">
        <v>50</v>
      </c>
      <c r="AL104" s="1" t="s">
        <v>9</v>
      </c>
      <c r="AM104" s="1" t="s">
        <v>10</v>
      </c>
      <c r="AN104" s="1">
        <v>0</v>
      </c>
      <c r="AO104" s="1">
        <v>14</v>
      </c>
      <c r="AP104" s="1">
        <v>11</v>
      </c>
      <c r="AQ104" s="1">
        <v>71</v>
      </c>
      <c r="AR104" s="1" t="s">
        <v>91</v>
      </c>
      <c r="AS104" s="1">
        <v>99</v>
      </c>
      <c r="AT104" s="1" t="s">
        <v>54</v>
      </c>
    </row>
    <row r="105" spans="1:46" x14ac:dyDescent="0.15">
      <c r="A105" s="1"/>
      <c r="B105" s="1"/>
      <c r="C105" s="1"/>
      <c r="D105">
        <v>9</v>
      </c>
      <c r="F105">
        <f t="shared" si="32"/>
        <v>4.3132717746643312</v>
      </c>
      <c r="G105">
        <f t="shared" si="33"/>
        <v>1018.624135578046</v>
      </c>
      <c r="H105">
        <f t="shared" si="29"/>
        <v>220.04716981132074</v>
      </c>
      <c r="I105">
        <f t="shared" si="30"/>
        <v>4.6687098657326329</v>
      </c>
      <c r="J105">
        <f t="shared" si="31"/>
        <v>1024.1339042428961</v>
      </c>
      <c r="K105">
        <f>HEX2DEC(Q105)</f>
        <v>186600</v>
      </c>
      <c r="L105">
        <f>HEX2DEC(R105)</f>
        <v>848</v>
      </c>
      <c r="M105">
        <f>HEX2DEC(S105)</f>
        <v>15995</v>
      </c>
      <c r="N105">
        <f>HEX2DEC(T105)</f>
        <v>3426</v>
      </c>
      <c r="O105">
        <f>HEX2DEC(U105)</f>
        <v>5262000</v>
      </c>
      <c r="P105">
        <f>HEX2DEC(V105)</f>
        <v>5138</v>
      </c>
      <c r="Q105" t="str">
        <f>Y105&amp;Z105&amp;AA105</f>
        <v>2D8E8</v>
      </c>
      <c r="R105" t="str">
        <f>AB105&amp;AC105&amp;AD105</f>
        <v>0350</v>
      </c>
      <c r="S105" t="str">
        <f>AE105&amp;AF105&amp;AG105</f>
        <v>03E7B</v>
      </c>
      <c r="T105" t="str">
        <f>AH105&amp;AI105&amp;AJ105</f>
        <v>00D62</v>
      </c>
      <c r="U105" t="str">
        <f>AK105&amp;AL105&amp;AM105</f>
        <v>504AB0</v>
      </c>
      <c r="V105" t="str">
        <f>AN105&amp;AO105&amp;AP105</f>
        <v>01412</v>
      </c>
      <c r="W105" s="1">
        <v>55</v>
      </c>
      <c r="X105" s="1" t="s">
        <v>3</v>
      </c>
      <c r="Y105" s="1">
        <v>2</v>
      </c>
      <c r="Z105" s="1" t="s">
        <v>4</v>
      </c>
      <c r="AA105" s="1" t="s">
        <v>5</v>
      </c>
      <c r="AB105" s="1">
        <v>0</v>
      </c>
      <c r="AC105" s="1">
        <v>3</v>
      </c>
      <c r="AD105" s="1">
        <v>50</v>
      </c>
      <c r="AE105" s="1">
        <v>0</v>
      </c>
      <c r="AF105" s="1" t="s">
        <v>7</v>
      </c>
      <c r="AG105" s="1" t="s">
        <v>8</v>
      </c>
      <c r="AH105" s="1">
        <v>0</v>
      </c>
      <c r="AI105" s="1" t="s">
        <v>65</v>
      </c>
      <c r="AJ105" s="1">
        <v>62</v>
      </c>
      <c r="AK105" s="1">
        <v>50</v>
      </c>
      <c r="AL105" s="1" t="s">
        <v>9</v>
      </c>
      <c r="AM105" s="1" t="s">
        <v>10</v>
      </c>
      <c r="AN105" s="1">
        <v>0</v>
      </c>
      <c r="AO105" s="1">
        <v>14</v>
      </c>
      <c r="AP105" s="1">
        <v>12</v>
      </c>
      <c r="AQ105" s="1">
        <v>71</v>
      </c>
      <c r="AR105" s="1" t="s">
        <v>91</v>
      </c>
      <c r="AS105" s="1">
        <v>85</v>
      </c>
      <c r="AT105" s="1">
        <v>67</v>
      </c>
    </row>
    <row r="106" spans="1:46" x14ac:dyDescent="0.15">
      <c r="A106" s="1"/>
      <c r="B106" s="1"/>
      <c r="C106" s="1"/>
      <c r="D106">
        <v>9</v>
      </c>
      <c r="F106">
        <f t="shared" si="32"/>
        <v>4.3132717746643312</v>
      </c>
      <c r="G106">
        <f t="shared" si="33"/>
        <v>1018.624135578046</v>
      </c>
      <c r="H106">
        <f t="shared" si="29"/>
        <v>220.04716981132074</v>
      </c>
      <c r="I106">
        <f t="shared" si="30"/>
        <v>4.6687098657326329</v>
      </c>
      <c r="J106">
        <f t="shared" si="31"/>
        <v>1024.1339042428961</v>
      </c>
      <c r="K106">
        <f>HEX2DEC(Q106)</f>
        <v>186600</v>
      </c>
      <c r="L106">
        <f>HEX2DEC(R106)</f>
        <v>848</v>
      </c>
      <c r="M106">
        <f>HEX2DEC(S106)</f>
        <v>15995</v>
      </c>
      <c r="N106">
        <f>HEX2DEC(T106)</f>
        <v>3426</v>
      </c>
      <c r="O106">
        <f>HEX2DEC(U106)</f>
        <v>5262000</v>
      </c>
      <c r="P106">
        <f>HEX2DEC(V106)</f>
        <v>5138</v>
      </c>
      <c r="Q106" t="str">
        <f>Y106&amp;Z106&amp;AA106</f>
        <v>2D8E8</v>
      </c>
      <c r="R106" t="str">
        <f>AB106&amp;AC106&amp;AD106</f>
        <v>0350</v>
      </c>
      <c r="S106" t="str">
        <f>AE106&amp;AF106&amp;AG106</f>
        <v>03E7B</v>
      </c>
      <c r="T106" t="str">
        <f>AH106&amp;AI106&amp;AJ106</f>
        <v>00D62</v>
      </c>
      <c r="U106" t="str">
        <f>AK106&amp;AL106&amp;AM106</f>
        <v>504AB0</v>
      </c>
      <c r="V106" t="str">
        <f>AN106&amp;AO106&amp;AP106</f>
        <v>01412</v>
      </c>
      <c r="W106" s="1">
        <v>55</v>
      </c>
      <c r="X106" s="1" t="s">
        <v>3</v>
      </c>
      <c r="Y106" s="1">
        <v>2</v>
      </c>
      <c r="Z106" s="1" t="s">
        <v>4</v>
      </c>
      <c r="AA106" s="1" t="s">
        <v>5</v>
      </c>
      <c r="AB106" s="1">
        <v>0</v>
      </c>
      <c r="AC106" s="1">
        <v>3</v>
      </c>
      <c r="AD106" s="1">
        <v>50</v>
      </c>
      <c r="AE106" s="1">
        <v>0</v>
      </c>
      <c r="AF106" s="1" t="s">
        <v>7</v>
      </c>
      <c r="AG106" s="1" t="s">
        <v>8</v>
      </c>
      <c r="AH106" s="1">
        <v>0</v>
      </c>
      <c r="AI106" s="1" t="s">
        <v>65</v>
      </c>
      <c r="AJ106" s="1">
        <v>62</v>
      </c>
      <c r="AK106" s="1">
        <v>50</v>
      </c>
      <c r="AL106" s="1" t="s">
        <v>9</v>
      </c>
      <c r="AM106" s="1" t="s">
        <v>10</v>
      </c>
      <c r="AN106" s="1">
        <v>0</v>
      </c>
      <c r="AO106" s="1">
        <v>14</v>
      </c>
      <c r="AP106" s="1">
        <v>12</v>
      </c>
      <c r="AQ106" s="1">
        <v>71</v>
      </c>
      <c r="AR106" s="1" t="s">
        <v>91</v>
      </c>
      <c r="AS106" s="1">
        <v>71</v>
      </c>
      <c r="AT106" s="1">
        <v>53</v>
      </c>
    </row>
    <row r="107" spans="1:46" x14ac:dyDescent="0.15">
      <c r="A107" s="1"/>
      <c r="B107" s="1"/>
      <c r="C107" s="1"/>
      <c r="D107">
        <v>9</v>
      </c>
      <c r="F107">
        <f t="shared" si="32"/>
        <v>4.3132717746643312</v>
      </c>
      <c r="G107">
        <f t="shared" si="33"/>
        <v>1017.2356329446066</v>
      </c>
      <c r="H107">
        <f t="shared" si="29"/>
        <v>220.04716981132074</v>
      </c>
      <c r="I107">
        <f t="shared" si="30"/>
        <v>4.6687098657326329</v>
      </c>
      <c r="J107">
        <f t="shared" si="31"/>
        <v>1022.7405247813412</v>
      </c>
      <c r="K107">
        <f>HEX2DEC(Q107)</f>
        <v>186600</v>
      </c>
      <c r="L107">
        <f>HEX2DEC(R107)</f>
        <v>848</v>
      </c>
      <c r="M107">
        <f>HEX2DEC(S107)</f>
        <v>15995</v>
      </c>
      <c r="N107">
        <f>HEX2DEC(T107)</f>
        <v>3426</v>
      </c>
      <c r="O107">
        <f>HEX2DEC(U107)</f>
        <v>5262000</v>
      </c>
      <c r="P107">
        <f>HEX2DEC(V107)</f>
        <v>5145</v>
      </c>
      <c r="Q107" t="str">
        <f>Y107&amp;Z107&amp;AA107</f>
        <v>2D8E8</v>
      </c>
      <c r="R107" t="str">
        <f>AB107&amp;AC107&amp;AD107</f>
        <v>0350</v>
      </c>
      <c r="S107" t="str">
        <f>AE107&amp;AF107&amp;AG107</f>
        <v>03E7B</v>
      </c>
      <c r="T107" t="str">
        <f>AH107&amp;AI107&amp;AJ107</f>
        <v>00D62</v>
      </c>
      <c r="U107" t="str">
        <f>AK107&amp;AL107&amp;AM107</f>
        <v>504AB0</v>
      </c>
      <c r="V107" t="str">
        <f>AN107&amp;AO107&amp;AP107</f>
        <v>01419</v>
      </c>
      <c r="W107" s="1">
        <v>55</v>
      </c>
      <c r="X107" s="1" t="s">
        <v>3</v>
      </c>
      <c r="Y107" s="1">
        <v>2</v>
      </c>
      <c r="Z107" s="1" t="s">
        <v>4</v>
      </c>
      <c r="AA107" s="1" t="s">
        <v>5</v>
      </c>
      <c r="AB107" s="1">
        <v>0</v>
      </c>
      <c r="AC107" s="1">
        <v>3</v>
      </c>
      <c r="AD107" s="1">
        <v>50</v>
      </c>
      <c r="AE107" s="1">
        <v>0</v>
      </c>
      <c r="AF107" s="1" t="s">
        <v>7</v>
      </c>
      <c r="AG107" s="1" t="s">
        <v>8</v>
      </c>
      <c r="AH107" s="1">
        <v>0</v>
      </c>
      <c r="AI107" s="1" t="s">
        <v>65</v>
      </c>
      <c r="AJ107" s="1">
        <v>62</v>
      </c>
      <c r="AK107" s="1">
        <v>50</v>
      </c>
      <c r="AL107" s="1" t="s">
        <v>9</v>
      </c>
      <c r="AM107" s="1" t="s">
        <v>10</v>
      </c>
      <c r="AN107" s="1">
        <v>0</v>
      </c>
      <c r="AO107" s="1">
        <v>14</v>
      </c>
      <c r="AP107" s="1">
        <v>19</v>
      </c>
      <c r="AQ107" s="1">
        <v>71</v>
      </c>
      <c r="AR107" s="1" t="s">
        <v>91</v>
      </c>
      <c r="AS107" s="1" t="s">
        <v>92</v>
      </c>
      <c r="AT107" s="1">
        <v>45</v>
      </c>
    </row>
    <row r="108" spans="1:46" x14ac:dyDescent="0.15">
      <c r="A108" s="1"/>
      <c r="B108" s="1"/>
      <c r="C108" s="1"/>
      <c r="D108">
        <v>9</v>
      </c>
      <c r="F108">
        <f t="shared" si="32"/>
        <v>4.3132717746643312</v>
      </c>
      <c r="G108">
        <f t="shared" si="33"/>
        <v>1019.2203669912366</v>
      </c>
      <c r="H108">
        <f t="shared" si="29"/>
        <v>220.04716981132074</v>
      </c>
      <c r="I108">
        <f t="shared" si="30"/>
        <v>4.6687098657326329</v>
      </c>
      <c r="J108">
        <f t="shared" si="31"/>
        <v>1024.7322297955209</v>
      </c>
      <c r="K108">
        <f>HEX2DEC(Q108)</f>
        <v>186600</v>
      </c>
      <c r="L108">
        <f>HEX2DEC(R108)</f>
        <v>848</v>
      </c>
      <c r="M108">
        <f>HEX2DEC(S108)</f>
        <v>15995</v>
      </c>
      <c r="N108">
        <f>HEX2DEC(T108)</f>
        <v>3426</v>
      </c>
      <c r="O108">
        <f>HEX2DEC(U108)</f>
        <v>5262000</v>
      </c>
      <c r="P108">
        <f>HEX2DEC(V108)</f>
        <v>5135</v>
      </c>
      <c r="Q108" t="str">
        <f>Y108&amp;Z108&amp;AA108</f>
        <v>2D8E8</v>
      </c>
      <c r="R108" t="str">
        <f>AB108&amp;AC108&amp;AD108</f>
        <v>0350</v>
      </c>
      <c r="S108" t="str">
        <f>AE108&amp;AF108&amp;AG108</f>
        <v>03E7B</v>
      </c>
      <c r="T108" t="str">
        <f>AH108&amp;AI108&amp;AJ108</f>
        <v>00D62</v>
      </c>
      <c r="U108" t="str">
        <f>AK108&amp;AL108&amp;AM108</f>
        <v>504AB0</v>
      </c>
      <c r="V108" t="str">
        <f>AN108&amp;AO108&amp;AP108</f>
        <v>0140F</v>
      </c>
      <c r="W108" s="1">
        <v>55</v>
      </c>
      <c r="X108" s="1" t="s">
        <v>3</v>
      </c>
      <c r="Y108" s="1">
        <v>2</v>
      </c>
      <c r="Z108" s="1" t="s">
        <v>4</v>
      </c>
      <c r="AA108" s="1" t="s">
        <v>5</v>
      </c>
      <c r="AB108" s="1">
        <v>0</v>
      </c>
      <c r="AC108" s="1">
        <v>3</v>
      </c>
      <c r="AD108" s="1">
        <v>50</v>
      </c>
      <c r="AE108" s="1">
        <v>0</v>
      </c>
      <c r="AF108" s="1" t="s">
        <v>7</v>
      </c>
      <c r="AG108" s="1" t="s">
        <v>8</v>
      </c>
      <c r="AH108" s="1">
        <v>0</v>
      </c>
      <c r="AI108" s="1" t="s">
        <v>65</v>
      </c>
      <c r="AJ108" s="1">
        <v>62</v>
      </c>
      <c r="AK108" s="1">
        <v>50</v>
      </c>
      <c r="AL108" s="1" t="s">
        <v>9</v>
      </c>
      <c r="AM108" s="1" t="s">
        <v>10</v>
      </c>
      <c r="AN108" s="1">
        <v>0</v>
      </c>
      <c r="AO108" s="1">
        <v>14</v>
      </c>
      <c r="AP108" s="1" t="s">
        <v>93</v>
      </c>
      <c r="AQ108" s="1">
        <v>71</v>
      </c>
      <c r="AR108" s="1" t="s">
        <v>91</v>
      </c>
      <c r="AS108" s="1">
        <v>48</v>
      </c>
      <c r="AT108" s="1">
        <v>27</v>
      </c>
    </row>
    <row r="109" spans="1:46" x14ac:dyDescent="0.15">
      <c r="A109" s="1"/>
      <c r="B109" s="1"/>
      <c r="C109" s="1"/>
    </row>
    <row r="110" spans="1:46" x14ac:dyDescent="0.15">
      <c r="A110" s="1">
        <v>1447.5</v>
      </c>
      <c r="B110" s="1">
        <v>220.09</v>
      </c>
      <c r="C110" s="1">
        <v>6.58</v>
      </c>
      <c r="D110">
        <v>9</v>
      </c>
      <c r="F110">
        <f t="shared" si="32"/>
        <v>6.3297978044739018</v>
      </c>
      <c r="G110">
        <f t="shared" si="33"/>
        <v>1446.1782625517812</v>
      </c>
      <c r="H110">
        <f t="shared" si="29"/>
        <v>218.24561403508773</v>
      </c>
      <c r="I110">
        <f t="shared" si="30"/>
        <v>6.6259320629660312</v>
      </c>
      <c r="J110">
        <f t="shared" si="31"/>
        <v>1453.1897265948633</v>
      </c>
      <c r="K110">
        <f>HEX2DEC(Q110)</f>
        <v>186600</v>
      </c>
      <c r="L110">
        <f>HEX2DEC(R110)</f>
        <v>855</v>
      </c>
      <c r="M110">
        <f>HEX2DEC(S110)</f>
        <v>15995</v>
      </c>
      <c r="N110">
        <f>HEX2DEC(T110)</f>
        <v>2414</v>
      </c>
      <c r="O110">
        <f>HEX2DEC(U110)</f>
        <v>5262000</v>
      </c>
      <c r="P110">
        <f>HEX2DEC(V110)</f>
        <v>3621</v>
      </c>
      <c r="Q110" t="str">
        <f>Y110&amp;Z110&amp;AA110</f>
        <v>2D8E8</v>
      </c>
      <c r="R110" t="str">
        <f>AB110&amp;AC110&amp;AD110</f>
        <v>0357</v>
      </c>
      <c r="S110" t="str">
        <f>AE110&amp;AF110&amp;AG110</f>
        <v>03E7B</v>
      </c>
      <c r="T110" t="str">
        <f>AH110&amp;AI110&amp;AJ110</f>
        <v>096E</v>
      </c>
      <c r="U110" t="str">
        <f>AK110&amp;AL110&amp;AM110</f>
        <v>504AB0</v>
      </c>
      <c r="V110" t="str">
        <f>AN110&amp;AO110&amp;AP110</f>
        <v>00E25</v>
      </c>
      <c r="W110" s="1">
        <v>55</v>
      </c>
      <c r="X110" s="1" t="s">
        <v>3</v>
      </c>
      <c r="Y110" s="1">
        <v>2</v>
      </c>
      <c r="Z110" s="1" t="s">
        <v>4</v>
      </c>
      <c r="AA110" s="1" t="s">
        <v>5</v>
      </c>
      <c r="AB110" s="1">
        <v>0</v>
      </c>
      <c r="AC110" s="1">
        <v>3</v>
      </c>
      <c r="AD110" s="1">
        <v>57</v>
      </c>
      <c r="AE110" s="1">
        <v>0</v>
      </c>
      <c r="AF110" s="1" t="s">
        <v>7</v>
      </c>
      <c r="AG110" s="1" t="s">
        <v>8</v>
      </c>
      <c r="AH110" s="1">
        <v>0</v>
      </c>
      <c r="AI110" s="1">
        <v>9</v>
      </c>
      <c r="AJ110" s="1" t="s">
        <v>53</v>
      </c>
      <c r="AK110" s="1">
        <v>50</v>
      </c>
      <c r="AL110" s="1" t="s">
        <v>9</v>
      </c>
      <c r="AM110" s="1" t="s">
        <v>10</v>
      </c>
      <c r="AN110" s="1">
        <v>0</v>
      </c>
      <c r="AO110" s="1" t="s">
        <v>48</v>
      </c>
      <c r="AP110" s="1">
        <v>25</v>
      </c>
      <c r="AQ110" s="1">
        <v>71</v>
      </c>
      <c r="AR110" s="1" t="s">
        <v>94</v>
      </c>
      <c r="AS110" s="1" t="s">
        <v>40</v>
      </c>
      <c r="AT110" s="1" t="s">
        <v>14</v>
      </c>
    </row>
    <row r="111" spans="1:46" x14ac:dyDescent="0.15">
      <c r="A111" s="1"/>
      <c r="B111" s="1"/>
      <c r="C111" s="1"/>
      <c r="D111">
        <v>9</v>
      </c>
      <c r="F111">
        <f t="shared" si="32"/>
        <v>6.3297978044739018</v>
      </c>
      <c r="G111">
        <f t="shared" si="33"/>
        <v>1444.9795013245034</v>
      </c>
      <c r="H111">
        <f t="shared" si="29"/>
        <v>218.24561403508773</v>
      </c>
      <c r="I111">
        <f t="shared" si="30"/>
        <v>6.6259320629660312</v>
      </c>
      <c r="J111">
        <f t="shared" si="31"/>
        <v>1451.9867549668875</v>
      </c>
      <c r="K111">
        <f>HEX2DEC(Q111)</f>
        <v>186600</v>
      </c>
      <c r="L111">
        <f>HEX2DEC(R111)</f>
        <v>855</v>
      </c>
      <c r="M111">
        <f>HEX2DEC(S111)</f>
        <v>15995</v>
      </c>
      <c r="N111">
        <f>HEX2DEC(T111)</f>
        <v>2414</v>
      </c>
      <c r="O111">
        <f>HEX2DEC(U111)</f>
        <v>5262000</v>
      </c>
      <c r="P111">
        <f>HEX2DEC(V111)</f>
        <v>3624</v>
      </c>
      <c r="Q111" t="str">
        <f>Y111&amp;Z111&amp;AA111</f>
        <v>2D8E8</v>
      </c>
      <c r="R111" t="str">
        <f>AB111&amp;AC111&amp;AD111</f>
        <v>0357</v>
      </c>
      <c r="S111" t="str">
        <f>AE111&amp;AF111&amp;AG111</f>
        <v>03E7B</v>
      </c>
      <c r="T111" t="str">
        <f>AH111&amp;AI111&amp;AJ111</f>
        <v>096E</v>
      </c>
      <c r="U111" t="str">
        <f>AK111&amp;AL111&amp;AM111</f>
        <v>504AB0</v>
      </c>
      <c r="V111" t="str">
        <f>AN111&amp;AO111&amp;AP111</f>
        <v>00E28</v>
      </c>
      <c r="W111" s="1">
        <v>55</v>
      </c>
      <c r="X111" s="1" t="s">
        <v>3</v>
      </c>
      <c r="Y111" s="1">
        <v>2</v>
      </c>
      <c r="Z111" s="1" t="s">
        <v>4</v>
      </c>
      <c r="AA111" s="1" t="s">
        <v>5</v>
      </c>
      <c r="AB111" s="1">
        <v>0</v>
      </c>
      <c r="AC111" s="1">
        <v>3</v>
      </c>
      <c r="AD111" s="1">
        <v>57</v>
      </c>
      <c r="AE111" s="1">
        <v>0</v>
      </c>
      <c r="AF111" s="1" t="s">
        <v>7</v>
      </c>
      <c r="AG111" s="1" t="s">
        <v>8</v>
      </c>
      <c r="AH111" s="1">
        <v>0</v>
      </c>
      <c r="AI111" s="1">
        <v>9</v>
      </c>
      <c r="AJ111" s="1" t="s">
        <v>53</v>
      </c>
      <c r="AK111" s="1">
        <v>50</v>
      </c>
      <c r="AL111" s="1" t="s">
        <v>9</v>
      </c>
      <c r="AM111" s="1" t="s">
        <v>10</v>
      </c>
      <c r="AN111" s="1">
        <v>0</v>
      </c>
      <c r="AO111" s="1" t="s">
        <v>48</v>
      </c>
      <c r="AP111" s="1">
        <v>28</v>
      </c>
      <c r="AQ111" s="1">
        <v>71</v>
      </c>
      <c r="AR111" s="1" t="s">
        <v>94</v>
      </c>
      <c r="AS111" s="1">
        <v>90</v>
      </c>
      <c r="AT111" s="1" t="s">
        <v>88</v>
      </c>
    </row>
    <row r="112" spans="1:46" x14ac:dyDescent="0.15">
      <c r="A112" s="1"/>
      <c r="B112" s="1"/>
      <c r="C112" s="1"/>
      <c r="D112">
        <v>9</v>
      </c>
      <c r="F112">
        <f t="shared" si="32"/>
        <v>6.3297978044739018</v>
      </c>
      <c r="G112">
        <f t="shared" si="33"/>
        <v>1443.3842369349502</v>
      </c>
      <c r="H112">
        <f t="shared" si="29"/>
        <v>218.24561403508773</v>
      </c>
      <c r="I112">
        <f t="shared" si="30"/>
        <v>6.6259320629660312</v>
      </c>
      <c r="J112">
        <f t="shared" si="31"/>
        <v>1450.385887541345</v>
      </c>
      <c r="K112">
        <f>HEX2DEC(Q112)</f>
        <v>186600</v>
      </c>
      <c r="L112">
        <f>HEX2DEC(R112)</f>
        <v>855</v>
      </c>
      <c r="M112">
        <f>HEX2DEC(S112)</f>
        <v>15995</v>
      </c>
      <c r="N112">
        <f>HEX2DEC(T112)</f>
        <v>2414</v>
      </c>
      <c r="O112">
        <f>HEX2DEC(U112)</f>
        <v>5262000</v>
      </c>
      <c r="P112">
        <f>HEX2DEC(V112)</f>
        <v>3628</v>
      </c>
      <c r="Q112" t="str">
        <f>Y112&amp;Z112&amp;AA112</f>
        <v>2D8E8</v>
      </c>
      <c r="R112" t="str">
        <f>AB112&amp;AC112&amp;AD112</f>
        <v>0357</v>
      </c>
      <c r="S112" t="str">
        <f>AE112&amp;AF112&amp;AG112</f>
        <v>03E7B</v>
      </c>
      <c r="T112" t="str">
        <f>AH112&amp;AI112&amp;AJ112</f>
        <v>096E</v>
      </c>
      <c r="U112" t="str">
        <f>AK112&amp;AL112&amp;AM112</f>
        <v>504AB0</v>
      </c>
      <c r="V112" t="str">
        <f>AN112&amp;AO112&amp;AP112</f>
        <v>00E2C</v>
      </c>
      <c r="W112" s="1">
        <v>55</v>
      </c>
      <c r="X112" s="1" t="s">
        <v>3</v>
      </c>
      <c r="Y112" s="1">
        <v>2</v>
      </c>
      <c r="Z112" s="1" t="s">
        <v>4</v>
      </c>
      <c r="AA112" s="1" t="s">
        <v>5</v>
      </c>
      <c r="AB112" s="1">
        <v>0</v>
      </c>
      <c r="AC112" s="1">
        <v>3</v>
      </c>
      <c r="AD112" s="1">
        <v>57</v>
      </c>
      <c r="AE112" s="1">
        <v>0</v>
      </c>
      <c r="AF112" s="1" t="s">
        <v>7</v>
      </c>
      <c r="AG112" s="1" t="s">
        <v>8</v>
      </c>
      <c r="AH112" s="1">
        <v>0</v>
      </c>
      <c r="AI112" s="1">
        <v>9</v>
      </c>
      <c r="AJ112" s="1" t="s">
        <v>53</v>
      </c>
      <c r="AK112" s="1">
        <v>50</v>
      </c>
      <c r="AL112" s="1" t="s">
        <v>9</v>
      </c>
      <c r="AM112" s="1" t="s">
        <v>10</v>
      </c>
      <c r="AN112" s="1">
        <v>0</v>
      </c>
      <c r="AO112" s="1" t="s">
        <v>48</v>
      </c>
      <c r="AP112" s="1" t="s">
        <v>98</v>
      </c>
      <c r="AQ112" s="1">
        <v>71</v>
      </c>
      <c r="AR112" s="1" t="s">
        <v>94</v>
      </c>
      <c r="AS112" s="1">
        <v>73</v>
      </c>
      <c r="AT112" s="1" t="s">
        <v>46</v>
      </c>
    </row>
    <row r="113" spans="1:46" x14ac:dyDescent="0.15">
      <c r="A113" s="1"/>
      <c r="B113" s="1"/>
      <c r="C113" s="1"/>
      <c r="D113">
        <v>9</v>
      </c>
      <c r="F113">
        <f t="shared" si="32"/>
        <v>6.3297978044739018</v>
      </c>
      <c r="G113">
        <f t="shared" si="33"/>
        <v>1446.1782625517812</v>
      </c>
      <c r="H113">
        <f t="shared" si="29"/>
        <v>219.27144535840188</v>
      </c>
      <c r="I113">
        <f t="shared" si="30"/>
        <v>6.6259320629660312</v>
      </c>
      <c r="J113">
        <f t="shared" si="31"/>
        <v>1453.1897265948633</v>
      </c>
      <c r="K113">
        <f>HEX2DEC(Q113)</f>
        <v>186600</v>
      </c>
      <c r="L113">
        <f>HEX2DEC(R113)</f>
        <v>851</v>
      </c>
      <c r="M113">
        <f>HEX2DEC(S113)</f>
        <v>15995</v>
      </c>
      <c r="N113">
        <f>HEX2DEC(T113)</f>
        <v>2414</v>
      </c>
      <c r="O113">
        <f>HEX2DEC(U113)</f>
        <v>5262000</v>
      </c>
      <c r="P113">
        <f>HEX2DEC(V113)</f>
        <v>3621</v>
      </c>
      <c r="Q113" t="str">
        <f>Y113&amp;Z113&amp;AA113</f>
        <v>2D8E8</v>
      </c>
      <c r="R113" t="str">
        <f>AB113&amp;AC113&amp;AD113</f>
        <v>0353</v>
      </c>
      <c r="S113" t="str">
        <f>AE113&amp;AF113&amp;AG113</f>
        <v>03E7B</v>
      </c>
      <c r="T113" t="str">
        <f>AH113&amp;AI113&amp;AJ113</f>
        <v>096E</v>
      </c>
      <c r="U113" t="str">
        <f>AK113&amp;AL113&amp;AM113</f>
        <v>504AB0</v>
      </c>
      <c r="V113" t="str">
        <f>AN113&amp;AO113&amp;AP113</f>
        <v>00E25</v>
      </c>
      <c r="W113" s="1">
        <v>55</v>
      </c>
      <c r="X113" s="1" t="s">
        <v>3</v>
      </c>
      <c r="Y113" s="1">
        <v>2</v>
      </c>
      <c r="Z113" s="1" t="s">
        <v>4</v>
      </c>
      <c r="AA113" s="1" t="s">
        <v>5</v>
      </c>
      <c r="AB113" s="1">
        <v>0</v>
      </c>
      <c r="AC113" s="1">
        <v>3</v>
      </c>
      <c r="AD113" s="1">
        <v>53</v>
      </c>
      <c r="AE113" s="1">
        <v>0</v>
      </c>
      <c r="AF113" s="1" t="s">
        <v>7</v>
      </c>
      <c r="AG113" s="1" t="s">
        <v>8</v>
      </c>
      <c r="AH113" s="1">
        <v>0</v>
      </c>
      <c r="AI113" s="1">
        <v>9</v>
      </c>
      <c r="AJ113" s="1" t="s">
        <v>53</v>
      </c>
      <c r="AK113" s="1">
        <v>50</v>
      </c>
      <c r="AL113" s="1" t="s">
        <v>9</v>
      </c>
      <c r="AM113" s="1" t="s">
        <v>10</v>
      </c>
      <c r="AN113" s="1">
        <v>0</v>
      </c>
      <c r="AO113" s="1" t="s">
        <v>48</v>
      </c>
      <c r="AP113" s="1">
        <v>25</v>
      </c>
      <c r="AQ113" s="1">
        <v>71</v>
      </c>
      <c r="AR113" s="1" t="s">
        <v>94</v>
      </c>
      <c r="AS113" s="1">
        <v>56</v>
      </c>
      <c r="AT113" s="1">
        <v>77</v>
      </c>
    </row>
    <row r="114" spans="1:46" x14ac:dyDescent="0.15">
      <c r="A114" s="1"/>
      <c r="B114" s="1"/>
      <c r="C114" s="1"/>
      <c r="D114">
        <v>9</v>
      </c>
      <c r="F114">
        <f t="shared" si="32"/>
        <v>6.3297978044739018</v>
      </c>
      <c r="G114">
        <f t="shared" si="33"/>
        <v>1444.9795013245034</v>
      </c>
      <c r="H114">
        <f t="shared" si="29"/>
        <v>219.27144535840188</v>
      </c>
      <c r="I114">
        <f t="shared" si="30"/>
        <v>6.6259320629660312</v>
      </c>
      <c r="J114">
        <f t="shared" si="31"/>
        <v>1451.9867549668875</v>
      </c>
      <c r="K114">
        <f>HEX2DEC(Q114)</f>
        <v>186600</v>
      </c>
      <c r="L114">
        <f>HEX2DEC(R114)</f>
        <v>851</v>
      </c>
      <c r="M114">
        <f>HEX2DEC(S114)</f>
        <v>15995</v>
      </c>
      <c r="N114">
        <f>HEX2DEC(T114)</f>
        <v>2414</v>
      </c>
      <c r="O114">
        <f>HEX2DEC(U114)</f>
        <v>5262000</v>
      </c>
      <c r="P114">
        <f>HEX2DEC(V114)</f>
        <v>3624</v>
      </c>
      <c r="Q114" t="str">
        <f>Y114&amp;Z114&amp;AA114</f>
        <v>2D8E8</v>
      </c>
      <c r="R114" t="str">
        <f>AB114&amp;AC114&amp;AD114</f>
        <v>0353</v>
      </c>
      <c r="S114" t="str">
        <f>AE114&amp;AF114&amp;AG114</f>
        <v>03E7B</v>
      </c>
      <c r="T114" t="str">
        <f>AH114&amp;AI114&amp;AJ114</f>
        <v>096E</v>
      </c>
      <c r="U114" t="str">
        <f>AK114&amp;AL114&amp;AM114</f>
        <v>504AB0</v>
      </c>
      <c r="V114" t="str">
        <f>AN114&amp;AO114&amp;AP114</f>
        <v>00E28</v>
      </c>
      <c r="W114" s="1">
        <v>55</v>
      </c>
      <c r="X114" s="1" t="s">
        <v>3</v>
      </c>
      <c r="Y114" s="1">
        <v>2</v>
      </c>
      <c r="Z114" s="1" t="s">
        <v>4</v>
      </c>
      <c r="AA114" s="1" t="s">
        <v>5</v>
      </c>
      <c r="AB114" s="1">
        <v>0</v>
      </c>
      <c r="AC114" s="1">
        <v>3</v>
      </c>
      <c r="AD114" s="1">
        <v>53</v>
      </c>
      <c r="AE114" s="1">
        <v>0</v>
      </c>
      <c r="AF114" s="1" t="s">
        <v>7</v>
      </c>
      <c r="AG114" s="1" t="s">
        <v>8</v>
      </c>
      <c r="AH114" s="1">
        <v>0</v>
      </c>
      <c r="AI114" s="1">
        <v>9</v>
      </c>
      <c r="AJ114" s="1" t="s">
        <v>53</v>
      </c>
      <c r="AK114" s="1">
        <v>50</v>
      </c>
      <c r="AL114" s="1" t="s">
        <v>9</v>
      </c>
      <c r="AM114" s="1" t="s">
        <v>10</v>
      </c>
      <c r="AN114" s="1">
        <v>0</v>
      </c>
      <c r="AO114" s="1" t="s">
        <v>48</v>
      </c>
      <c r="AP114" s="1">
        <v>28</v>
      </c>
      <c r="AQ114" s="1">
        <v>71</v>
      </c>
      <c r="AR114" s="1" t="s">
        <v>94</v>
      </c>
      <c r="AS114" s="1">
        <v>39</v>
      </c>
      <c r="AT114" s="1" t="s">
        <v>99</v>
      </c>
    </row>
    <row r="115" spans="1:46" x14ac:dyDescent="0.15">
      <c r="A115" s="1"/>
      <c r="B115" s="1"/>
      <c r="C115" s="1"/>
    </row>
    <row r="116" spans="1:46" x14ac:dyDescent="0.15">
      <c r="A116" s="1">
        <v>1485.93</v>
      </c>
      <c r="B116" s="1">
        <v>220.09</v>
      </c>
      <c r="C116" s="1">
        <v>6.67</v>
      </c>
      <c r="D116">
        <v>9</v>
      </c>
      <c r="F116">
        <f t="shared" si="32"/>
        <v>6.5426764630499781</v>
      </c>
      <c r="G116">
        <f t="shared" si="33"/>
        <v>1487.7289613636365</v>
      </c>
      <c r="H116">
        <f t="shared" si="29"/>
        <v>219.01408450704224</v>
      </c>
      <c r="I116">
        <f t="shared" si="30"/>
        <v>6.8325501922255443</v>
      </c>
      <c r="J116">
        <f t="shared" si="31"/>
        <v>1494.8863636363637</v>
      </c>
      <c r="K116">
        <f>HEX2DEC(Q116)</f>
        <v>186600</v>
      </c>
      <c r="L116">
        <f>HEX2DEC(R116)</f>
        <v>852</v>
      </c>
      <c r="M116">
        <f>HEX2DEC(S116)</f>
        <v>15995</v>
      </c>
      <c r="N116">
        <f>HEX2DEC(T116)</f>
        <v>2341</v>
      </c>
      <c r="O116">
        <f>HEX2DEC(U116)</f>
        <v>5262000</v>
      </c>
      <c r="P116">
        <f>HEX2DEC(V116)</f>
        <v>3520</v>
      </c>
      <c r="Q116" t="str">
        <f>Y116&amp;Z116&amp;AA116</f>
        <v>2D8E8</v>
      </c>
      <c r="R116" t="str">
        <f>AB116&amp;AC116&amp;AD116</f>
        <v>0354</v>
      </c>
      <c r="S116" t="str">
        <f>AE116&amp;AF116&amp;AG116</f>
        <v>03E7B</v>
      </c>
      <c r="T116" t="str">
        <f>AH116&amp;AI116&amp;AJ116</f>
        <v>0925</v>
      </c>
      <c r="U116" t="str">
        <f>AK116&amp;AL116&amp;AM116</f>
        <v>504AB0</v>
      </c>
      <c r="V116" t="str">
        <f>AN116&amp;AO116&amp;AP116</f>
        <v>00DC0</v>
      </c>
      <c r="W116" s="1">
        <v>55</v>
      </c>
      <c r="X116" s="1" t="s">
        <v>3</v>
      </c>
      <c r="Y116" s="1">
        <v>2</v>
      </c>
      <c r="Z116" s="1" t="s">
        <v>4</v>
      </c>
      <c r="AA116" s="1" t="s">
        <v>5</v>
      </c>
      <c r="AB116" s="1">
        <v>0</v>
      </c>
      <c r="AC116" s="1">
        <v>3</v>
      </c>
      <c r="AD116" s="1">
        <v>54</v>
      </c>
      <c r="AE116" s="1">
        <v>0</v>
      </c>
      <c r="AF116" s="1" t="s">
        <v>7</v>
      </c>
      <c r="AG116" s="1" t="s">
        <v>8</v>
      </c>
      <c r="AH116" s="1">
        <v>0</v>
      </c>
      <c r="AI116" s="1">
        <v>9</v>
      </c>
      <c r="AJ116" s="1">
        <v>25</v>
      </c>
      <c r="AK116" s="1">
        <v>50</v>
      </c>
      <c r="AL116" s="1" t="s">
        <v>9</v>
      </c>
      <c r="AM116" s="1" t="s">
        <v>10</v>
      </c>
      <c r="AN116" s="1">
        <v>0</v>
      </c>
      <c r="AO116" s="1" t="s">
        <v>65</v>
      </c>
      <c r="AP116" s="1" t="s">
        <v>28</v>
      </c>
      <c r="AQ116" s="1" t="s">
        <v>18</v>
      </c>
      <c r="AR116" s="1">
        <v>62</v>
      </c>
      <c r="AS116" s="1" t="s">
        <v>50</v>
      </c>
      <c r="AT116" s="1">
        <v>85</v>
      </c>
    </row>
    <row r="117" spans="1:46" x14ac:dyDescent="0.15">
      <c r="A117" s="1"/>
      <c r="B117" s="1"/>
      <c r="C117" s="1"/>
      <c r="D117">
        <v>9</v>
      </c>
      <c r="F117">
        <f t="shared" si="32"/>
        <v>6.5426764630499781</v>
      </c>
      <c r="G117">
        <f t="shared" si="33"/>
        <v>1488.1522788576301</v>
      </c>
      <c r="H117">
        <f t="shared" si="29"/>
        <v>219.01408450704224</v>
      </c>
      <c r="I117">
        <f t="shared" si="30"/>
        <v>6.8325501922255443</v>
      </c>
      <c r="J117">
        <f t="shared" si="31"/>
        <v>1495.3111679454391</v>
      </c>
      <c r="K117">
        <f>HEX2DEC(Q117)</f>
        <v>186600</v>
      </c>
      <c r="L117">
        <f>HEX2DEC(R117)</f>
        <v>852</v>
      </c>
      <c r="M117">
        <f>HEX2DEC(S117)</f>
        <v>15995</v>
      </c>
      <c r="N117">
        <f>HEX2DEC(T117)</f>
        <v>2341</v>
      </c>
      <c r="O117">
        <f>HEX2DEC(U117)</f>
        <v>5262000</v>
      </c>
      <c r="P117">
        <f>HEX2DEC(V117)</f>
        <v>3519</v>
      </c>
      <c r="Q117" t="str">
        <f>Y117&amp;Z117&amp;AA117</f>
        <v>2D8E8</v>
      </c>
      <c r="R117" t="str">
        <f>AB117&amp;AC117&amp;AD117</f>
        <v>0354</v>
      </c>
      <c r="S117" t="str">
        <f>AE117&amp;AF117&amp;AG117</f>
        <v>03E7B</v>
      </c>
      <c r="T117" t="str">
        <f>AH117&amp;AI117&amp;AJ117</f>
        <v>0925</v>
      </c>
      <c r="U117" t="str">
        <f>AK117&amp;AL117&amp;AM117</f>
        <v>504AB0</v>
      </c>
      <c r="V117" t="str">
        <f>AN117&amp;AO117&amp;AP117</f>
        <v>00DBF</v>
      </c>
      <c r="W117" s="1">
        <v>55</v>
      </c>
      <c r="X117" s="1" t="s">
        <v>3</v>
      </c>
      <c r="Y117" s="1">
        <v>2</v>
      </c>
      <c r="Z117" s="1" t="s">
        <v>4</v>
      </c>
      <c r="AA117" s="1" t="s">
        <v>5</v>
      </c>
      <c r="AB117" s="1">
        <v>0</v>
      </c>
      <c r="AC117" s="1">
        <v>3</v>
      </c>
      <c r="AD117" s="1">
        <v>54</v>
      </c>
      <c r="AE117" s="1">
        <v>0</v>
      </c>
      <c r="AF117" s="1" t="s">
        <v>7</v>
      </c>
      <c r="AG117" s="1" t="s">
        <v>8</v>
      </c>
      <c r="AH117" s="1">
        <v>0</v>
      </c>
      <c r="AI117" s="1">
        <v>9</v>
      </c>
      <c r="AJ117" s="1">
        <v>25</v>
      </c>
      <c r="AK117" s="1">
        <v>50</v>
      </c>
      <c r="AL117" s="1" t="s">
        <v>9</v>
      </c>
      <c r="AM117" s="1" t="s">
        <v>10</v>
      </c>
      <c r="AN117" s="1">
        <v>0</v>
      </c>
      <c r="AO117" s="1" t="s">
        <v>65</v>
      </c>
      <c r="AP117" s="1" t="s">
        <v>102</v>
      </c>
      <c r="AQ117" s="1" t="s">
        <v>18</v>
      </c>
      <c r="AR117" s="1">
        <v>61</v>
      </c>
      <c r="AS117" s="1" t="s">
        <v>103</v>
      </c>
      <c r="AT117" s="1">
        <v>65</v>
      </c>
    </row>
    <row r="118" spans="1:46" x14ac:dyDescent="0.15">
      <c r="A118" s="1"/>
      <c r="B118" s="1"/>
      <c r="C118" s="1"/>
      <c r="D118">
        <v>9</v>
      </c>
      <c r="F118">
        <f t="shared" si="32"/>
        <v>6.5426764630499781</v>
      </c>
      <c r="G118">
        <f t="shared" si="33"/>
        <v>1487.7289613636365</v>
      </c>
      <c r="H118">
        <f t="shared" si="29"/>
        <v>219.01408450704224</v>
      </c>
      <c r="I118">
        <f t="shared" si="30"/>
        <v>6.8325501922255443</v>
      </c>
      <c r="J118">
        <f t="shared" si="31"/>
        <v>1494.8863636363637</v>
      </c>
      <c r="K118">
        <f>HEX2DEC(Q118)</f>
        <v>186600</v>
      </c>
      <c r="L118">
        <f>HEX2DEC(R118)</f>
        <v>852</v>
      </c>
      <c r="M118">
        <f>HEX2DEC(S118)</f>
        <v>15995</v>
      </c>
      <c r="N118">
        <f>HEX2DEC(T118)</f>
        <v>2341</v>
      </c>
      <c r="O118">
        <f>HEX2DEC(U118)</f>
        <v>5262000</v>
      </c>
      <c r="P118">
        <f>HEX2DEC(V118)</f>
        <v>3520</v>
      </c>
      <c r="Q118" t="str">
        <f>Y118&amp;Z118&amp;AA118</f>
        <v>2D8E8</v>
      </c>
      <c r="R118" t="str">
        <f>AB118&amp;AC118&amp;AD118</f>
        <v>0354</v>
      </c>
      <c r="S118" t="str">
        <f>AE118&amp;AF118&amp;AG118</f>
        <v>03E7B</v>
      </c>
      <c r="T118" t="str">
        <f>AH118&amp;AI118&amp;AJ118</f>
        <v>0925</v>
      </c>
      <c r="U118" t="str">
        <f>AK118&amp;AL118&amp;AM118</f>
        <v>504AB0</v>
      </c>
      <c r="V118" t="str">
        <f>AN118&amp;AO118&amp;AP118</f>
        <v>00DC0</v>
      </c>
      <c r="W118" s="1">
        <v>55</v>
      </c>
      <c r="X118" s="1" t="s">
        <v>3</v>
      </c>
      <c r="Y118" s="1">
        <v>2</v>
      </c>
      <c r="Z118" s="1" t="s">
        <v>4</v>
      </c>
      <c r="AA118" s="1" t="s">
        <v>5</v>
      </c>
      <c r="AB118" s="1">
        <v>0</v>
      </c>
      <c r="AC118" s="1">
        <v>3</v>
      </c>
      <c r="AD118" s="1">
        <v>54</v>
      </c>
      <c r="AE118" s="1">
        <v>0</v>
      </c>
      <c r="AF118" s="1" t="s">
        <v>7</v>
      </c>
      <c r="AG118" s="1" t="s">
        <v>8</v>
      </c>
      <c r="AH118" s="1">
        <v>0</v>
      </c>
      <c r="AI118" s="1">
        <v>9</v>
      </c>
      <c r="AJ118" s="1">
        <v>25</v>
      </c>
      <c r="AK118" s="1">
        <v>50</v>
      </c>
      <c r="AL118" s="1" t="s">
        <v>9</v>
      </c>
      <c r="AM118" s="1" t="s">
        <v>10</v>
      </c>
      <c r="AN118" s="1">
        <v>0</v>
      </c>
      <c r="AO118" s="1" t="s">
        <v>65</v>
      </c>
      <c r="AP118" s="1" t="s">
        <v>28</v>
      </c>
      <c r="AQ118" s="1" t="s">
        <v>18</v>
      </c>
      <c r="AR118" s="1">
        <v>61</v>
      </c>
      <c r="AS118" s="1" t="s">
        <v>96</v>
      </c>
      <c r="AT118" s="1">
        <v>49</v>
      </c>
    </row>
    <row r="119" spans="1:46" x14ac:dyDescent="0.15">
      <c r="A119" s="1"/>
      <c r="B119" s="1"/>
      <c r="C119" s="1"/>
      <c r="D119">
        <v>9</v>
      </c>
      <c r="F119">
        <f t="shared" si="32"/>
        <v>6.5426764630499781</v>
      </c>
      <c r="G119">
        <f t="shared" si="33"/>
        <v>1488.5758370096646</v>
      </c>
      <c r="H119">
        <f t="shared" si="29"/>
        <v>219.01408450704224</v>
      </c>
      <c r="I119">
        <f t="shared" si="30"/>
        <v>6.8325501922255443</v>
      </c>
      <c r="J119">
        <f t="shared" si="31"/>
        <v>1495.736213757817</v>
      </c>
      <c r="K119">
        <f>HEX2DEC(Q119)</f>
        <v>186600</v>
      </c>
      <c r="L119">
        <f>HEX2DEC(R119)</f>
        <v>852</v>
      </c>
      <c r="M119">
        <f>HEX2DEC(S119)</f>
        <v>15995</v>
      </c>
      <c r="N119">
        <f>HEX2DEC(T119)</f>
        <v>2341</v>
      </c>
      <c r="O119">
        <f>HEX2DEC(U119)</f>
        <v>5262000</v>
      </c>
      <c r="P119">
        <f>HEX2DEC(V119)</f>
        <v>3518</v>
      </c>
      <c r="Q119" t="str">
        <f>Y119&amp;Z119&amp;AA119</f>
        <v>2D8E8</v>
      </c>
      <c r="R119" t="str">
        <f>AB119&amp;AC119&amp;AD119</f>
        <v>0354</v>
      </c>
      <c r="S119" t="str">
        <f>AE119&amp;AF119&amp;AG119</f>
        <v>03E7B</v>
      </c>
      <c r="T119" t="str">
        <f>AH119&amp;AI119&amp;AJ119</f>
        <v>0925</v>
      </c>
      <c r="U119" t="str">
        <f>AK119&amp;AL119&amp;AM119</f>
        <v>504AB0</v>
      </c>
      <c r="V119" t="str">
        <f>AN119&amp;AO119&amp;AP119</f>
        <v>00DBE</v>
      </c>
      <c r="W119" s="1">
        <v>55</v>
      </c>
      <c r="X119" s="1" t="s">
        <v>3</v>
      </c>
      <c r="Y119" s="1">
        <v>2</v>
      </c>
      <c r="Z119" s="1" t="s">
        <v>4</v>
      </c>
      <c r="AA119" s="1" t="s">
        <v>5</v>
      </c>
      <c r="AB119" s="1">
        <v>0</v>
      </c>
      <c r="AC119" s="1">
        <v>3</v>
      </c>
      <c r="AD119" s="1">
        <v>54</v>
      </c>
      <c r="AE119" s="1">
        <v>0</v>
      </c>
      <c r="AF119" s="1" t="s">
        <v>7</v>
      </c>
      <c r="AG119" s="1" t="s">
        <v>8</v>
      </c>
      <c r="AH119" s="1">
        <v>0</v>
      </c>
      <c r="AI119" s="1">
        <v>9</v>
      </c>
      <c r="AJ119" s="1">
        <v>25</v>
      </c>
      <c r="AK119" s="1">
        <v>50</v>
      </c>
      <c r="AL119" s="1" t="s">
        <v>9</v>
      </c>
      <c r="AM119" s="1" t="s">
        <v>10</v>
      </c>
      <c r="AN119" s="1">
        <v>0</v>
      </c>
      <c r="AO119" s="1" t="s">
        <v>65</v>
      </c>
      <c r="AP119" s="1" t="s">
        <v>104</v>
      </c>
      <c r="AQ119" s="1" t="s">
        <v>18</v>
      </c>
      <c r="AR119" s="1">
        <v>61</v>
      </c>
      <c r="AS119" s="1" t="s">
        <v>77</v>
      </c>
      <c r="AT119" s="1">
        <v>29</v>
      </c>
    </row>
    <row r="120" spans="1:46" x14ac:dyDescent="0.15">
      <c r="A120" s="1"/>
      <c r="B120" s="1"/>
      <c r="C120" s="1"/>
      <c r="D120">
        <v>9</v>
      </c>
      <c r="F120">
        <f t="shared" si="32"/>
        <v>6.5426764630499781</v>
      </c>
      <c r="G120">
        <f t="shared" si="33"/>
        <v>1488.1522788576301</v>
      </c>
      <c r="H120">
        <f t="shared" si="29"/>
        <v>219.01408450704224</v>
      </c>
      <c r="I120">
        <f t="shared" si="30"/>
        <v>6.8325501922255443</v>
      </c>
      <c r="J120">
        <f t="shared" si="31"/>
        <v>1495.3111679454391</v>
      </c>
      <c r="K120">
        <f>HEX2DEC(Q120)</f>
        <v>186600</v>
      </c>
      <c r="L120">
        <f>HEX2DEC(R120)</f>
        <v>852</v>
      </c>
      <c r="M120">
        <f>HEX2DEC(S120)</f>
        <v>15995</v>
      </c>
      <c r="N120">
        <f>HEX2DEC(T120)</f>
        <v>2341</v>
      </c>
      <c r="O120">
        <f>HEX2DEC(U120)</f>
        <v>5262000</v>
      </c>
      <c r="P120">
        <f>HEX2DEC(V120)</f>
        <v>3519</v>
      </c>
      <c r="Q120" t="str">
        <f>Y120&amp;Z120&amp;AA120</f>
        <v>2D8E8</v>
      </c>
      <c r="R120" t="str">
        <f>AB120&amp;AC120&amp;AD120</f>
        <v>0354</v>
      </c>
      <c r="S120" t="str">
        <f>AE120&amp;AF120&amp;AG120</f>
        <v>03E7B</v>
      </c>
      <c r="T120" t="str">
        <f>AH120&amp;AI120&amp;AJ120</f>
        <v>0925</v>
      </c>
      <c r="U120" t="str">
        <f>AK120&amp;AL120&amp;AM120</f>
        <v>504AB0</v>
      </c>
      <c r="V120" t="str">
        <f>AN120&amp;AO120&amp;AP120</f>
        <v>00DBF</v>
      </c>
      <c r="W120" s="1">
        <v>55</v>
      </c>
      <c r="X120" s="1" t="s">
        <v>3</v>
      </c>
      <c r="Y120" s="1">
        <v>2</v>
      </c>
      <c r="Z120" s="1" t="s">
        <v>4</v>
      </c>
      <c r="AA120" s="1" t="s">
        <v>5</v>
      </c>
      <c r="AB120" s="1">
        <v>0</v>
      </c>
      <c r="AC120" s="1">
        <v>3</v>
      </c>
      <c r="AD120" s="1">
        <v>54</v>
      </c>
      <c r="AE120" s="1">
        <v>0</v>
      </c>
      <c r="AF120" s="1" t="s">
        <v>7</v>
      </c>
      <c r="AG120" s="1" t="s">
        <v>8</v>
      </c>
      <c r="AH120" s="1">
        <v>0</v>
      </c>
      <c r="AI120" s="1">
        <v>9</v>
      </c>
      <c r="AJ120" s="1">
        <v>25</v>
      </c>
      <c r="AK120" s="1">
        <v>50</v>
      </c>
      <c r="AL120" s="1" t="s">
        <v>9</v>
      </c>
      <c r="AM120" s="1" t="s">
        <v>10</v>
      </c>
      <c r="AN120" s="1">
        <v>0</v>
      </c>
      <c r="AO120" s="1" t="s">
        <v>65</v>
      </c>
      <c r="AP120" s="1" t="s">
        <v>102</v>
      </c>
      <c r="AQ120" s="1" t="s">
        <v>18</v>
      </c>
      <c r="AR120" s="1">
        <v>61</v>
      </c>
      <c r="AS120" s="1" t="s">
        <v>105</v>
      </c>
      <c r="AT120" s="1" t="s">
        <v>36</v>
      </c>
    </row>
    <row r="121" spans="1:46" x14ac:dyDescent="0.15">
      <c r="A121" s="1"/>
      <c r="B121" s="1"/>
      <c r="C121" s="1"/>
    </row>
    <row r="122" spans="1:46" x14ac:dyDescent="0.15">
      <c r="A122" s="1">
        <v>1914.72</v>
      </c>
      <c r="B122" s="1">
        <v>220.09</v>
      </c>
      <c r="C122" s="1">
        <v>8.7100000000000009</v>
      </c>
      <c r="D122">
        <v>9</v>
      </c>
      <c r="F122">
        <f t="shared" si="32"/>
        <v>8.5728019812878369</v>
      </c>
      <c r="G122">
        <f t="shared" si="33"/>
        <v>1918.0977684730867</v>
      </c>
      <c r="H122">
        <f t="shared" si="29"/>
        <v>218.75732708089097</v>
      </c>
      <c r="I122">
        <f t="shared" si="30"/>
        <v>8.802971931755641</v>
      </c>
      <c r="J122">
        <f t="shared" si="31"/>
        <v>1926.7667521054559</v>
      </c>
      <c r="K122">
        <f>HEX2DEC(Q122)</f>
        <v>186600</v>
      </c>
      <c r="L122">
        <f>HEX2DEC(R122)</f>
        <v>853</v>
      </c>
      <c r="M122">
        <f>HEX2DEC(S122)</f>
        <v>15995</v>
      </c>
      <c r="N122">
        <f>HEX2DEC(T122)</f>
        <v>1817</v>
      </c>
      <c r="O122">
        <f>HEX2DEC(U122)</f>
        <v>5262000</v>
      </c>
      <c r="P122">
        <f>HEX2DEC(V122)</f>
        <v>2731</v>
      </c>
      <c r="Q122" t="str">
        <f>Y122&amp;Z122&amp;AA122</f>
        <v>2D8E8</v>
      </c>
      <c r="R122" t="str">
        <f>AB122&amp;AC122&amp;AD122</f>
        <v>0355</v>
      </c>
      <c r="S122" t="str">
        <f>AE122&amp;AF122&amp;AG122</f>
        <v>03E7B</v>
      </c>
      <c r="T122" t="str">
        <f>AH122&amp;AI122&amp;AJ122</f>
        <v>0719</v>
      </c>
      <c r="U122" t="str">
        <f>AK122&amp;AL122&amp;AM122</f>
        <v>504AB0</v>
      </c>
      <c r="V122" t="str">
        <f>AN122&amp;AO122&amp;AP122</f>
        <v>00AAB</v>
      </c>
      <c r="W122" s="1">
        <v>55</v>
      </c>
      <c r="X122" s="1" t="s">
        <v>3</v>
      </c>
      <c r="Y122" s="1">
        <v>2</v>
      </c>
      <c r="Z122" s="1" t="s">
        <v>4</v>
      </c>
      <c r="AA122" s="1" t="s">
        <v>5</v>
      </c>
      <c r="AB122" s="1">
        <v>0</v>
      </c>
      <c r="AC122" s="1">
        <v>3</v>
      </c>
      <c r="AD122" s="1">
        <v>55</v>
      </c>
      <c r="AE122" s="1">
        <v>0</v>
      </c>
      <c r="AF122" s="1" t="s">
        <v>7</v>
      </c>
      <c r="AG122" s="1" t="s">
        <v>8</v>
      </c>
      <c r="AH122" s="1">
        <v>0</v>
      </c>
      <c r="AI122" s="1">
        <v>7</v>
      </c>
      <c r="AJ122" s="1">
        <v>19</v>
      </c>
      <c r="AK122" s="1">
        <v>50</v>
      </c>
      <c r="AL122" s="1" t="s">
        <v>9</v>
      </c>
      <c r="AM122" s="1" t="s">
        <v>10</v>
      </c>
      <c r="AN122" s="1">
        <v>0</v>
      </c>
      <c r="AO122" s="1" t="s">
        <v>106</v>
      </c>
      <c r="AP122" s="1" t="s">
        <v>13</v>
      </c>
      <c r="AQ122" s="1" t="s">
        <v>18</v>
      </c>
      <c r="AR122" s="1" t="s">
        <v>110</v>
      </c>
      <c r="AS122" s="1">
        <v>90</v>
      </c>
      <c r="AT122" s="1">
        <v>22</v>
      </c>
    </row>
    <row r="123" spans="1:46" x14ac:dyDescent="0.15">
      <c r="A123" s="1"/>
      <c r="B123" s="1"/>
      <c r="C123" s="1"/>
      <c r="D123">
        <v>9</v>
      </c>
      <c r="F123">
        <f t="shared" si="32"/>
        <v>8.5827961432506896</v>
      </c>
      <c r="G123">
        <f t="shared" si="33"/>
        <v>1914.5889543859651</v>
      </c>
      <c r="H123">
        <f t="shared" si="29"/>
        <v>218.75732708089097</v>
      </c>
      <c r="I123">
        <f t="shared" si="30"/>
        <v>8.8126721763085403</v>
      </c>
      <c r="J123">
        <f t="shared" si="31"/>
        <v>1923.2456140350878</v>
      </c>
      <c r="K123">
        <f>HEX2DEC(Q123)</f>
        <v>186600</v>
      </c>
      <c r="L123">
        <f>HEX2DEC(R123)</f>
        <v>853</v>
      </c>
      <c r="M123">
        <f>HEX2DEC(S123)</f>
        <v>15995</v>
      </c>
      <c r="N123">
        <f>HEX2DEC(T123)</f>
        <v>1815</v>
      </c>
      <c r="O123">
        <f>HEX2DEC(U123)</f>
        <v>5262000</v>
      </c>
      <c r="P123">
        <f>HEX2DEC(V123)</f>
        <v>2736</v>
      </c>
      <c r="Q123" t="str">
        <f>Y123&amp;Z123&amp;AA123</f>
        <v>2D8E8</v>
      </c>
      <c r="R123" t="str">
        <f>AB123&amp;AC123&amp;AD123</f>
        <v>0355</v>
      </c>
      <c r="S123" t="str">
        <f>AE123&amp;AF123&amp;AG123</f>
        <v>03E7B</v>
      </c>
      <c r="T123" t="str">
        <f>AH123&amp;AI123&amp;AJ123</f>
        <v>0717</v>
      </c>
      <c r="U123" t="str">
        <f>AK123&amp;AL123&amp;AM123</f>
        <v>504AB0</v>
      </c>
      <c r="V123" t="str">
        <f>AN123&amp;AO123&amp;AP123</f>
        <v>00AB0</v>
      </c>
      <c r="W123" s="1">
        <v>55</v>
      </c>
      <c r="X123" s="1" t="s">
        <v>3</v>
      </c>
      <c r="Y123" s="1">
        <v>2</v>
      </c>
      <c r="Z123" s="1" t="s">
        <v>4</v>
      </c>
      <c r="AA123" s="1" t="s">
        <v>5</v>
      </c>
      <c r="AB123" s="1">
        <v>0</v>
      </c>
      <c r="AC123" s="1">
        <v>3</v>
      </c>
      <c r="AD123" s="1">
        <v>55</v>
      </c>
      <c r="AE123" s="1">
        <v>0</v>
      </c>
      <c r="AF123" s="1" t="s">
        <v>7</v>
      </c>
      <c r="AG123" s="1" t="s">
        <v>8</v>
      </c>
      <c r="AH123" s="1">
        <v>0</v>
      </c>
      <c r="AI123" s="1">
        <v>7</v>
      </c>
      <c r="AJ123" s="1">
        <v>17</v>
      </c>
      <c r="AK123" s="1">
        <v>50</v>
      </c>
      <c r="AL123" s="1" t="s">
        <v>9</v>
      </c>
      <c r="AM123" s="1" t="s">
        <v>10</v>
      </c>
      <c r="AN123" s="1">
        <v>0</v>
      </c>
      <c r="AO123" s="1" t="s">
        <v>106</v>
      </c>
      <c r="AP123" s="1" t="s">
        <v>10</v>
      </c>
      <c r="AQ123" s="1" t="s">
        <v>18</v>
      </c>
      <c r="AR123" s="1" t="s">
        <v>110</v>
      </c>
      <c r="AS123" s="1" t="s">
        <v>111</v>
      </c>
      <c r="AT123" s="1" t="s">
        <v>112</v>
      </c>
    </row>
    <row r="124" spans="1:46" x14ac:dyDescent="0.15">
      <c r="A124" s="1"/>
      <c r="B124" s="1"/>
      <c r="C124" s="1"/>
      <c r="D124">
        <v>9</v>
      </c>
      <c r="F124">
        <f t="shared" si="32"/>
        <v>8.5827961432506896</v>
      </c>
      <c r="G124">
        <f t="shared" si="33"/>
        <v>1917.3949781844804</v>
      </c>
      <c r="H124">
        <f t="shared" si="29"/>
        <v>218.75732708089097</v>
      </c>
      <c r="I124">
        <f t="shared" si="30"/>
        <v>8.8126721763085403</v>
      </c>
      <c r="J124">
        <f t="shared" si="31"/>
        <v>1926.0614934114203</v>
      </c>
      <c r="K124">
        <f>HEX2DEC(Q124)</f>
        <v>186600</v>
      </c>
      <c r="L124">
        <f>HEX2DEC(R124)</f>
        <v>853</v>
      </c>
      <c r="M124">
        <f>HEX2DEC(S124)</f>
        <v>15995</v>
      </c>
      <c r="N124">
        <f>HEX2DEC(T124)</f>
        <v>1815</v>
      </c>
      <c r="O124">
        <f>HEX2DEC(U124)</f>
        <v>5262000</v>
      </c>
      <c r="P124">
        <f>HEX2DEC(V124)</f>
        <v>2732</v>
      </c>
      <c r="Q124" t="str">
        <f>Y124&amp;Z124&amp;AA124</f>
        <v>2D8E8</v>
      </c>
      <c r="R124" t="str">
        <f>AB124&amp;AC124&amp;AD124</f>
        <v>0355</v>
      </c>
      <c r="S124" t="str">
        <f>AE124&amp;AF124&amp;AG124</f>
        <v>03E7B</v>
      </c>
      <c r="T124" t="str">
        <f>AH124&amp;AI124&amp;AJ124</f>
        <v>0717</v>
      </c>
      <c r="U124" t="str">
        <f>AK124&amp;AL124&amp;AM124</f>
        <v>504AB0</v>
      </c>
      <c r="V124" t="str">
        <f>AN124&amp;AO124&amp;AP124</f>
        <v>00AAC</v>
      </c>
      <c r="W124" s="1">
        <v>55</v>
      </c>
      <c r="X124" s="1" t="s">
        <v>3</v>
      </c>
      <c r="Y124" s="1">
        <v>2</v>
      </c>
      <c r="Z124" s="1" t="s">
        <v>4</v>
      </c>
      <c r="AA124" s="1" t="s">
        <v>5</v>
      </c>
      <c r="AB124" s="1">
        <v>0</v>
      </c>
      <c r="AC124" s="1">
        <v>3</v>
      </c>
      <c r="AD124" s="1">
        <v>55</v>
      </c>
      <c r="AE124" s="1">
        <v>0</v>
      </c>
      <c r="AF124" s="1" t="s">
        <v>7</v>
      </c>
      <c r="AG124" s="1" t="s">
        <v>8</v>
      </c>
      <c r="AH124" s="1">
        <v>0</v>
      </c>
      <c r="AI124" s="1">
        <v>7</v>
      </c>
      <c r="AJ124" s="1">
        <v>17</v>
      </c>
      <c r="AK124" s="1">
        <v>50</v>
      </c>
      <c r="AL124" s="1" t="s">
        <v>9</v>
      </c>
      <c r="AM124" s="1" t="s">
        <v>10</v>
      </c>
      <c r="AN124" s="1">
        <v>0</v>
      </c>
      <c r="AO124" s="1" t="s">
        <v>106</v>
      </c>
      <c r="AP124" s="1" t="s">
        <v>113</v>
      </c>
      <c r="AQ124" s="1" t="s">
        <v>18</v>
      </c>
      <c r="AR124" s="1" t="s">
        <v>110</v>
      </c>
      <c r="AS124" s="1">
        <v>44</v>
      </c>
      <c r="AT124" s="1" t="s">
        <v>37</v>
      </c>
    </row>
    <row r="125" spans="1:46" x14ac:dyDescent="0.15">
      <c r="A125" s="1"/>
      <c r="B125" s="1"/>
      <c r="C125" s="1"/>
      <c r="D125">
        <v>9</v>
      </c>
      <c r="F125">
        <f t="shared" si="32"/>
        <v>8.5827961432506896</v>
      </c>
      <c r="G125">
        <f t="shared" si="33"/>
        <v>1914.5889543859651</v>
      </c>
      <c r="H125">
        <f t="shared" si="29"/>
        <v>218.75732708089097</v>
      </c>
      <c r="I125">
        <f t="shared" si="30"/>
        <v>8.8126721763085403</v>
      </c>
      <c r="J125">
        <f t="shared" si="31"/>
        <v>1923.2456140350878</v>
      </c>
      <c r="K125">
        <f>HEX2DEC(Q125)</f>
        <v>186600</v>
      </c>
      <c r="L125">
        <f>HEX2DEC(R125)</f>
        <v>853</v>
      </c>
      <c r="M125">
        <f>HEX2DEC(S125)</f>
        <v>15995</v>
      </c>
      <c r="N125">
        <f>HEX2DEC(T125)</f>
        <v>1815</v>
      </c>
      <c r="O125">
        <f>HEX2DEC(U125)</f>
        <v>5262000</v>
      </c>
      <c r="P125">
        <f>HEX2DEC(V125)</f>
        <v>2736</v>
      </c>
      <c r="Q125" t="str">
        <f>Y125&amp;Z125&amp;AA125</f>
        <v>2D8E8</v>
      </c>
      <c r="R125" t="str">
        <f>AB125&amp;AC125&amp;AD125</f>
        <v>0355</v>
      </c>
      <c r="S125" t="str">
        <f>AE125&amp;AF125&amp;AG125</f>
        <v>03E7B</v>
      </c>
      <c r="T125" t="str">
        <f>AH125&amp;AI125&amp;AJ125</f>
        <v>0717</v>
      </c>
      <c r="U125" t="str">
        <f>AK125&amp;AL125&amp;AM125</f>
        <v>504AB0</v>
      </c>
      <c r="V125" t="str">
        <f>AN125&amp;AO125&amp;AP125</f>
        <v>00AB0</v>
      </c>
      <c r="W125" s="1">
        <v>55</v>
      </c>
      <c r="X125" s="1" t="s">
        <v>3</v>
      </c>
      <c r="Y125" s="1">
        <v>2</v>
      </c>
      <c r="Z125" s="1" t="s">
        <v>4</v>
      </c>
      <c r="AA125" s="1" t="s">
        <v>5</v>
      </c>
      <c r="AB125" s="1">
        <v>0</v>
      </c>
      <c r="AC125" s="1">
        <v>3</v>
      </c>
      <c r="AD125" s="1">
        <v>55</v>
      </c>
      <c r="AE125" s="1">
        <v>0</v>
      </c>
      <c r="AF125" s="1" t="s">
        <v>7</v>
      </c>
      <c r="AG125" s="1" t="s">
        <v>8</v>
      </c>
      <c r="AH125" s="1">
        <v>0</v>
      </c>
      <c r="AI125" s="1">
        <v>7</v>
      </c>
      <c r="AJ125" s="1">
        <v>17</v>
      </c>
      <c r="AK125" s="1">
        <v>50</v>
      </c>
      <c r="AL125" s="1" t="s">
        <v>9</v>
      </c>
      <c r="AM125" s="1" t="s">
        <v>10</v>
      </c>
      <c r="AN125" s="1">
        <v>0</v>
      </c>
      <c r="AO125" s="1" t="s">
        <v>106</v>
      </c>
      <c r="AP125" s="1" t="s">
        <v>10</v>
      </c>
      <c r="AQ125" s="1" t="s">
        <v>18</v>
      </c>
      <c r="AR125" s="1" t="s">
        <v>110</v>
      </c>
      <c r="AS125" s="1" t="s">
        <v>114</v>
      </c>
      <c r="AT125" s="1" t="s">
        <v>83</v>
      </c>
    </row>
    <row r="126" spans="1:46" x14ac:dyDescent="0.15">
      <c r="A126" s="1"/>
      <c r="B126" s="1"/>
      <c r="C126" s="1"/>
      <c r="D126">
        <v>9</v>
      </c>
      <c r="F126">
        <f t="shared" si="32"/>
        <v>8.5827961432506896</v>
      </c>
      <c r="G126">
        <f t="shared" si="33"/>
        <v>1918.0977684730867</v>
      </c>
      <c r="H126">
        <f t="shared" si="29"/>
        <v>218.75732708089097</v>
      </c>
      <c r="I126">
        <f t="shared" si="30"/>
        <v>8.8126721763085403</v>
      </c>
      <c r="J126">
        <f t="shared" si="31"/>
        <v>1926.7667521054559</v>
      </c>
      <c r="K126">
        <f>HEX2DEC(Q126)</f>
        <v>186600</v>
      </c>
      <c r="L126">
        <f>HEX2DEC(R126)</f>
        <v>853</v>
      </c>
      <c r="M126">
        <f>HEX2DEC(S126)</f>
        <v>15995</v>
      </c>
      <c r="N126">
        <f>HEX2DEC(T126)</f>
        <v>1815</v>
      </c>
      <c r="O126">
        <f>HEX2DEC(U126)</f>
        <v>5262000</v>
      </c>
      <c r="P126">
        <f>HEX2DEC(V126)</f>
        <v>2731</v>
      </c>
      <c r="Q126" t="str">
        <f>Y126&amp;Z126&amp;AA126</f>
        <v>2D8E8</v>
      </c>
      <c r="R126" t="str">
        <f>AB126&amp;AC126&amp;AD126</f>
        <v>0355</v>
      </c>
      <c r="S126" t="str">
        <f>AE126&amp;AF126&amp;AG126</f>
        <v>03E7B</v>
      </c>
      <c r="T126" t="str">
        <f>AH126&amp;AI126&amp;AJ126</f>
        <v>0717</v>
      </c>
      <c r="U126" t="str">
        <f>AK126&amp;AL126&amp;AM126</f>
        <v>504AB0</v>
      </c>
      <c r="V126" t="str">
        <f>AN126&amp;AO126&amp;AP126</f>
        <v>00AAB</v>
      </c>
      <c r="W126" s="1">
        <v>55</v>
      </c>
      <c r="X126" s="1" t="s">
        <v>3</v>
      </c>
      <c r="Y126" s="1">
        <v>2</v>
      </c>
      <c r="Z126" s="1" t="s">
        <v>4</v>
      </c>
      <c r="AA126" s="1" t="s">
        <v>5</v>
      </c>
      <c r="AB126" s="1">
        <v>0</v>
      </c>
      <c r="AC126" s="1">
        <v>3</v>
      </c>
      <c r="AD126" s="1">
        <v>55</v>
      </c>
      <c r="AE126" s="1">
        <v>0</v>
      </c>
      <c r="AF126" s="1" t="s">
        <v>7</v>
      </c>
      <c r="AG126" s="1" t="s">
        <v>8</v>
      </c>
      <c r="AH126" s="1">
        <v>0</v>
      </c>
      <c r="AI126" s="1">
        <v>7</v>
      </c>
      <c r="AJ126" s="1">
        <v>17</v>
      </c>
      <c r="AK126" s="1">
        <v>50</v>
      </c>
      <c r="AL126" s="1" t="s">
        <v>9</v>
      </c>
      <c r="AM126" s="1" t="s">
        <v>10</v>
      </c>
      <c r="AN126" s="1">
        <v>0</v>
      </c>
      <c r="AO126" s="1" t="s">
        <v>106</v>
      </c>
      <c r="AP126" s="1" t="s">
        <v>13</v>
      </c>
      <c r="AQ126" s="1" t="s">
        <v>18</v>
      </c>
      <c r="AR126" s="1" t="s">
        <v>115</v>
      </c>
      <c r="AS126" s="1" t="s">
        <v>101</v>
      </c>
      <c r="AT126" s="1">
        <v>86</v>
      </c>
    </row>
    <row r="127" spans="1:46" x14ac:dyDescent="0.15">
      <c r="A127" s="1"/>
      <c r="B127" s="1"/>
      <c r="C127" s="1"/>
    </row>
    <row r="128" spans="1:46" x14ac:dyDescent="0.15">
      <c r="A128" s="1">
        <v>2381.25</v>
      </c>
      <c r="B128" s="1">
        <v>220.09</v>
      </c>
      <c r="C128" s="1">
        <v>10.84</v>
      </c>
      <c r="D128">
        <v>9</v>
      </c>
      <c r="F128">
        <f t="shared" si="32"/>
        <v>10.790530479452054</v>
      </c>
      <c r="G128">
        <f t="shared" si="33"/>
        <v>2377.1958433756809</v>
      </c>
      <c r="H128">
        <f t="shared" si="29"/>
        <v>218.75732708089097</v>
      </c>
      <c r="I128">
        <f t="shared" si="30"/>
        <v>10.955479452054794</v>
      </c>
      <c r="J128">
        <f t="shared" si="31"/>
        <v>2387.4773139745917</v>
      </c>
      <c r="K128">
        <f>HEX2DEC(Q128)</f>
        <v>186600</v>
      </c>
      <c r="L128">
        <f>HEX2DEC(R128)</f>
        <v>853</v>
      </c>
      <c r="M128">
        <f>HEX2DEC(S128)</f>
        <v>15995</v>
      </c>
      <c r="N128">
        <f>HEX2DEC(T128)</f>
        <v>1460</v>
      </c>
      <c r="O128">
        <f>HEX2DEC(U128)</f>
        <v>5262000</v>
      </c>
      <c r="P128">
        <f>HEX2DEC(V128)</f>
        <v>2204</v>
      </c>
      <c r="Q128" t="str">
        <f>Y128&amp;Z128&amp;AA128</f>
        <v>2D8E8</v>
      </c>
      <c r="R128" t="str">
        <f>AB128&amp;AC128&amp;AD128</f>
        <v>0355</v>
      </c>
      <c r="S128" t="str">
        <f>AE128&amp;AF128&amp;AG128</f>
        <v>03E7B</v>
      </c>
      <c r="T128" t="str">
        <f>AH128&amp;AI128&amp;AJ128</f>
        <v>05B4</v>
      </c>
      <c r="U128" t="str">
        <f>AK128&amp;AL128&amp;AM128</f>
        <v>504AB0</v>
      </c>
      <c r="V128" t="str">
        <f>AN128&amp;AO128&amp;AP128</f>
        <v>089C</v>
      </c>
      <c r="W128" s="1">
        <v>55</v>
      </c>
      <c r="X128" s="1" t="s">
        <v>3</v>
      </c>
      <c r="Y128" s="1">
        <v>2</v>
      </c>
      <c r="Z128" s="1" t="s">
        <v>4</v>
      </c>
      <c r="AA128" s="1" t="s">
        <v>5</v>
      </c>
      <c r="AB128" s="1">
        <v>0</v>
      </c>
      <c r="AC128" s="1">
        <v>3</v>
      </c>
      <c r="AD128" s="1">
        <v>55</v>
      </c>
      <c r="AE128" s="1">
        <v>0</v>
      </c>
      <c r="AF128" s="1" t="s">
        <v>7</v>
      </c>
      <c r="AG128" s="1" t="s">
        <v>8</v>
      </c>
      <c r="AH128" s="1">
        <v>0</v>
      </c>
      <c r="AI128" s="1">
        <v>5</v>
      </c>
      <c r="AJ128" s="1" t="s">
        <v>97</v>
      </c>
      <c r="AK128" s="1">
        <v>50</v>
      </c>
      <c r="AL128" s="1" t="s">
        <v>9</v>
      </c>
      <c r="AM128" s="1" t="s">
        <v>10</v>
      </c>
      <c r="AN128" s="1">
        <v>0</v>
      </c>
      <c r="AO128" s="1">
        <v>8</v>
      </c>
      <c r="AP128" s="1" t="s">
        <v>17</v>
      </c>
      <c r="AQ128" s="1">
        <v>71</v>
      </c>
      <c r="AR128" s="1" t="s">
        <v>55</v>
      </c>
      <c r="AS128" s="1" t="s">
        <v>121</v>
      </c>
      <c r="AT128" s="1">
        <v>41</v>
      </c>
    </row>
    <row r="129" spans="1:46" x14ac:dyDescent="0.15">
      <c r="A129" s="1"/>
      <c r="B129" s="1"/>
      <c r="C129" s="1"/>
      <c r="D129">
        <v>9</v>
      </c>
      <c r="F129">
        <f t="shared" si="32"/>
        <v>10.790530479452054</v>
      </c>
      <c r="G129">
        <f t="shared" si="33"/>
        <v>2382.605395770805</v>
      </c>
      <c r="H129">
        <f t="shared" si="29"/>
        <v>218.75732708089097</v>
      </c>
      <c r="I129">
        <f t="shared" si="30"/>
        <v>10.955479452054794</v>
      </c>
      <c r="J129">
        <f t="shared" si="31"/>
        <v>2392.905866302865</v>
      </c>
      <c r="K129">
        <f>HEX2DEC(Q129)</f>
        <v>186600</v>
      </c>
      <c r="L129">
        <f>HEX2DEC(R129)</f>
        <v>853</v>
      </c>
      <c r="M129">
        <f>HEX2DEC(S129)</f>
        <v>15995</v>
      </c>
      <c r="N129">
        <f>HEX2DEC(T129)</f>
        <v>1460</v>
      </c>
      <c r="O129">
        <f>HEX2DEC(U129)</f>
        <v>5262000</v>
      </c>
      <c r="P129">
        <f>HEX2DEC(V129)</f>
        <v>2199</v>
      </c>
      <c r="Q129" t="str">
        <f>Y129&amp;Z129&amp;AA129</f>
        <v>2D8E8</v>
      </c>
      <c r="R129" t="str">
        <f>AB129&amp;AC129&amp;AD129</f>
        <v>0355</v>
      </c>
      <c r="S129" t="str">
        <f>AE129&amp;AF129&amp;AG129</f>
        <v>03E7B</v>
      </c>
      <c r="T129" t="str">
        <f>AH129&amp;AI129&amp;AJ129</f>
        <v>05B4</v>
      </c>
      <c r="U129" t="str">
        <f>AK129&amp;AL129&amp;AM129</f>
        <v>504AB0</v>
      </c>
      <c r="V129" t="str">
        <f>AN129&amp;AO129&amp;AP129</f>
        <v>0897</v>
      </c>
      <c r="W129" s="1">
        <v>55</v>
      </c>
      <c r="X129" s="1" t="s">
        <v>3</v>
      </c>
      <c r="Y129" s="1">
        <v>2</v>
      </c>
      <c r="Z129" s="1" t="s">
        <v>4</v>
      </c>
      <c r="AA129" s="1" t="s">
        <v>5</v>
      </c>
      <c r="AB129" s="1">
        <v>0</v>
      </c>
      <c r="AC129" s="1">
        <v>3</v>
      </c>
      <c r="AD129" s="1">
        <v>55</v>
      </c>
      <c r="AE129" s="1">
        <v>0</v>
      </c>
      <c r="AF129" s="1" t="s">
        <v>7</v>
      </c>
      <c r="AG129" s="1" t="s">
        <v>8</v>
      </c>
      <c r="AH129" s="1">
        <v>0</v>
      </c>
      <c r="AI129" s="1">
        <v>5</v>
      </c>
      <c r="AJ129" s="1" t="s">
        <v>97</v>
      </c>
      <c r="AK129" s="1">
        <v>50</v>
      </c>
      <c r="AL129" s="1" t="s">
        <v>9</v>
      </c>
      <c r="AM129" s="1" t="s">
        <v>10</v>
      </c>
      <c r="AN129" s="1">
        <v>0</v>
      </c>
      <c r="AO129" s="1">
        <v>8</v>
      </c>
      <c r="AP129" s="1">
        <v>97</v>
      </c>
      <c r="AQ129" s="1">
        <v>71</v>
      </c>
      <c r="AR129" s="1" t="s">
        <v>55</v>
      </c>
      <c r="AS129" s="1" t="s">
        <v>36</v>
      </c>
      <c r="AT129" s="1" t="s">
        <v>36</v>
      </c>
    </row>
    <row r="130" spans="1:46" x14ac:dyDescent="0.15">
      <c r="A130" s="1"/>
      <c r="B130" s="1"/>
      <c r="C130" s="1"/>
      <c r="D130">
        <v>9</v>
      </c>
      <c r="F130">
        <f t="shared" si="32"/>
        <v>10.790530479452054</v>
      </c>
      <c r="G130">
        <f t="shared" si="33"/>
        <v>2376.1168768707485</v>
      </c>
      <c r="H130">
        <f t="shared" si="29"/>
        <v>218.75732708089097</v>
      </c>
      <c r="I130">
        <f t="shared" si="30"/>
        <v>10.955479452054794</v>
      </c>
      <c r="J130">
        <f t="shared" si="31"/>
        <v>2386.3945578231292</v>
      </c>
      <c r="K130">
        <f>HEX2DEC(Q130)</f>
        <v>186600</v>
      </c>
      <c r="L130">
        <f>HEX2DEC(R130)</f>
        <v>853</v>
      </c>
      <c r="M130">
        <f>HEX2DEC(S130)</f>
        <v>15995</v>
      </c>
      <c r="N130">
        <f>HEX2DEC(T130)</f>
        <v>1460</v>
      </c>
      <c r="O130">
        <f>HEX2DEC(U130)</f>
        <v>5262000</v>
      </c>
      <c r="P130">
        <f>HEX2DEC(V130)</f>
        <v>2205</v>
      </c>
      <c r="Q130" t="str">
        <f>Y130&amp;Z130&amp;AA130</f>
        <v>2D8E8</v>
      </c>
      <c r="R130" t="str">
        <f>AB130&amp;AC130&amp;AD130</f>
        <v>0355</v>
      </c>
      <c r="S130" t="str">
        <f>AE130&amp;AF130&amp;AG130</f>
        <v>03E7B</v>
      </c>
      <c r="T130" t="str">
        <f>AH130&amp;AI130&amp;AJ130</f>
        <v>05B4</v>
      </c>
      <c r="U130" t="str">
        <f>AK130&amp;AL130&amp;AM130</f>
        <v>504AB0</v>
      </c>
      <c r="V130" t="str">
        <f>AN130&amp;AO130&amp;AP130</f>
        <v>089D</v>
      </c>
      <c r="W130" s="1">
        <v>55</v>
      </c>
      <c r="X130" s="1" t="s">
        <v>3</v>
      </c>
      <c r="Y130" s="1">
        <v>2</v>
      </c>
      <c r="Z130" s="1" t="s">
        <v>4</v>
      </c>
      <c r="AA130" s="1" t="s">
        <v>5</v>
      </c>
      <c r="AB130" s="1">
        <v>0</v>
      </c>
      <c r="AC130" s="1">
        <v>3</v>
      </c>
      <c r="AD130" s="1">
        <v>55</v>
      </c>
      <c r="AE130" s="1">
        <v>0</v>
      </c>
      <c r="AF130" s="1" t="s">
        <v>7</v>
      </c>
      <c r="AG130" s="1" t="s">
        <v>8</v>
      </c>
      <c r="AH130" s="1">
        <v>0</v>
      </c>
      <c r="AI130" s="1">
        <v>5</v>
      </c>
      <c r="AJ130" s="1" t="s">
        <v>97</v>
      </c>
      <c r="AK130" s="1">
        <v>50</v>
      </c>
      <c r="AL130" s="1" t="s">
        <v>9</v>
      </c>
      <c r="AM130" s="1" t="s">
        <v>10</v>
      </c>
      <c r="AN130" s="1">
        <v>0</v>
      </c>
      <c r="AO130" s="1">
        <v>8</v>
      </c>
      <c r="AP130" s="1" t="s">
        <v>15</v>
      </c>
      <c r="AQ130" s="1">
        <v>71</v>
      </c>
      <c r="AR130" s="1">
        <v>19</v>
      </c>
      <c r="AS130" s="1" t="s">
        <v>59</v>
      </c>
      <c r="AT130" s="1" t="s">
        <v>70</v>
      </c>
    </row>
    <row r="131" spans="1:46" x14ac:dyDescent="0.15">
      <c r="A131" s="1"/>
      <c r="B131" s="1"/>
      <c r="C131" s="1"/>
      <c r="D131">
        <v>9</v>
      </c>
      <c r="F131">
        <f t="shared" si="32"/>
        <v>10.790530479452054</v>
      </c>
      <c r="G131">
        <f t="shared" si="33"/>
        <v>2382.605395770805</v>
      </c>
      <c r="H131">
        <f t="shared" ref="H131:H132" si="34">K131/L131</f>
        <v>218.75732708089097</v>
      </c>
      <c r="I131">
        <f t="shared" ref="I131:I132" si="35">M131/N131</f>
        <v>10.955479452054794</v>
      </c>
      <c r="J131">
        <f t="shared" ref="J131:J132" si="36">O131/P131</f>
        <v>2392.905866302865</v>
      </c>
      <c r="K131">
        <f t="shared" ref="K131:K132" si="37">HEX2DEC(Q131)</f>
        <v>186600</v>
      </c>
      <c r="L131">
        <f t="shared" ref="L131:L132" si="38">HEX2DEC(R131)</f>
        <v>853</v>
      </c>
      <c r="M131">
        <f t="shared" ref="M131:M132" si="39">HEX2DEC(S131)</f>
        <v>15995</v>
      </c>
      <c r="N131">
        <f t="shared" ref="N131:N132" si="40">HEX2DEC(T131)</f>
        <v>1460</v>
      </c>
      <c r="O131">
        <f t="shared" ref="O131:O132" si="41">HEX2DEC(U131)</f>
        <v>5262000</v>
      </c>
      <c r="P131">
        <f t="shared" ref="P131:P132" si="42">HEX2DEC(V131)</f>
        <v>2199</v>
      </c>
      <c r="Q131" t="str">
        <f t="shared" ref="Q131:Q132" si="43">Y131&amp;Z131&amp;AA131</f>
        <v>2D8E8</v>
      </c>
      <c r="R131" t="str">
        <f t="shared" ref="R131:R132" si="44">AB131&amp;AC131&amp;AD131</f>
        <v>0355</v>
      </c>
      <c r="S131" t="str">
        <f t="shared" ref="S131:S132" si="45">AE131&amp;AF131&amp;AG131</f>
        <v>03E7B</v>
      </c>
      <c r="T131" t="str">
        <f t="shared" ref="T131:T132" si="46">AH131&amp;AI131&amp;AJ131</f>
        <v>05B4</v>
      </c>
      <c r="U131" t="str">
        <f t="shared" ref="U131:U132" si="47">AK131&amp;AL131&amp;AM131</f>
        <v>504AB0</v>
      </c>
      <c r="V131" t="str">
        <f t="shared" ref="V131:V132" si="48">AN131&amp;AO131&amp;AP131</f>
        <v>0897</v>
      </c>
      <c r="W131" s="1">
        <v>55</v>
      </c>
      <c r="X131" s="1" t="s">
        <v>3</v>
      </c>
      <c r="Y131" s="1">
        <v>2</v>
      </c>
      <c r="Z131" s="1" t="s">
        <v>4</v>
      </c>
      <c r="AA131" s="1" t="s">
        <v>5</v>
      </c>
      <c r="AB131" s="1">
        <v>0</v>
      </c>
      <c r="AC131" s="1">
        <v>3</v>
      </c>
      <c r="AD131" s="1">
        <v>55</v>
      </c>
      <c r="AE131" s="1">
        <v>0</v>
      </c>
      <c r="AF131" s="1" t="s">
        <v>7</v>
      </c>
      <c r="AG131" s="1" t="s">
        <v>8</v>
      </c>
      <c r="AH131" s="1">
        <v>0</v>
      </c>
      <c r="AI131" s="1">
        <v>5</v>
      </c>
      <c r="AJ131" s="1" t="s">
        <v>97</v>
      </c>
      <c r="AK131" s="1">
        <v>50</v>
      </c>
      <c r="AL131" s="1" t="s">
        <v>9</v>
      </c>
      <c r="AM131" s="1" t="s">
        <v>10</v>
      </c>
      <c r="AN131" s="1">
        <v>0</v>
      </c>
      <c r="AO131" s="1">
        <v>8</v>
      </c>
      <c r="AP131" s="1">
        <v>97</v>
      </c>
      <c r="AQ131" s="1">
        <v>71</v>
      </c>
      <c r="AR131" s="1">
        <v>19</v>
      </c>
      <c r="AS131" s="1" t="s">
        <v>40</v>
      </c>
      <c r="AT131" s="1" t="s">
        <v>113</v>
      </c>
    </row>
    <row r="132" spans="1:46" x14ac:dyDescent="0.15">
      <c r="A132" s="1"/>
      <c r="B132" s="1"/>
      <c r="C132" s="1"/>
      <c r="D132">
        <v>9</v>
      </c>
      <c r="F132">
        <f t="shared" si="32"/>
        <v>10.790530479452054</v>
      </c>
      <c r="G132">
        <f t="shared" si="33"/>
        <v>2376.1168768707485</v>
      </c>
      <c r="H132">
        <f t="shared" si="34"/>
        <v>218.75732708089097</v>
      </c>
      <c r="I132">
        <f t="shared" si="35"/>
        <v>10.955479452054794</v>
      </c>
      <c r="J132">
        <f t="shared" si="36"/>
        <v>2386.3945578231292</v>
      </c>
      <c r="K132">
        <f t="shared" si="37"/>
        <v>186600</v>
      </c>
      <c r="L132">
        <f t="shared" si="38"/>
        <v>853</v>
      </c>
      <c r="M132">
        <f t="shared" si="39"/>
        <v>15995</v>
      </c>
      <c r="N132">
        <f t="shared" si="40"/>
        <v>1460</v>
      </c>
      <c r="O132">
        <f t="shared" si="41"/>
        <v>5262000</v>
      </c>
      <c r="P132">
        <f t="shared" si="42"/>
        <v>2205</v>
      </c>
      <c r="Q132" t="str">
        <f t="shared" si="43"/>
        <v>2D8E8</v>
      </c>
      <c r="R132" t="str">
        <f t="shared" si="44"/>
        <v>0355</v>
      </c>
      <c r="S132" t="str">
        <f t="shared" si="45"/>
        <v>03E7B</v>
      </c>
      <c r="T132" t="str">
        <f t="shared" si="46"/>
        <v>05B4</v>
      </c>
      <c r="U132" t="str">
        <f t="shared" si="47"/>
        <v>504AB0</v>
      </c>
      <c r="V132" t="str">
        <f t="shared" si="48"/>
        <v>089D</v>
      </c>
      <c r="W132" s="1">
        <v>55</v>
      </c>
      <c r="X132" s="1" t="s">
        <v>3</v>
      </c>
      <c r="Y132" s="1">
        <v>2</v>
      </c>
      <c r="Z132" s="1" t="s">
        <v>4</v>
      </c>
      <c r="AA132" s="1" t="s">
        <v>5</v>
      </c>
      <c r="AB132" s="1">
        <v>0</v>
      </c>
      <c r="AC132" s="1">
        <v>3</v>
      </c>
      <c r="AD132" s="1">
        <v>55</v>
      </c>
      <c r="AE132" s="1">
        <v>0</v>
      </c>
      <c r="AF132" s="1" t="s">
        <v>7</v>
      </c>
      <c r="AG132" s="1" t="s">
        <v>8</v>
      </c>
      <c r="AH132" s="1">
        <v>0</v>
      </c>
      <c r="AI132" s="1">
        <v>5</v>
      </c>
      <c r="AJ132" s="1" t="s">
        <v>97</v>
      </c>
      <c r="AK132" s="1">
        <v>50</v>
      </c>
      <c r="AL132" s="1" t="s">
        <v>9</v>
      </c>
      <c r="AM132" s="1" t="s">
        <v>10</v>
      </c>
      <c r="AN132" s="1">
        <v>0</v>
      </c>
      <c r="AO132" s="1">
        <v>8</v>
      </c>
      <c r="AP132" s="1" t="s">
        <v>15</v>
      </c>
      <c r="AQ132" s="1">
        <v>71</v>
      </c>
      <c r="AR132" s="1">
        <v>19</v>
      </c>
      <c r="AS132" s="1" t="s">
        <v>120</v>
      </c>
      <c r="AT132" s="1">
        <v>83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2017-07-27T05:52:43Z</dcterms:modified>
</cp:coreProperties>
</file>