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<sst xmlns="http://schemas.openxmlformats.org/spreadsheetml/2006/main" count="70">
  <si>
    <t>测量点</t>
  </si>
  <si>
    <t>白电表</t>
  </si>
  <si>
    <t>灰电表</t>
  </si>
  <si>
    <t>6530带电表功率平均值</t>
  </si>
  <si>
    <t>6530实际值</t>
  </si>
  <si>
    <t>标准板</t>
  </si>
  <si>
    <t>7766原始数据</t>
  </si>
  <si>
    <t>6530空载</t>
  </si>
  <si>
    <t>6530空载平均</t>
  </si>
  <si>
    <t>1w</t>
  </si>
  <si>
    <t>55 5A 02 DD 98 00 03 63 00 3E 35 03 4B 83 4E 79 D8 2E 71 64 71 01 33 68</t>
  </si>
  <si>
    <t>55 5A 02 DD 98 00 03 61 00 3E 35 03 4E 91 4E 79 D8 2C 06 56 71 01 73 3C</t>
  </si>
  <si>
    <t>55 5A 02 DD 98 00 03 62 00 3E 35 03 4C 8A 4E 79 D8 2F 45 05 71 01 95 47</t>
  </si>
  <si>
    <t>55 5A 02 DD 98 00 03 61 00 3E 35 03 44 90 4E 79 D8 31 F9 DF 71 01 AD EC</t>
  </si>
  <si>
    <t>55 5A 02 DD 98 00 03 63 00 3E 35 03 56 C3 4E 79 D8 2A A7 F6 71 01 C3 07</t>
  </si>
  <si>
    <t>3w</t>
  </si>
  <si>
    <t>55 5A 02 DD 98 00 03 5F 00 3E 35 03 41 38 4E 79 D8 16 5A F2 71 01 EB 26</t>
  </si>
  <si>
    <t>55 5A 02 DD 98 00 03 62 00 3E 35 03 4B A8 4E 79 D8 17 B6 D4 71 02 27 1F</t>
  </si>
  <si>
    <t>55 5A 02 DD 98 00 03 63 00 3E 35 03 49 A8 4E 79 D8 16 D5 E8 71 02 59 82</t>
  </si>
  <si>
    <t>55 5A 02 DD 98 00 03 61 00 3E 35 03 47 80 4E 79 D8 18 5A 5F 71 02 9B 96</t>
  </si>
  <si>
    <t>55 5A 02 DD 98 00 03 5F 00 3E 35 03 3C 32 4E 79 D8 15 D6 42 71 02 C0 BC</t>
  </si>
  <si>
    <t>55 5A 02 DD 98 00 03 5F 00 3E 35 03 4D 4D 4E 79 D8 15 AF 6E 71 03 01 2F</t>
  </si>
  <si>
    <t>4w</t>
  </si>
  <si>
    <t>55 5A 02 DD 98 00 03 61 00 3E 35 03 38 49 4E 79 D8 12 6E 13 71 03 5F D7</t>
  </si>
  <si>
    <t>55 5A 02 DD 98 00 03 61 00 3E 35 03 49 62 4E 79 D8 11 51 DB 71 04 0B 58</t>
  </si>
  <si>
    <t>55 5A 02 DD 98 00 03 61 00 3E 35 03 44 67 4E 79 D8 11 CA C5 71 04 47 F7</t>
  </si>
  <si>
    <t>55 5A 02 DD 98 00 03 61 00 3E 35 03 45 CA 4E 79 D8 12 39 56 71 04 78 8D</t>
  </si>
  <si>
    <t>55 5A 02 DD 98 00 03 61 00 3E 35 03 31 A0 4E 79 D8 12 A5 F5 71 04 C9 AB</t>
  </si>
  <si>
    <t>6w</t>
  </si>
  <si>
    <t>55 5A 02 DD 98 00 03 60 00 3E 35 03 3B 33 4E 79 D8 0B D3 D1 71 05 08 8A</t>
  </si>
  <si>
    <t>55 5A 02 DD 98 00 03 61 00 3E 35 03 2E 7A 4E 79 D8 0B E2 91 71 05 6A F6</t>
  </si>
  <si>
    <t>55 5A 02 DD 98 00 03 60 00 3E 35 03 31 76 4E 79 D8 0B F2 73 71 05 B6 32</t>
  </si>
  <si>
    <t>55 5A 02 DD 98 00 03 5F 00 3E 35 03 1F 9D 4E 79 D8 0C 10 B9 71 06 13 09</t>
  </si>
  <si>
    <t>55 5A 02 DD 98 00 03 5F 00 3E 35 03 40 26 4E 79 D8 0C 0B E2 71 06 77 3B</t>
  </si>
  <si>
    <t>8w</t>
  </si>
  <si>
    <t>55 5A 02 DD 98 00 03 5F 00 3E 35 02 F9 3A 4E 79 D8 09 2F EE 71 07 19 D7</t>
  </si>
  <si>
    <t>55 5A 02 DD 98 00 03 61 00 3E 35 02 F2 6F 4E 79 D8 09 77 EB 71 07 75 A8</t>
  </si>
  <si>
    <t>55 5A 02 DD 98 00 03 63 00 3E 35 02 ED FB 4E 79 D8 09 41 5C 71 07 CB C2</t>
  </si>
  <si>
    <t>55 5A 02 DD 98 00 03 61 00 3E 35 02 F6 46 4E 79 D8 09 23 E8 71 08 1D D5</t>
  </si>
  <si>
    <t>55 5A 02 DD 98 00 03 61 00 3E 35 02 F5 72 4E 79 D8 09 35 44 71 08 78 C9</t>
  </si>
  <si>
    <t>10w</t>
  </si>
  <si>
    <t>55 5A 02 DD 98 00 03 61 00 3E 35 02 DA B3 4E 79 D8 07 82 FD 71 09 0A 86</t>
  </si>
  <si>
    <t>55 5A 02 DD 98 00 03 5F 00 3E 35 02 E4 31 4E 79 D8 07 B2 28 71 09 9C F9</t>
  </si>
  <si>
    <t>55 5A 02 DD 98 00 03 5F 00 3E 35 02 E8 4E 4E 79 D8 07 BA 67 71 0A 4E 14</t>
  </si>
  <si>
    <t>55 5A 02 DD 98 00 03 63 00 3E 35 02 EB A5 4E 79 D8 07 92 F5 71 0A 97 21</t>
  </si>
  <si>
    <t>55 5A 02 DD 98 00 03 62 00 3E 35 02 E8 4A 4E 79 D8 07 E4 FF 71 0B 11 99</t>
  </si>
  <si>
    <t>11w</t>
  </si>
  <si>
    <t>55 5A 02 DD 98 00 03 5F 00 3E 35 02 C1 9A 4E 79 D8 07 03 1E 71 0B AA 96</t>
  </si>
  <si>
    <t>55 5A 02 DD 98 00 03 64 00 3E 35 02 CF B6 4E 79 D8 07 47 73 71 0C 1F D4</t>
  </si>
  <si>
    <t>55 5A 02 DD 98 00 03 63 00 3E 35 02 B1 E5 4E 79 D8 07 3A 43 71 0C 88 10</t>
  </si>
  <si>
    <t>55 5A 02 DD 98 00 03 63 00 3E 35 02 C8 2F 4E 79 D8 07 13 D6 71 0C F8 4D</t>
  </si>
  <si>
    <t>55 5A 02 DD 98 00 03 63 00 3E 35 02 BF A1 4E 79 D8 07 14 26 71 0D 5B 6B</t>
  </si>
  <si>
    <t>13w</t>
  </si>
  <si>
    <t>55 5A 02 DD 98 00 03 61 00 3E 35 02 A2 E8 4E 79 D8 06 20 31 71 0E 10 5F</t>
  </si>
  <si>
    <t>55 5A 02 DD 98 00 03 61 00 3E 35 02 A6 44 4E 79 D8 05 FA 49 71 0E 91 31</t>
  </si>
  <si>
    <t>55 5A 02 DD 98 00 03 61 00 3E 35 02 A1 04 4E 79 D8 06 1A 36 71 0F 0E 78</t>
  </si>
  <si>
    <t xml:space="preserve">55 5A 02 DD 98 00 03 61 00 3E 35 02 A1 9D 4E 79 D8 06 09 3D 71 0F 83 7C </t>
  </si>
  <si>
    <t>55 5A 02 DD 98 00 03 62 00 3E 35 02 9F BC 4E 79 D8 06 10 BC 71 10 2D CB</t>
  </si>
  <si>
    <t>品益电表(型号:PY-G8-16A)</t>
  </si>
  <si>
    <t>PowerBay电表(BDYB110640020)</t>
  </si>
  <si>
    <t>6530读取功率值</t>
  </si>
  <si>
    <t>6530负载实际功率值</t>
  </si>
  <si>
    <t>7766计算功率值</t>
  </si>
  <si>
    <t>6530外接电表空载功率测量值</t>
  </si>
  <si>
    <t>6530外接电表空载平均功率值</t>
  </si>
  <si>
    <t>标准板2功率值</t>
  </si>
  <si>
    <t>7766与品益电表误差百分比</t>
  </si>
  <si>
    <t>7766与Power电表误差百分比</t>
  </si>
  <si>
    <t>7766与6530误差百分比</t>
  </si>
  <si>
    <t>标准板2与品益电表误差百分比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</si>
</sst>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7766与品益电表误差百分比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Sheet3!$P$2:$P$42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Sheet3!$I$2:$I$42</c:f>
              <c:numCache>
                <c:formatCode>0.00%</c:formatCode>
                <c:ptCount val="41"/>
                <c:pt idx="0">
                  <c:v>0.0499999999999999</c:v>
                </c:pt>
                <c:pt idx="1">
                  <c:v>0.1125</c:v>
                </c:pt>
                <c:pt idx="2">
                  <c:v>0.0374999999999999</c:v>
                </c:pt>
                <c:pt idx="3">
                  <c:v>-0.01875</c:v>
                </c:pt>
                <c:pt idx="4">
                  <c:v>0.14375</c:v>
                </c:pt>
                <c:pt idx="5">
                  <c:v>-0.0763157894736842</c:v>
                </c:pt>
                <c:pt idx="6">
                  <c:v>-0.131578947368421</c:v>
                </c:pt>
                <c:pt idx="7">
                  <c:v>-0.0973684210526315</c:v>
                </c:pt>
                <c:pt idx="8">
                  <c:v>-0.152631578947368</c:v>
                </c:pt>
                <c:pt idx="9">
                  <c:v>-0.0552631578947368</c:v>
                </c:pt>
                <c:pt idx="10">
                  <c:v>-0.05</c:v>
                </c:pt>
                <c:pt idx="11">
                  <c:v>-0.114583333333333</c:v>
                </c:pt>
                <c:pt idx="12">
                  <c:v>-0.0562499999999999</c:v>
                </c:pt>
                <c:pt idx="13">
                  <c:v>-0.0812499999999999</c:v>
                </c:pt>
                <c:pt idx="14">
                  <c:v>-0.104166666666667</c:v>
                </c:pt>
                <c:pt idx="15">
                  <c:v>-0.125</c:v>
                </c:pt>
                <c:pt idx="16">
                  <c:v>0.00454545454545458</c:v>
                </c:pt>
                <c:pt idx="17">
                  <c:v>0</c:v>
                </c:pt>
                <c:pt idx="18">
                  <c:v>-0.0909090909090909</c:v>
                </c:pt>
                <c:pt idx="19">
                  <c:v>-0.0151515151515151</c:v>
                </c:pt>
                <c:pt idx="20">
                  <c:v>-0.0136363636363636</c:v>
                </c:pt>
                <c:pt idx="21">
                  <c:v>-0.0295454545454547</c:v>
                </c:pt>
                <c:pt idx="22">
                  <c:v>-0.0590909090909092</c:v>
                </c:pt>
                <c:pt idx="23">
                  <c:v>-0.0375</c:v>
                </c:pt>
                <c:pt idx="24">
                  <c:v>-0.0250000000000001</c:v>
                </c:pt>
                <c:pt idx="25">
                  <c:v>-0.0318181818181819</c:v>
                </c:pt>
                <c:pt idx="26">
                  <c:v>0.0439999999999999</c:v>
                </c:pt>
                <c:pt idx="27">
                  <c:v>0.019</c:v>
                </c:pt>
                <c:pt idx="28">
                  <c:v>0.015</c:v>
                </c:pt>
                <c:pt idx="29">
                  <c:v>0.0359999999999999</c:v>
                </c:pt>
                <c:pt idx="30">
                  <c:v>-0.00600000000000005</c:v>
                </c:pt>
                <c:pt idx="31">
                  <c:v>0.0172727272727272</c:v>
                </c:pt>
                <c:pt idx="32">
                  <c:v>-0.0200000000000001</c:v>
                </c:pt>
                <c:pt idx="33">
                  <c:v>-0.0136363636363637</c:v>
                </c:pt>
                <c:pt idx="34">
                  <c:v>0.00727272727272728</c:v>
                </c:pt>
                <c:pt idx="35">
                  <c:v>0.00727272727272728</c:v>
                </c:pt>
                <c:pt idx="36">
                  <c:v>-0.0295454545454545</c:v>
                </c:pt>
                <c:pt idx="37">
                  <c:v>-0.0135338345864663</c:v>
                </c:pt>
                <c:pt idx="38">
                  <c:v>-0.0265151515151515</c:v>
                </c:pt>
                <c:pt idx="39">
                  <c:v>-0.0151515151515151</c:v>
                </c:pt>
                <c:pt idx="40">
                  <c:v>-0.0204545454545454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019214"/>
        <c:axId val="620487216"/>
      </c:lineChart>
      <c:catAx>
        <c:axId val="1650192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487216"/>
        <c:crosses val="autoZero"/>
        <c:auto val="1"/>
        <c:lblAlgn val="ctr"/>
        <c:lblOffset val="100"/>
        <c:noMultiLvlLbl val="0"/>
      </c:catAx>
      <c:valAx>
        <c:axId val="62048721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0192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7766与Power电表误差百分比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Sheet3!$P$2:$P$42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Sheet3!$J$2:$J$42</c:f>
              <c:numCache>
                <c:formatCode>0.00%</c:formatCode>
                <c:ptCount val="41"/>
                <c:pt idx="0">
                  <c:v>-0.172413793103448</c:v>
                </c:pt>
                <c:pt idx="1">
                  <c:v>-0.123152709359606</c:v>
                </c:pt>
                <c:pt idx="2">
                  <c:v>-0.190243902439024</c:v>
                </c:pt>
                <c:pt idx="3">
                  <c:v>-0.230392156862745</c:v>
                </c:pt>
                <c:pt idx="4">
                  <c:v>-0.102941176470588</c:v>
                </c:pt>
                <c:pt idx="5">
                  <c:v>-0.0930232558139536</c:v>
                </c:pt>
                <c:pt idx="6">
                  <c:v>-0.145077720207254</c:v>
                </c:pt>
                <c:pt idx="7">
                  <c:v>-0.106770833333333</c:v>
                </c:pt>
                <c:pt idx="8">
                  <c:v>-0.16580310880829</c:v>
                </c:pt>
                <c:pt idx="9">
                  <c:v>-0.0723514211886306</c:v>
                </c:pt>
                <c:pt idx="10">
                  <c:v>-0.0647668393782383</c:v>
                </c:pt>
                <c:pt idx="11">
                  <c:v>-0.118257261410788</c:v>
                </c:pt>
                <c:pt idx="12">
                  <c:v>-0.062111801242236</c:v>
                </c:pt>
                <c:pt idx="13">
                  <c:v>-0.0888429752066115</c:v>
                </c:pt>
                <c:pt idx="14">
                  <c:v>-0.109730848861284</c:v>
                </c:pt>
                <c:pt idx="15">
                  <c:v>-0.128630705394191</c:v>
                </c:pt>
                <c:pt idx="16">
                  <c:v>-0.0675105485232068</c:v>
                </c:pt>
                <c:pt idx="17">
                  <c:v>-0.0730337078651686</c:v>
                </c:pt>
                <c:pt idx="18">
                  <c:v>-0.157303370786517</c:v>
                </c:pt>
                <c:pt idx="19">
                  <c:v>-0.0870786516853933</c:v>
                </c:pt>
                <c:pt idx="20">
                  <c:v>-0.0843881856540085</c:v>
                </c:pt>
                <c:pt idx="21">
                  <c:v>-0.0436730123180292</c:v>
                </c:pt>
                <c:pt idx="22">
                  <c:v>-0.0707070707070708</c:v>
                </c:pt>
                <c:pt idx="23">
                  <c:v>-0.0515117581187009</c:v>
                </c:pt>
                <c:pt idx="24">
                  <c:v>-0.0381165919282511</c:v>
                </c:pt>
                <c:pt idx="25">
                  <c:v>-0.0448430493273543</c:v>
                </c:pt>
                <c:pt idx="26">
                  <c:v>-0.0351201478743069</c:v>
                </c:pt>
                <c:pt idx="27">
                  <c:v>-0.0564814814814816</c:v>
                </c:pt>
                <c:pt idx="28">
                  <c:v>-0.0627885503231763</c:v>
                </c:pt>
                <c:pt idx="29">
                  <c:v>-0.0433979686057249</c:v>
                </c:pt>
                <c:pt idx="30">
                  <c:v>-0.0804810360777059</c:v>
                </c:pt>
                <c:pt idx="31">
                  <c:v>-0.0508905852417303</c:v>
                </c:pt>
                <c:pt idx="32">
                  <c:v>-0.085665818490246</c:v>
                </c:pt>
                <c:pt idx="33">
                  <c:v>-0.0789473684210526</c:v>
                </c:pt>
                <c:pt idx="34">
                  <c:v>-0.0594227504244482</c:v>
                </c:pt>
                <c:pt idx="35">
                  <c:v>-0.0594227504244482</c:v>
                </c:pt>
                <c:pt idx="36">
                  <c:v>-0.0587803085966201</c:v>
                </c:pt>
                <c:pt idx="37">
                  <c:v>-0.0352941176470589</c:v>
                </c:pt>
                <c:pt idx="38">
                  <c:v>-0.0558412931667891</c:v>
                </c:pt>
                <c:pt idx="39">
                  <c:v>-0.0434142752023547</c:v>
                </c:pt>
                <c:pt idx="40">
                  <c:v>-0.0499632623071271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938832"/>
        <c:axId val="811463406"/>
      </c:lineChart>
      <c:catAx>
        <c:axId val="1099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63406"/>
        <c:crosses val="autoZero"/>
        <c:auto val="1"/>
        <c:lblAlgn val="ctr"/>
        <c:lblOffset val="100"/>
        <c:noMultiLvlLbl val="0"/>
      </c:catAx>
      <c:valAx>
        <c:axId val="81146340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Sheet3!$P$2:$P$42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Sheet3!$K$2:$K$42</c:f>
              <c:numCache>
                <c:formatCode>0.00%</c:formatCode>
                <c:ptCount val="41"/>
                <c:pt idx="0">
                  <c:v>-0.346303501945525</c:v>
                </c:pt>
                <c:pt idx="1">
                  <c:v>-0.175925925925926</c:v>
                </c:pt>
                <c:pt idx="2">
                  <c:v>-0.453947368421053</c:v>
                </c:pt>
                <c:pt idx="3">
                  <c:v>-0.273148148148148</c:v>
                </c:pt>
                <c:pt idx="4">
                  <c:v>-0.152777777777778</c:v>
                </c:pt>
                <c:pt idx="5">
                  <c:v>0.154605263157895</c:v>
                </c:pt>
                <c:pt idx="6">
                  <c:v>-0.237875288683603</c:v>
                </c:pt>
                <c:pt idx="7">
                  <c:v>-0.356472795497186</c:v>
                </c:pt>
                <c:pt idx="8">
                  <c:v>-0.353413654618474</c:v>
                </c:pt>
                <c:pt idx="9">
                  <c:v>-0.326454033771107</c:v>
                </c:pt>
                <c:pt idx="10">
                  <c:v>-0.275100401606426</c:v>
                </c:pt>
                <c:pt idx="11">
                  <c:v>-0.321086261980831</c:v>
                </c:pt>
                <c:pt idx="12">
                  <c:v>-0.241206030150754</c:v>
                </c:pt>
                <c:pt idx="13">
                  <c:v>-0.295527156549521</c:v>
                </c:pt>
                <c:pt idx="14">
                  <c:v>-0.313099041533546</c:v>
                </c:pt>
                <c:pt idx="15">
                  <c:v>-0.329073482428115</c:v>
                </c:pt>
                <c:pt idx="16">
                  <c:v>-0.224561403508772</c:v>
                </c:pt>
                <c:pt idx="17">
                  <c:v>-0.228070175438597</c:v>
                </c:pt>
                <c:pt idx="18">
                  <c:v>-0.298245614035088</c:v>
                </c:pt>
                <c:pt idx="19">
                  <c:v>-0.239766081871345</c:v>
                </c:pt>
                <c:pt idx="20">
                  <c:v>-0.23859649122807</c:v>
                </c:pt>
                <c:pt idx="21">
                  <c:v>-0.146853146853147</c:v>
                </c:pt>
                <c:pt idx="22">
                  <c:v>-0.177755710029792</c:v>
                </c:pt>
                <c:pt idx="23">
                  <c:v>-0.15888778550149</c:v>
                </c:pt>
                <c:pt idx="24">
                  <c:v>-0.142857142857143</c:v>
                </c:pt>
                <c:pt idx="25">
                  <c:v>-0.153922542204568</c:v>
                </c:pt>
                <c:pt idx="26">
                  <c:v>-0.147058823529412</c:v>
                </c:pt>
                <c:pt idx="27">
                  <c:v>-0.167483660130719</c:v>
                </c:pt>
                <c:pt idx="28">
                  <c:v>-0.170751633986928</c:v>
                </c:pt>
                <c:pt idx="29">
                  <c:v>-0.149425287356322</c:v>
                </c:pt>
                <c:pt idx="30">
                  <c:v>-0.187908496732026</c:v>
                </c:pt>
                <c:pt idx="31">
                  <c:v>-0.154833836858006</c:v>
                </c:pt>
                <c:pt idx="32">
                  <c:v>-0.185800604229607</c:v>
                </c:pt>
                <c:pt idx="33">
                  <c:v>-0.180513595166163</c:v>
                </c:pt>
                <c:pt idx="34">
                  <c:v>-0.163141993957704</c:v>
                </c:pt>
                <c:pt idx="35">
                  <c:v>-0.143740340030912</c:v>
                </c:pt>
                <c:pt idx="36">
                  <c:v>-0.148837209302326</c:v>
                </c:pt>
                <c:pt idx="37">
                  <c:v>-0.128239202657807</c:v>
                </c:pt>
                <c:pt idx="38">
                  <c:v>-0.146179401993356</c:v>
                </c:pt>
                <c:pt idx="39">
                  <c:v>-0.136212624584718</c:v>
                </c:pt>
                <c:pt idx="40">
                  <c:v>-0.140863787375415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6389537"/>
        <c:axId val="683677195"/>
      </c:lineChart>
      <c:catAx>
        <c:axId val="9163895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677195"/>
        <c:crosses val="autoZero"/>
        <c:auto val="1"/>
        <c:lblAlgn val="ctr"/>
        <c:lblOffset val="100"/>
        <c:noMultiLvlLbl val="0"/>
      </c:catAx>
      <c:valAx>
        <c:axId val="6836771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389537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43</xdr:row>
      <xdr:rowOff>31750</xdr:rowOff>
    </xdr:from>
    <xdr:to>
      <xdr:col>2</xdr:col>
      <xdr:colOff>1886585</xdr:colOff>
      <xdr:row>59</xdr:row>
      <xdr:rowOff>31750</xdr:rowOff>
    </xdr:to>
    <xdr:graphicFrame>
      <xdr:nvGraphicFramePr>
        <xdr:cNvPr id="2" name="图表 1"/>
        <xdr:cNvGraphicFramePr/>
      </xdr:nvGraphicFramePr>
      <xdr:xfrm>
        <a:off x="635" y="7404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2197100</xdr:colOff>
      <xdr:row>43</xdr:row>
      <xdr:rowOff>41275</xdr:rowOff>
    </xdr:from>
    <xdr:to>
      <xdr:col>6</xdr:col>
      <xdr:colOff>187325</xdr:colOff>
      <xdr:row>59</xdr:row>
      <xdr:rowOff>41275</xdr:rowOff>
    </xdr:to>
    <xdr:graphicFrame>
      <xdr:nvGraphicFramePr>
        <xdr:cNvPr id="3" name="图表 2"/>
        <xdr:cNvGraphicFramePr/>
      </xdr:nvGraphicFramePr>
      <xdr:xfrm>
        <a:off x="4883150" y="7413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568325</xdr:colOff>
      <xdr:row>43</xdr:row>
      <xdr:rowOff>34925</xdr:rowOff>
    </xdr:from>
    <xdr:to>
      <xdr:col>10</xdr:col>
      <xdr:colOff>53975</xdr:colOff>
      <xdr:row>59</xdr:row>
      <xdr:rowOff>34925</xdr:rowOff>
    </xdr:to>
    <xdr:graphicFrame>
      <xdr:nvGraphicFramePr>
        <xdr:cNvPr id="4" name="图表 3"/>
        <xdr:cNvGraphicFramePr/>
      </xdr:nvGraphicFramePr>
      <xdr:xfrm>
        <a:off x="9836150" y="7407275"/>
        <a:ext cx="5734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H38" sqref="H38"/>
    </sheetView>
  </sheetViews>
  <sheetFormatPr defaultColWidth="9" defaultRowHeight="13.5"/>
  <cols>
    <col min="2" max="2" width="7" customWidth="1"/>
    <col min="5" max="5" width="21.5" customWidth="1"/>
    <col min="6" max="6" width="11.125" customWidth="1"/>
    <col min="8" max="8" width="79.375" customWidth="1"/>
    <col min="10" max="10" width="13.25" customWidth="1"/>
  </cols>
  <sheetData>
    <row r="1" spans="1:10">
      <c r="A1" t="s">
        <v>0</v>
      </c>
      <c r="B1" t="s">
        <v>1</v>
      </c>
      <c r="C1" t="s">
        <v>2</v>
      </c>
      <c r="D1">
        <v>6530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 t="s">
        <v>9</v>
      </c>
      <c r="B2">
        <v>1.6</v>
      </c>
      <c r="C2">
        <v>2.03</v>
      </c>
      <c r="D2">
        <v>2.57</v>
      </c>
      <c r="E2">
        <v>1.6</v>
      </c>
      <c r="F2">
        <f>D2-E2</f>
        <v>0.97</v>
      </c>
      <c r="G2">
        <v>1.68</v>
      </c>
      <c r="H2" t="s">
        <v>10</v>
      </c>
      <c r="I2">
        <v>1.34</v>
      </c>
      <c r="J2">
        <f>AVERAGE(I2:I42)</f>
        <v>1.59658536585366</v>
      </c>
    </row>
    <row r="3" spans="1:9">
      <c r="A3" s="1"/>
      <c r="B3">
        <v>1.6</v>
      </c>
      <c r="C3">
        <v>2.03</v>
      </c>
      <c r="D3">
        <v>2.16</v>
      </c>
      <c r="E3">
        <v>1.6</v>
      </c>
      <c r="F3">
        <f t="shared" ref="F3:F42" si="0">D3-E3</f>
        <v>0.56</v>
      </c>
      <c r="G3">
        <v>1.78</v>
      </c>
      <c r="H3" t="s">
        <v>11</v>
      </c>
      <c r="I3">
        <v>1.87</v>
      </c>
    </row>
    <row r="4" spans="1:9">
      <c r="A4" s="1"/>
      <c r="B4">
        <v>1.6</v>
      </c>
      <c r="C4">
        <v>2.05</v>
      </c>
      <c r="D4">
        <v>3.04</v>
      </c>
      <c r="E4">
        <v>1.6</v>
      </c>
      <c r="F4">
        <f t="shared" si="0"/>
        <v>1.44</v>
      </c>
      <c r="G4">
        <v>1.66</v>
      </c>
      <c r="H4" t="s">
        <v>12</v>
      </c>
      <c r="I4">
        <v>1.05</v>
      </c>
    </row>
    <row r="5" spans="1:9">
      <c r="A5" s="1"/>
      <c r="B5">
        <v>1.6</v>
      </c>
      <c r="C5">
        <v>2.04</v>
      </c>
      <c r="D5">
        <v>2.16</v>
      </c>
      <c r="E5">
        <v>1.6</v>
      </c>
      <c r="F5">
        <f t="shared" si="0"/>
        <v>0.56</v>
      </c>
      <c r="G5">
        <v>1.57</v>
      </c>
      <c r="H5" t="s">
        <v>13</v>
      </c>
      <c r="I5">
        <v>1.87</v>
      </c>
    </row>
    <row r="6" spans="1:9">
      <c r="A6" s="1"/>
      <c r="B6">
        <v>1.6</v>
      </c>
      <c r="C6">
        <v>2.04</v>
      </c>
      <c r="D6">
        <v>2.16</v>
      </c>
      <c r="E6">
        <v>1.6</v>
      </c>
      <c r="F6">
        <f t="shared" si="0"/>
        <v>0.56</v>
      </c>
      <c r="G6">
        <v>1.83</v>
      </c>
      <c r="H6" t="s">
        <v>14</v>
      </c>
      <c r="I6">
        <v>1.34</v>
      </c>
    </row>
    <row r="7" spans="1:9">
      <c r="A7" s="1" t="s">
        <v>15</v>
      </c>
      <c r="B7">
        <v>3.8</v>
      </c>
      <c r="C7">
        <v>3.87</v>
      </c>
      <c r="D7">
        <v>3.04</v>
      </c>
      <c r="E7">
        <v>1.6</v>
      </c>
      <c r="F7">
        <f t="shared" si="0"/>
        <v>1.44</v>
      </c>
      <c r="G7">
        <v>3.51</v>
      </c>
      <c r="H7" t="s">
        <v>16</v>
      </c>
      <c r="I7">
        <v>1.34</v>
      </c>
    </row>
    <row r="8" spans="1:9">
      <c r="A8" s="1"/>
      <c r="B8">
        <v>3.8</v>
      </c>
      <c r="C8">
        <v>3.86</v>
      </c>
      <c r="D8">
        <v>4.33</v>
      </c>
      <c r="E8">
        <v>1.6</v>
      </c>
      <c r="F8">
        <f t="shared" si="0"/>
        <v>2.73</v>
      </c>
      <c r="G8">
        <v>3.3</v>
      </c>
      <c r="H8" t="s">
        <v>17</v>
      </c>
      <c r="I8">
        <v>1.64</v>
      </c>
    </row>
    <row r="9" spans="1:9">
      <c r="A9" s="1"/>
      <c r="B9">
        <v>3.8</v>
      </c>
      <c r="C9">
        <v>3.84</v>
      </c>
      <c r="D9">
        <v>5.33</v>
      </c>
      <c r="E9">
        <v>1.6</v>
      </c>
      <c r="F9">
        <f t="shared" si="0"/>
        <v>3.73</v>
      </c>
      <c r="G9">
        <v>3.43</v>
      </c>
      <c r="H9" t="s">
        <v>18</v>
      </c>
      <c r="I9">
        <v>1.34</v>
      </c>
    </row>
    <row r="10" spans="1:9">
      <c r="A10" s="1"/>
      <c r="B10">
        <v>3.8</v>
      </c>
      <c r="C10">
        <v>3.86</v>
      </c>
      <c r="D10">
        <v>4.98</v>
      </c>
      <c r="E10">
        <v>1.6</v>
      </c>
      <c r="F10">
        <f t="shared" si="0"/>
        <v>3.38</v>
      </c>
      <c r="G10">
        <v>3.22</v>
      </c>
      <c r="H10" t="s">
        <v>19</v>
      </c>
      <c r="I10">
        <v>1.05</v>
      </c>
    </row>
    <row r="11" spans="1:9">
      <c r="A11" s="1"/>
      <c r="B11">
        <v>3.8</v>
      </c>
      <c r="C11">
        <v>3.87</v>
      </c>
      <c r="D11">
        <v>5.33</v>
      </c>
      <c r="E11">
        <v>1.6</v>
      </c>
      <c r="F11">
        <f t="shared" si="0"/>
        <v>3.73</v>
      </c>
      <c r="G11">
        <v>3.59</v>
      </c>
      <c r="H11" t="s">
        <v>20</v>
      </c>
      <c r="I11">
        <v>1.58</v>
      </c>
    </row>
    <row r="12" spans="1:9">
      <c r="A12" s="1"/>
      <c r="B12">
        <v>3.8</v>
      </c>
      <c r="C12">
        <v>3.86</v>
      </c>
      <c r="D12">
        <v>4.98</v>
      </c>
      <c r="E12">
        <v>1.6</v>
      </c>
      <c r="F12">
        <f t="shared" si="0"/>
        <v>3.38</v>
      </c>
      <c r="G12">
        <v>3.61</v>
      </c>
      <c r="H12" t="s">
        <v>21</v>
      </c>
      <c r="I12">
        <v>1.64</v>
      </c>
    </row>
    <row r="13" spans="1:9">
      <c r="A13" s="1" t="s">
        <v>22</v>
      </c>
      <c r="B13">
        <v>4.8</v>
      </c>
      <c r="C13">
        <v>4.82</v>
      </c>
      <c r="D13">
        <v>6.26</v>
      </c>
      <c r="E13">
        <v>1.6</v>
      </c>
      <c r="F13">
        <f t="shared" si="0"/>
        <v>4.66</v>
      </c>
      <c r="G13">
        <v>4.25</v>
      </c>
      <c r="H13" t="s">
        <v>23</v>
      </c>
      <c r="I13">
        <v>1.05</v>
      </c>
    </row>
    <row r="14" spans="1:9">
      <c r="A14" s="1"/>
      <c r="B14">
        <v>4.8</v>
      </c>
      <c r="C14">
        <v>4.83</v>
      </c>
      <c r="D14">
        <v>5.97</v>
      </c>
      <c r="E14">
        <v>1.6</v>
      </c>
      <c r="F14">
        <f t="shared" si="0"/>
        <v>4.37</v>
      </c>
      <c r="G14">
        <v>4.53</v>
      </c>
      <c r="H14" t="s">
        <v>24</v>
      </c>
      <c r="I14">
        <v>1.05</v>
      </c>
    </row>
    <row r="15" spans="1:9">
      <c r="A15" s="1"/>
      <c r="B15">
        <v>4.8</v>
      </c>
      <c r="C15">
        <v>4.84</v>
      </c>
      <c r="D15">
        <v>6.26</v>
      </c>
      <c r="E15">
        <v>1.6</v>
      </c>
      <c r="F15">
        <f t="shared" si="0"/>
        <v>4.66</v>
      </c>
      <c r="G15">
        <v>4.41</v>
      </c>
      <c r="H15" t="s">
        <v>25</v>
      </c>
      <c r="I15">
        <v>1.64</v>
      </c>
    </row>
    <row r="16" spans="1:9">
      <c r="A16" s="1"/>
      <c r="B16">
        <v>4.8</v>
      </c>
      <c r="C16">
        <v>4.83</v>
      </c>
      <c r="D16">
        <v>6.26</v>
      </c>
      <c r="E16">
        <v>1.6</v>
      </c>
      <c r="F16">
        <f t="shared" si="0"/>
        <v>4.66</v>
      </c>
      <c r="G16">
        <v>4.3</v>
      </c>
      <c r="H16" t="s">
        <v>26</v>
      </c>
      <c r="I16">
        <v>2.22</v>
      </c>
    </row>
    <row r="17" spans="1:9">
      <c r="A17" s="1"/>
      <c r="B17">
        <v>4.8</v>
      </c>
      <c r="C17">
        <v>4.82</v>
      </c>
      <c r="D17">
        <v>6.26</v>
      </c>
      <c r="E17">
        <v>1.6</v>
      </c>
      <c r="F17">
        <f t="shared" si="0"/>
        <v>4.66</v>
      </c>
      <c r="G17">
        <v>4.2</v>
      </c>
      <c r="H17" t="s">
        <v>27</v>
      </c>
      <c r="I17">
        <v>1.93</v>
      </c>
    </row>
    <row r="18" spans="1:9">
      <c r="A18" s="1" t="s">
        <v>28</v>
      </c>
      <c r="B18">
        <v>6.6</v>
      </c>
      <c r="C18">
        <v>7.11</v>
      </c>
      <c r="D18">
        <v>8.55</v>
      </c>
      <c r="E18">
        <v>1.6</v>
      </c>
      <c r="F18">
        <f t="shared" si="0"/>
        <v>6.95</v>
      </c>
      <c r="G18">
        <v>6.63</v>
      </c>
      <c r="H18" t="s">
        <v>29</v>
      </c>
      <c r="I18">
        <v>1.93</v>
      </c>
    </row>
    <row r="19" spans="1:9">
      <c r="A19" s="1"/>
      <c r="B19">
        <v>6.6</v>
      </c>
      <c r="C19">
        <v>7.12</v>
      </c>
      <c r="D19">
        <v>8.55</v>
      </c>
      <c r="E19">
        <v>1.6</v>
      </c>
      <c r="F19">
        <f t="shared" si="0"/>
        <v>6.95</v>
      </c>
      <c r="G19">
        <v>6.6</v>
      </c>
      <c r="H19" t="s">
        <v>30</v>
      </c>
      <c r="I19">
        <v>1.93</v>
      </c>
    </row>
    <row r="20" spans="1:9">
      <c r="A20" s="1"/>
      <c r="B20">
        <v>6.6</v>
      </c>
      <c r="C20">
        <v>7.12</v>
      </c>
      <c r="D20">
        <v>8.55</v>
      </c>
      <c r="E20">
        <v>1.6</v>
      </c>
      <c r="F20">
        <f t="shared" si="0"/>
        <v>6.95</v>
      </c>
      <c r="G20">
        <v>6</v>
      </c>
      <c r="H20" t="s">
        <v>31</v>
      </c>
      <c r="I20">
        <v>1.34</v>
      </c>
    </row>
    <row r="21" spans="1:9">
      <c r="A21" s="1"/>
      <c r="B21">
        <v>6.6</v>
      </c>
      <c r="C21">
        <v>7.12</v>
      </c>
      <c r="D21">
        <v>8.55</v>
      </c>
      <c r="E21">
        <v>1.6</v>
      </c>
      <c r="F21">
        <f t="shared" si="0"/>
        <v>6.95</v>
      </c>
      <c r="G21">
        <v>6.5</v>
      </c>
      <c r="H21" t="s">
        <v>32</v>
      </c>
      <c r="I21">
        <v>1.34</v>
      </c>
    </row>
    <row r="22" spans="1:9">
      <c r="A22" s="1"/>
      <c r="B22">
        <v>6.6</v>
      </c>
      <c r="C22">
        <v>7.11</v>
      </c>
      <c r="D22">
        <v>8.55</v>
      </c>
      <c r="E22">
        <v>1.6</v>
      </c>
      <c r="F22">
        <f t="shared" si="0"/>
        <v>6.95</v>
      </c>
      <c r="G22">
        <v>6.51</v>
      </c>
      <c r="H22" t="s">
        <v>33</v>
      </c>
      <c r="I22">
        <v>1.58</v>
      </c>
    </row>
    <row r="23" spans="1:9">
      <c r="A23" s="1" t="s">
        <v>34</v>
      </c>
      <c r="B23">
        <v>8.8</v>
      </c>
      <c r="C23">
        <v>8.93</v>
      </c>
      <c r="D23">
        <v>10.01</v>
      </c>
      <c r="E23">
        <v>1.6</v>
      </c>
      <c r="F23">
        <f t="shared" si="0"/>
        <v>8.41</v>
      </c>
      <c r="G23">
        <v>8.54</v>
      </c>
      <c r="H23" t="s">
        <v>35</v>
      </c>
      <c r="I23">
        <v>1.87</v>
      </c>
    </row>
    <row r="24" spans="1:9">
      <c r="A24" s="1"/>
      <c r="B24">
        <v>8.8</v>
      </c>
      <c r="C24">
        <v>8.91</v>
      </c>
      <c r="D24">
        <v>10.07</v>
      </c>
      <c r="E24">
        <v>1.6</v>
      </c>
      <c r="F24">
        <f t="shared" si="0"/>
        <v>8.47</v>
      </c>
      <c r="G24">
        <v>8.28</v>
      </c>
      <c r="H24" t="s">
        <v>36</v>
      </c>
      <c r="I24">
        <v>1.87</v>
      </c>
    </row>
    <row r="25" spans="1:9">
      <c r="A25" s="1"/>
      <c r="B25">
        <v>8.8</v>
      </c>
      <c r="C25">
        <v>8.93</v>
      </c>
      <c r="D25">
        <v>10.07</v>
      </c>
      <c r="E25">
        <v>1.6</v>
      </c>
      <c r="F25">
        <f t="shared" si="0"/>
        <v>8.47</v>
      </c>
      <c r="G25">
        <v>8.47</v>
      </c>
      <c r="H25" t="s">
        <v>37</v>
      </c>
      <c r="I25">
        <v>1.87</v>
      </c>
    </row>
    <row r="26" spans="1:9">
      <c r="A26" s="1"/>
      <c r="B26">
        <v>8.8</v>
      </c>
      <c r="C26">
        <v>8.92</v>
      </c>
      <c r="D26">
        <v>10.01</v>
      </c>
      <c r="E26">
        <v>1.6</v>
      </c>
      <c r="F26">
        <f t="shared" si="0"/>
        <v>8.41</v>
      </c>
      <c r="G26">
        <v>8.58</v>
      </c>
      <c r="H26" t="s">
        <v>38</v>
      </c>
      <c r="I26">
        <v>1.87</v>
      </c>
    </row>
    <row r="27" spans="1:9">
      <c r="A27" s="1"/>
      <c r="B27">
        <v>8.8</v>
      </c>
      <c r="C27">
        <v>8.92</v>
      </c>
      <c r="D27">
        <v>10.07</v>
      </c>
      <c r="E27">
        <v>1.6</v>
      </c>
      <c r="F27">
        <f t="shared" si="0"/>
        <v>8.47</v>
      </c>
      <c r="G27">
        <v>8.52</v>
      </c>
      <c r="H27" t="s">
        <v>39</v>
      </c>
      <c r="I27">
        <v>1.64</v>
      </c>
    </row>
    <row r="28" spans="1:9">
      <c r="A28" s="1" t="s">
        <v>40</v>
      </c>
      <c r="B28">
        <v>10</v>
      </c>
      <c r="C28">
        <v>10.82</v>
      </c>
      <c r="D28">
        <v>12.24</v>
      </c>
      <c r="E28">
        <v>1.6</v>
      </c>
      <c r="F28">
        <f t="shared" si="0"/>
        <v>10.64</v>
      </c>
      <c r="G28">
        <v>10.44</v>
      </c>
      <c r="H28" t="s">
        <v>41</v>
      </c>
      <c r="I28">
        <v>1.34</v>
      </c>
    </row>
    <row r="29" spans="1:9">
      <c r="A29" s="1"/>
      <c r="B29">
        <v>10</v>
      </c>
      <c r="C29">
        <v>10.8</v>
      </c>
      <c r="D29">
        <v>12.24</v>
      </c>
      <c r="E29">
        <v>1.6</v>
      </c>
      <c r="F29">
        <f t="shared" si="0"/>
        <v>10.64</v>
      </c>
      <c r="G29">
        <v>10.19</v>
      </c>
      <c r="H29" t="s">
        <v>42</v>
      </c>
      <c r="I29">
        <v>1.05</v>
      </c>
    </row>
    <row r="30" spans="1:9">
      <c r="A30" s="1"/>
      <c r="B30">
        <v>10</v>
      </c>
      <c r="C30">
        <v>10.83</v>
      </c>
      <c r="D30">
        <v>12.24</v>
      </c>
      <c r="E30">
        <v>1.6</v>
      </c>
      <c r="F30">
        <f t="shared" si="0"/>
        <v>10.64</v>
      </c>
      <c r="G30">
        <v>10.15</v>
      </c>
      <c r="H30" t="s">
        <v>43</v>
      </c>
      <c r="I30">
        <v>1.64</v>
      </c>
    </row>
    <row r="31" spans="1:9">
      <c r="A31" s="1"/>
      <c r="B31">
        <v>10</v>
      </c>
      <c r="C31">
        <v>10.83</v>
      </c>
      <c r="D31">
        <v>12.18</v>
      </c>
      <c r="E31">
        <v>1.6</v>
      </c>
      <c r="F31">
        <f t="shared" si="0"/>
        <v>10.58</v>
      </c>
      <c r="G31">
        <v>10.36</v>
      </c>
      <c r="H31" t="s">
        <v>44</v>
      </c>
      <c r="I31">
        <v>1.87</v>
      </c>
    </row>
    <row r="32" spans="1:9">
      <c r="A32" s="1"/>
      <c r="B32">
        <v>10</v>
      </c>
      <c r="C32">
        <v>10.81</v>
      </c>
      <c r="D32">
        <v>12.24</v>
      </c>
      <c r="E32">
        <v>1.6</v>
      </c>
      <c r="F32">
        <f t="shared" si="0"/>
        <v>10.64</v>
      </c>
      <c r="G32">
        <v>9.94</v>
      </c>
      <c r="H32" t="s">
        <v>45</v>
      </c>
      <c r="I32">
        <v>1.58</v>
      </c>
    </row>
    <row r="33" spans="1:9">
      <c r="A33" s="1" t="s">
        <v>46</v>
      </c>
      <c r="B33">
        <v>11</v>
      </c>
      <c r="C33">
        <v>11.79</v>
      </c>
      <c r="D33">
        <v>13.24</v>
      </c>
      <c r="E33">
        <v>1.6</v>
      </c>
      <c r="F33">
        <f t="shared" si="0"/>
        <v>11.64</v>
      </c>
      <c r="G33">
        <v>11.19</v>
      </c>
      <c r="H33" t="s">
        <v>47</v>
      </c>
      <c r="I33">
        <v>1.93</v>
      </c>
    </row>
    <row r="34" spans="1:9">
      <c r="A34" s="1"/>
      <c r="B34">
        <v>11</v>
      </c>
      <c r="C34">
        <v>11.79</v>
      </c>
      <c r="D34">
        <v>13.24</v>
      </c>
      <c r="E34">
        <v>1.6</v>
      </c>
      <c r="F34">
        <f t="shared" si="0"/>
        <v>11.64</v>
      </c>
      <c r="G34">
        <v>10.78</v>
      </c>
      <c r="H34" t="s">
        <v>48</v>
      </c>
      <c r="I34">
        <v>1.64</v>
      </c>
    </row>
    <row r="35" spans="1:9">
      <c r="A35" s="1"/>
      <c r="B35">
        <v>11</v>
      </c>
      <c r="C35">
        <v>11.78</v>
      </c>
      <c r="D35">
        <v>13.24</v>
      </c>
      <c r="E35">
        <v>1.6</v>
      </c>
      <c r="F35">
        <f t="shared" si="0"/>
        <v>11.64</v>
      </c>
      <c r="G35">
        <v>10.85</v>
      </c>
      <c r="H35" t="s">
        <v>49</v>
      </c>
      <c r="I35">
        <v>1.64</v>
      </c>
    </row>
    <row r="36" spans="1:9">
      <c r="A36" s="1"/>
      <c r="B36">
        <v>11</v>
      </c>
      <c r="C36">
        <v>11.78</v>
      </c>
      <c r="D36">
        <v>13.24</v>
      </c>
      <c r="E36">
        <v>1.6</v>
      </c>
      <c r="F36">
        <f t="shared" si="0"/>
        <v>11.64</v>
      </c>
      <c r="G36">
        <v>11.08</v>
      </c>
      <c r="H36" t="s">
        <v>50</v>
      </c>
      <c r="I36">
        <v>1.64</v>
      </c>
    </row>
    <row r="37" spans="1:9">
      <c r="A37" s="1"/>
      <c r="B37">
        <v>11</v>
      </c>
      <c r="C37">
        <v>11.78</v>
      </c>
      <c r="D37">
        <v>12.94</v>
      </c>
      <c r="E37">
        <v>1.6</v>
      </c>
      <c r="F37">
        <f t="shared" si="0"/>
        <v>11.34</v>
      </c>
      <c r="G37">
        <v>11.08</v>
      </c>
      <c r="H37" t="s">
        <v>51</v>
      </c>
      <c r="I37">
        <v>1.87</v>
      </c>
    </row>
    <row r="38" spans="1:9">
      <c r="A38" s="1" t="s">
        <v>52</v>
      </c>
      <c r="B38">
        <v>13.2</v>
      </c>
      <c r="C38">
        <v>13.61</v>
      </c>
      <c r="D38">
        <v>15.05</v>
      </c>
      <c r="E38">
        <v>1.6</v>
      </c>
      <c r="F38">
        <f t="shared" si="0"/>
        <v>13.45</v>
      </c>
      <c r="G38">
        <v>12.81</v>
      </c>
      <c r="H38" t="s">
        <v>53</v>
      </c>
      <c r="I38">
        <v>1.58</v>
      </c>
    </row>
    <row r="39" spans="1:9">
      <c r="A39" s="1"/>
      <c r="B39">
        <v>13.3</v>
      </c>
      <c r="C39">
        <v>13.6</v>
      </c>
      <c r="D39">
        <v>15.05</v>
      </c>
      <c r="E39">
        <v>1.6</v>
      </c>
      <c r="F39">
        <f t="shared" si="0"/>
        <v>13.45</v>
      </c>
      <c r="G39">
        <v>13.12</v>
      </c>
      <c r="H39" t="s">
        <v>54</v>
      </c>
      <c r="I39">
        <v>1.64</v>
      </c>
    </row>
    <row r="40" spans="1:9">
      <c r="A40" s="1"/>
      <c r="B40">
        <v>13.2</v>
      </c>
      <c r="C40">
        <v>13.61</v>
      </c>
      <c r="D40">
        <v>15.05</v>
      </c>
      <c r="E40">
        <v>1.6</v>
      </c>
      <c r="F40">
        <f t="shared" si="0"/>
        <v>13.45</v>
      </c>
      <c r="G40">
        <v>12.85</v>
      </c>
      <c r="H40" t="s">
        <v>55</v>
      </c>
      <c r="I40">
        <v>1.64</v>
      </c>
    </row>
    <row r="41" spans="1:9">
      <c r="A41" s="1"/>
      <c r="B41">
        <v>13.2</v>
      </c>
      <c r="C41">
        <v>13.59</v>
      </c>
      <c r="D41">
        <v>15.05</v>
      </c>
      <c r="E41">
        <v>1.6</v>
      </c>
      <c r="F41">
        <f t="shared" si="0"/>
        <v>13.45</v>
      </c>
      <c r="G41">
        <v>13</v>
      </c>
      <c r="H41" t="s">
        <v>56</v>
      </c>
      <c r="I41">
        <v>1.87</v>
      </c>
    </row>
    <row r="42" spans="1:9">
      <c r="A42" s="1"/>
      <c r="B42">
        <v>13.2</v>
      </c>
      <c r="C42">
        <v>13.61</v>
      </c>
      <c r="D42">
        <v>15.05</v>
      </c>
      <c r="E42">
        <v>1.6</v>
      </c>
      <c r="F42">
        <f t="shared" si="0"/>
        <v>13.45</v>
      </c>
      <c r="G42">
        <v>12.93</v>
      </c>
      <c r="H42" t="s">
        <v>57</v>
      </c>
      <c r="I42">
        <v>1.34</v>
      </c>
    </row>
  </sheetData>
  <mergeCells count="8">
    <mergeCell ref="A2:A6"/>
    <mergeCell ref="A7:A12"/>
    <mergeCell ref="A13:A17"/>
    <mergeCell ref="A18:A22"/>
    <mergeCell ref="A23:A27"/>
    <mergeCell ref="A28:A32"/>
    <mergeCell ref="A33:A37"/>
    <mergeCell ref="A38:A4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44" sqref="A44"/>
    </sheetView>
  </sheetViews>
  <sheetFormatPr defaultColWidth="9" defaultRowHeight="13.5"/>
  <cols>
    <col min="2" max="2" width="26.25" customWidth="1"/>
    <col min="3" max="3" width="30.125" customWidth="1"/>
    <col min="4" max="4" width="15.25" customWidth="1"/>
    <col min="5" max="5" width="21.5" customWidth="1"/>
    <col min="6" max="6" width="19.5" customWidth="1"/>
    <col min="7" max="7" width="15.25" customWidth="1"/>
    <col min="8" max="8" width="80.375" customWidth="1"/>
    <col min="9" max="10" width="27.75" customWidth="1"/>
  </cols>
  <sheetData>
    <row r="1" spans="1:10">
      <c r="A1" t="s">
        <v>0</v>
      </c>
      <c r="B1" t="s">
        <v>58</v>
      </c>
      <c r="C1" t="s">
        <v>59</v>
      </c>
      <c r="D1" t="s">
        <v>60</v>
      </c>
      <c r="E1" t="s">
        <v>3</v>
      </c>
      <c r="F1" t="s">
        <v>61</v>
      </c>
      <c r="G1" t="s">
        <v>62</v>
      </c>
      <c r="H1" t="s">
        <v>6</v>
      </c>
      <c r="I1" t="s">
        <v>63</v>
      </c>
      <c r="J1" t="s">
        <v>64</v>
      </c>
    </row>
    <row r="2" spans="1:10">
      <c r="A2" s="1" t="s">
        <v>9</v>
      </c>
      <c r="B2" s="2">
        <v>1.6</v>
      </c>
      <c r="C2" s="2">
        <v>2.03</v>
      </c>
      <c r="D2" s="2">
        <v>2.57</v>
      </c>
      <c r="E2" s="2">
        <v>1.6</v>
      </c>
      <c r="F2" s="2">
        <f t="shared" ref="F2:F42" si="0">D2-E2</f>
        <v>0.97</v>
      </c>
      <c r="G2" s="3">
        <v>1.68</v>
      </c>
      <c r="H2" t="s">
        <v>10</v>
      </c>
      <c r="I2" s="2">
        <v>1.34</v>
      </c>
      <c r="J2" s="2">
        <f>AVERAGE(I2:I42)</f>
        <v>1.59658536585366</v>
      </c>
    </row>
    <row r="3" spans="1:10">
      <c r="A3" s="1"/>
      <c r="B3" s="2">
        <v>1.6</v>
      </c>
      <c r="C3" s="2">
        <v>2.03</v>
      </c>
      <c r="D3" s="2">
        <v>2.16</v>
      </c>
      <c r="E3" s="2">
        <v>1.6</v>
      </c>
      <c r="F3" s="2">
        <f t="shared" si="0"/>
        <v>0.56</v>
      </c>
      <c r="G3" s="3">
        <v>1.78</v>
      </c>
      <c r="H3" t="s">
        <v>11</v>
      </c>
      <c r="I3" s="2">
        <v>1.87</v>
      </c>
      <c r="J3" s="2"/>
    </row>
    <row r="4" spans="1:10">
      <c r="A4" s="1"/>
      <c r="B4" s="2">
        <v>1.6</v>
      </c>
      <c r="C4" s="2">
        <v>2.05</v>
      </c>
      <c r="D4" s="2">
        <v>3.04</v>
      </c>
      <c r="E4" s="2">
        <v>1.6</v>
      </c>
      <c r="F4" s="2">
        <f t="shared" si="0"/>
        <v>1.44</v>
      </c>
      <c r="G4" s="3">
        <v>1.66</v>
      </c>
      <c r="H4" t="s">
        <v>12</v>
      </c>
      <c r="I4" s="2">
        <v>1.05</v>
      </c>
      <c r="J4" s="2"/>
    </row>
    <row r="5" spans="1:10">
      <c r="A5" s="1"/>
      <c r="B5" s="2">
        <v>1.6</v>
      </c>
      <c r="C5" s="2">
        <v>2.04</v>
      </c>
      <c r="D5" s="2">
        <v>2.16</v>
      </c>
      <c r="E5" s="2">
        <v>1.6</v>
      </c>
      <c r="F5" s="2">
        <f t="shared" si="0"/>
        <v>0.56</v>
      </c>
      <c r="G5" s="3">
        <v>1.57</v>
      </c>
      <c r="H5" t="s">
        <v>13</v>
      </c>
      <c r="I5" s="2">
        <v>1.87</v>
      </c>
      <c r="J5" s="2"/>
    </row>
    <row r="6" spans="1:10">
      <c r="A6" s="1"/>
      <c r="B6" s="2">
        <v>1.6</v>
      </c>
      <c r="C6" s="2">
        <v>2.04</v>
      </c>
      <c r="D6" s="2">
        <v>2.16</v>
      </c>
      <c r="E6" s="2">
        <v>1.6</v>
      </c>
      <c r="F6" s="2">
        <f t="shared" si="0"/>
        <v>0.56</v>
      </c>
      <c r="G6" s="3">
        <v>1.83</v>
      </c>
      <c r="H6" t="s">
        <v>14</v>
      </c>
      <c r="I6" s="2">
        <v>1.34</v>
      </c>
      <c r="J6" s="2"/>
    </row>
    <row r="7" spans="1:10">
      <c r="A7" s="1" t="s">
        <v>15</v>
      </c>
      <c r="B7" s="2">
        <v>3.8</v>
      </c>
      <c r="C7" s="2">
        <v>3.87</v>
      </c>
      <c r="D7" s="2">
        <v>3.04</v>
      </c>
      <c r="E7" s="2">
        <v>1.6</v>
      </c>
      <c r="F7" s="2">
        <f t="shared" si="0"/>
        <v>1.44</v>
      </c>
      <c r="G7" s="3">
        <v>3.51</v>
      </c>
      <c r="H7" t="s">
        <v>16</v>
      </c>
      <c r="I7" s="2">
        <v>1.34</v>
      </c>
      <c r="J7" s="2"/>
    </row>
    <row r="8" spans="1:10">
      <c r="A8" s="1"/>
      <c r="B8" s="2">
        <v>3.8</v>
      </c>
      <c r="C8" s="2">
        <v>3.86</v>
      </c>
      <c r="D8" s="2">
        <v>4.33</v>
      </c>
      <c r="E8" s="2">
        <v>1.6</v>
      </c>
      <c r="F8" s="2">
        <f t="shared" si="0"/>
        <v>2.73</v>
      </c>
      <c r="G8" s="3">
        <v>3.3</v>
      </c>
      <c r="H8" t="s">
        <v>17</v>
      </c>
      <c r="I8" s="2">
        <v>1.64</v>
      </c>
      <c r="J8" s="2"/>
    </row>
    <row r="9" spans="1:10">
      <c r="A9" s="1"/>
      <c r="B9" s="2">
        <v>3.8</v>
      </c>
      <c r="C9" s="2">
        <v>3.84</v>
      </c>
      <c r="D9" s="2">
        <v>5.33</v>
      </c>
      <c r="E9" s="2">
        <v>1.6</v>
      </c>
      <c r="F9" s="2">
        <f t="shared" si="0"/>
        <v>3.73</v>
      </c>
      <c r="G9" s="3">
        <v>3.43</v>
      </c>
      <c r="H9" t="s">
        <v>18</v>
      </c>
      <c r="I9" s="2">
        <v>1.34</v>
      </c>
      <c r="J9" s="2"/>
    </row>
    <row r="10" spans="1:10">
      <c r="A10" s="1"/>
      <c r="B10" s="2">
        <v>3.8</v>
      </c>
      <c r="C10" s="2">
        <v>3.86</v>
      </c>
      <c r="D10" s="2">
        <v>4.98</v>
      </c>
      <c r="E10" s="2">
        <v>1.6</v>
      </c>
      <c r="F10" s="2">
        <f t="shared" si="0"/>
        <v>3.38</v>
      </c>
      <c r="G10" s="3">
        <v>3.22</v>
      </c>
      <c r="H10" t="s">
        <v>19</v>
      </c>
      <c r="I10" s="2">
        <v>1.05</v>
      </c>
      <c r="J10" s="2"/>
    </row>
    <row r="11" spans="1:10">
      <c r="A11" s="1"/>
      <c r="B11" s="2">
        <v>3.8</v>
      </c>
      <c r="C11" s="2">
        <v>3.87</v>
      </c>
      <c r="D11" s="2">
        <v>5.33</v>
      </c>
      <c r="E11" s="2">
        <v>1.6</v>
      </c>
      <c r="F11" s="2">
        <f t="shared" si="0"/>
        <v>3.73</v>
      </c>
      <c r="G11" s="3">
        <v>3.59</v>
      </c>
      <c r="H11" t="s">
        <v>20</v>
      </c>
      <c r="I11" s="2">
        <v>1.58</v>
      </c>
      <c r="J11" s="2"/>
    </row>
    <row r="12" spans="1:10">
      <c r="A12" s="1"/>
      <c r="B12" s="2">
        <v>3.8</v>
      </c>
      <c r="C12" s="2">
        <v>3.86</v>
      </c>
      <c r="D12" s="2">
        <v>4.98</v>
      </c>
      <c r="E12" s="2">
        <v>1.6</v>
      </c>
      <c r="F12" s="2">
        <f t="shared" si="0"/>
        <v>3.38</v>
      </c>
      <c r="G12" s="3">
        <v>3.61</v>
      </c>
      <c r="H12" t="s">
        <v>21</v>
      </c>
      <c r="I12" s="2">
        <v>1.64</v>
      </c>
      <c r="J12" s="2"/>
    </row>
    <row r="13" spans="1:10">
      <c r="A13" s="1" t="s">
        <v>22</v>
      </c>
      <c r="B13" s="2">
        <v>4.8</v>
      </c>
      <c r="C13" s="2">
        <v>4.82</v>
      </c>
      <c r="D13" s="2">
        <v>6.26</v>
      </c>
      <c r="E13" s="2">
        <v>1.6</v>
      </c>
      <c r="F13" s="2">
        <f t="shared" si="0"/>
        <v>4.66</v>
      </c>
      <c r="G13" s="3">
        <v>4.25</v>
      </c>
      <c r="H13" t="s">
        <v>23</v>
      </c>
      <c r="I13" s="2">
        <v>1.05</v>
      </c>
      <c r="J13" s="2"/>
    </row>
    <row r="14" spans="1:10">
      <c r="A14" s="1"/>
      <c r="B14" s="2">
        <v>4.8</v>
      </c>
      <c r="C14" s="2">
        <v>4.83</v>
      </c>
      <c r="D14" s="2">
        <v>5.97</v>
      </c>
      <c r="E14" s="2">
        <v>1.6</v>
      </c>
      <c r="F14" s="2">
        <f t="shared" si="0"/>
        <v>4.37</v>
      </c>
      <c r="G14" s="3">
        <v>4.53</v>
      </c>
      <c r="H14" t="s">
        <v>24</v>
      </c>
      <c r="I14" s="2">
        <v>1.05</v>
      </c>
      <c r="J14" s="2"/>
    </row>
    <row r="15" spans="1:10">
      <c r="A15" s="1"/>
      <c r="B15" s="2">
        <v>4.8</v>
      </c>
      <c r="C15" s="2">
        <v>4.84</v>
      </c>
      <c r="D15" s="2">
        <v>6.26</v>
      </c>
      <c r="E15" s="2">
        <v>1.6</v>
      </c>
      <c r="F15" s="2">
        <f t="shared" si="0"/>
        <v>4.66</v>
      </c>
      <c r="G15" s="3">
        <v>4.41</v>
      </c>
      <c r="H15" t="s">
        <v>25</v>
      </c>
      <c r="I15" s="2">
        <v>1.64</v>
      </c>
      <c r="J15" s="2"/>
    </row>
    <row r="16" spans="1:10">
      <c r="A16" s="1"/>
      <c r="B16" s="2">
        <v>4.8</v>
      </c>
      <c r="C16" s="2">
        <v>4.83</v>
      </c>
      <c r="D16" s="2">
        <v>6.26</v>
      </c>
      <c r="E16" s="2">
        <v>1.6</v>
      </c>
      <c r="F16" s="2">
        <f t="shared" si="0"/>
        <v>4.66</v>
      </c>
      <c r="G16" s="3">
        <v>4.3</v>
      </c>
      <c r="H16" t="s">
        <v>26</v>
      </c>
      <c r="I16" s="2">
        <v>2.22</v>
      </c>
      <c r="J16" s="2"/>
    </row>
    <row r="17" spans="1:10">
      <c r="A17" s="1"/>
      <c r="B17" s="2">
        <v>4.8</v>
      </c>
      <c r="C17" s="2">
        <v>4.82</v>
      </c>
      <c r="D17" s="2">
        <v>6.26</v>
      </c>
      <c r="E17" s="2">
        <v>1.6</v>
      </c>
      <c r="F17" s="2">
        <f t="shared" si="0"/>
        <v>4.66</v>
      </c>
      <c r="G17" s="3">
        <v>4.2</v>
      </c>
      <c r="H17" t="s">
        <v>27</v>
      </c>
      <c r="I17" s="2">
        <v>1.93</v>
      </c>
      <c r="J17" s="2"/>
    </row>
    <row r="18" spans="1:10">
      <c r="A18" s="1" t="s">
        <v>28</v>
      </c>
      <c r="B18" s="2">
        <v>6.6</v>
      </c>
      <c r="C18" s="2">
        <v>7.11</v>
      </c>
      <c r="D18" s="2">
        <v>8.55</v>
      </c>
      <c r="E18" s="2">
        <v>1.6</v>
      </c>
      <c r="F18" s="2">
        <f t="shared" si="0"/>
        <v>6.95</v>
      </c>
      <c r="G18" s="3">
        <v>6.63</v>
      </c>
      <c r="H18" t="s">
        <v>29</v>
      </c>
      <c r="I18" s="2">
        <v>1.93</v>
      </c>
      <c r="J18" s="2"/>
    </row>
    <row r="19" spans="1:10">
      <c r="A19" s="1"/>
      <c r="B19" s="2">
        <v>6.6</v>
      </c>
      <c r="C19" s="2">
        <v>7.12</v>
      </c>
      <c r="D19" s="2">
        <v>8.55</v>
      </c>
      <c r="E19" s="2">
        <v>1.6</v>
      </c>
      <c r="F19" s="2">
        <f t="shared" si="0"/>
        <v>6.95</v>
      </c>
      <c r="G19" s="3">
        <v>6.6</v>
      </c>
      <c r="H19" t="s">
        <v>30</v>
      </c>
      <c r="I19" s="2">
        <v>1.93</v>
      </c>
      <c r="J19" s="2"/>
    </row>
    <row r="20" spans="1:10">
      <c r="A20" s="1"/>
      <c r="B20" s="2">
        <v>6.6</v>
      </c>
      <c r="C20" s="2">
        <v>7.12</v>
      </c>
      <c r="D20" s="2">
        <v>8.55</v>
      </c>
      <c r="E20" s="2">
        <v>1.6</v>
      </c>
      <c r="F20" s="2">
        <f t="shared" si="0"/>
        <v>6.95</v>
      </c>
      <c r="G20" s="3">
        <v>6</v>
      </c>
      <c r="H20" t="s">
        <v>31</v>
      </c>
      <c r="I20" s="2">
        <v>1.34</v>
      </c>
      <c r="J20" s="2"/>
    </row>
    <row r="21" spans="1:10">
      <c r="A21" s="1"/>
      <c r="B21" s="2">
        <v>6.6</v>
      </c>
      <c r="C21" s="2">
        <v>7.12</v>
      </c>
      <c r="D21" s="2">
        <v>8.55</v>
      </c>
      <c r="E21" s="2">
        <v>1.6</v>
      </c>
      <c r="F21" s="2">
        <f t="shared" si="0"/>
        <v>6.95</v>
      </c>
      <c r="G21" s="3">
        <v>6.5</v>
      </c>
      <c r="H21" t="s">
        <v>32</v>
      </c>
      <c r="I21" s="2">
        <v>1.34</v>
      </c>
      <c r="J21" s="2"/>
    </row>
    <row r="22" spans="1:10">
      <c r="A22" s="1"/>
      <c r="B22" s="2">
        <v>6.6</v>
      </c>
      <c r="C22" s="2">
        <v>7.11</v>
      </c>
      <c r="D22" s="2">
        <v>8.55</v>
      </c>
      <c r="E22" s="2">
        <v>1.6</v>
      </c>
      <c r="F22" s="2">
        <f t="shared" si="0"/>
        <v>6.95</v>
      </c>
      <c r="G22" s="3">
        <v>6.51</v>
      </c>
      <c r="H22" t="s">
        <v>33</v>
      </c>
      <c r="I22" s="2">
        <v>1.58</v>
      </c>
      <c r="J22" s="2"/>
    </row>
    <row r="23" spans="1:10">
      <c r="A23" s="1" t="s">
        <v>34</v>
      </c>
      <c r="B23" s="2">
        <v>8.8</v>
      </c>
      <c r="C23" s="2">
        <v>8.93</v>
      </c>
      <c r="D23" s="2">
        <v>10.01</v>
      </c>
      <c r="E23" s="2">
        <v>1.6</v>
      </c>
      <c r="F23" s="2">
        <f t="shared" si="0"/>
        <v>8.41</v>
      </c>
      <c r="G23" s="3">
        <v>8.54</v>
      </c>
      <c r="H23" t="s">
        <v>35</v>
      </c>
      <c r="I23" s="2">
        <v>1.87</v>
      </c>
      <c r="J23" s="2"/>
    </row>
    <row r="24" spans="1:10">
      <c r="A24" s="1"/>
      <c r="B24" s="2">
        <v>8.8</v>
      </c>
      <c r="C24" s="2">
        <v>8.91</v>
      </c>
      <c r="D24" s="2">
        <v>10.07</v>
      </c>
      <c r="E24" s="2">
        <v>1.6</v>
      </c>
      <c r="F24" s="2">
        <f t="shared" si="0"/>
        <v>8.47</v>
      </c>
      <c r="G24" s="3">
        <v>8.28</v>
      </c>
      <c r="H24" t="s">
        <v>36</v>
      </c>
      <c r="I24" s="2">
        <v>1.87</v>
      </c>
      <c r="J24" s="2"/>
    </row>
    <row r="25" spans="1:10">
      <c r="A25" s="1"/>
      <c r="B25" s="2">
        <v>8.8</v>
      </c>
      <c r="C25" s="2">
        <v>8.93</v>
      </c>
      <c r="D25" s="2">
        <v>10.07</v>
      </c>
      <c r="E25" s="2">
        <v>1.6</v>
      </c>
      <c r="F25" s="2">
        <f t="shared" si="0"/>
        <v>8.47</v>
      </c>
      <c r="G25" s="3">
        <v>8.47</v>
      </c>
      <c r="H25" t="s">
        <v>37</v>
      </c>
      <c r="I25" s="2">
        <v>1.87</v>
      </c>
      <c r="J25" s="2"/>
    </row>
    <row r="26" spans="1:10">
      <c r="A26" s="1"/>
      <c r="B26" s="2">
        <v>8.8</v>
      </c>
      <c r="C26" s="2">
        <v>8.92</v>
      </c>
      <c r="D26" s="2">
        <v>10.01</v>
      </c>
      <c r="E26" s="2">
        <v>1.6</v>
      </c>
      <c r="F26" s="2">
        <f t="shared" si="0"/>
        <v>8.41</v>
      </c>
      <c r="G26" s="3">
        <v>8.58</v>
      </c>
      <c r="H26" t="s">
        <v>38</v>
      </c>
      <c r="I26" s="2">
        <v>1.87</v>
      </c>
      <c r="J26" s="2"/>
    </row>
    <row r="27" spans="1:10">
      <c r="A27" s="1"/>
      <c r="B27" s="2">
        <v>8.8</v>
      </c>
      <c r="C27" s="2">
        <v>8.92</v>
      </c>
      <c r="D27" s="2">
        <v>10.07</v>
      </c>
      <c r="E27" s="2">
        <v>1.6</v>
      </c>
      <c r="F27" s="2">
        <f t="shared" si="0"/>
        <v>8.47</v>
      </c>
      <c r="G27" s="3">
        <v>8.52</v>
      </c>
      <c r="H27" t="s">
        <v>39</v>
      </c>
      <c r="I27" s="2">
        <v>1.64</v>
      </c>
      <c r="J27" s="2"/>
    </row>
    <row r="28" spans="1:10">
      <c r="A28" s="1" t="s">
        <v>40</v>
      </c>
      <c r="B28" s="2">
        <v>10</v>
      </c>
      <c r="C28" s="2">
        <v>10.82</v>
      </c>
      <c r="D28" s="2">
        <v>12.24</v>
      </c>
      <c r="E28" s="2">
        <v>1.6</v>
      </c>
      <c r="F28" s="2">
        <f t="shared" si="0"/>
        <v>10.64</v>
      </c>
      <c r="G28" s="3">
        <v>10.44</v>
      </c>
      <c r="H28" t="s">
        <v>41</v>
      </c>
      <c r="I28" s="2">
        <v>1.34</v>
      </c>
      <c r="J28" s="2"/>
    </row>
    <row r="29" spans="1:10">
      <c r="A29" s="1"/>
      <c r="B29" s="2">
        <v>10</v>
      </c>
      <c r="C29" s="2">
        <v>10.8</v>
      </c>
      <c r="D29" s="2">
        <v>12.24</v>
      </c>
      <c r="E29" s="2">
        <v>1.6</v>
      </c>
      <c r="F29" s="2">
        <f t="shared" si="0"/>
        <v>10.64</v>
      </c>
      <c r="G29" s="3">
        <v>10.19</v>
      </c>
      <c r="H29" t="s">
        <v>42</v>
      </c>
      <c r="I29" s="2">
        <v>1.05</v>
      </c>
      <c r="J29" s="2"/>
    </row>
    <row r="30" spans="1:10">
      <c r="A30" s="1"/>
      <c r="B30" s="2">
        <v>10</v>
      </c>
      <c r="C30" s="2">
        <v>10.83</v>
      </c>
      <c r="D30" s="2">
        <v>12.24</v>
      </c>
      <c r="E30" s="2">
        <v>1.6</v>
      </c>
      <c r="F30" s="2">
        <f t="shared" si="0"/>
        <v>10.64</v>
      </c>
      <c r="G30" s="3">
        <v>10.15</v>
      </c>
      <c r="H30" t="s">
        <v>43</v>
      </c>
      <c r="I30" s="2">
        <v>1.64</v>
      </c>
      <c r="J30" s="2"/>
    </row>
    <row r="31" spans="1:10">
      <c r="A31" s="1"/>
      <c r="B31" s="2">
        <v>10</v>
      </c>
      <c r="C31" s="2">
        <v>10.83</v>
      </c>
      <c r="D31" s="2">
        <v>12.18</v>
      </c>
      <c r="E31" s="2">
        <v>1.6</v>
      </c>
      <c r="F31" s="2">
        <f t="shared" si="0"/>
        <v>10.58</v>
      </c>
      <c r="G31" s="3">
        <v>10.36</v>
      </c>
      <c r="H31" t="s">
        <v>44</v>
      </c>
      <c r="I31" s="2">
        <v>1.87</v>
      </c>
      <c r="J31" s="2"/>
    </row>
    <row r="32" spans="1:10">
      <c r="A32" s="1"/>
      <c r="B32" s="2">
        <v>10</v>
      </c>
      <c r="C32" s="2">
        <v>10.81</v>
      </c>
      <c r="D32" s="2">
        <v>12.24</v>
      </c>
      <c r="E32" s="2">
        <v>1.6</v>
      </c>
      <c r="F32" s="2">
        <f t="shared" si="0"/>
        <v>10.64</v>
      </c>
      <c r="G32" s="3">
        <v>9.94</v>
      </c>
      <c r="H32" t="s">
        <v>45</v>
      </c>
      <c r="I32" s="2">
        <v>1.58</v>
      </c>
      <c r="J32" s="2"/>
    </row>
    <row r="33" spans="1:10">
      <c r="A33" s="1" t="s">
        <v>46</v>
      </c>
      <c r="B33" s="2">
        <v>11</v>
      </c>
      <c r="C33" s="2">
        <v>11.79</v>
      </c>
      <c r="D33" s="2">
        <v>13.24</v>
      </c>
      <c r="E33" s="2">
        <v>1.6</v>
      </c>
      <c r="F33" s="2">
        <f t="shared" si="0"/>
        <v>11.64</v>
      </c>
      <c r="G33" s="3">
        <v>11.19</v>
      </c>
      <c r="H33" t="s">
        <v>47</v>
      </c>
      <c r="I33" s="2">
        <v>1.93</v>
      </c>
      <c r="J33" s="2"/>
    </row>
    <row r="34" spans="1:10">
      <c r="A34" s="1"/>
      <c r="B34" s="2">
        <v>11</v>
      </c>
      <c r="C34" s="2">
        <v>11.79</v>
      </c>
      <c r="D34" s="2">
        <v>13.24</v>
      </c>
      <c r="E34" s="2">
        <v>1.6</v>
      </c>
      <c r="F34" s="2">
        <f t="shared" si="0"/>
        <v>11.64</v>
      </c>
      <c r="G34" s="3">
        <v>10.78</v>
      </c>
      <c r="H34" t="s">
        <v>48</v>
      </c>
      <c r="I34" s="2">
        <v>1.64</v>
      </c>
      <c r="J34" s="2"/>
    </row>
    <row r="35" spans="1:10">
      <c r="A35" s="1"/>
      <c r="B35" s="2">
        <v>11</v>
      </c>
      <c r="C35" s="2">
        <v>11.78</v>
      </c>
      <c r="D35" s="2">
        <v>13.24</v>
      </c>
      <c r="E35" s="2">
        <v>1.6</v>
      </c>
      <c r="F35" s="2">
        <f t="shared" si="0"/>
        <v>11.64</v>
      </c>
      <c r="G35" s="3">
        <v>10.85</v>
      </c>
      <c r="H35" t="s">
        <v>49</v>
      </c>
      <c r="I35" s="2">
        <v>1.64</v>
      </c>
      <c r="J35" s="2"/>
    </row>
    <row r="36" spans="1:10">
      <c r="A36" s="1"/>
      <c r="B36" s="2">
        <v>11</v>
      </c>
      <c r="C36" s="2">
        <v>11.78</v>
      </c>
      <c r="D36" s="2">
        <v>13.24</v>
      </c>
      <c r="E36" s="2">
        <v>1.6</v>
      </c>
      <c r="F36" s="2">
        <f t="shared" si="0"/>
        <v>11.64</v>
      </c>
      <c r="G36" s="3">
        <v>11.08</v>
      </c>
      <c r="H36" t="s">
        <v>50</v>
      </c>
      <c r="I36" s="2">
        <v>1.64</v>
      </c>
      <c r="J36" s="2"/>
    </row>
    <row r="37" spans="1:10">
      <c r="A37" s="1"/>
      <c r="B37" s="2">
        <v>11</v>
      </c>
      <c r="C37" s="2">
        <v>11.78</v>
      </c>
      <c r="D37" s="2">
        <v>12.94</v>
      </c>
      <c r="E37" s="2">
        <v>1.6</v>
      </c>
      <c r="F37" s="2">
        <f t="shared" si="0"/>
        <v>11.34</v>
      </c>
      <c r="G37" s="3">
        <v>11.08</v>
      </c>
      <c r="H37" t="s">
        <v>51</v>
      </c>
      <c r="I37" s="2">
        <v>1.87</v>
      </c>
      <c r="J37" s="2"/>
    </row>
    <row r="38" spans="1:10">
      <c r="A38" s="1" t="s">
        <v>52</v>
      </c>
      <c r="B38" s="2">
        <v>13.2</v>
      </c>
      <c r="C38" s="2">
        <v>13.61</v>
      </c>
      <c r="D38" s="2">
        <v>15.05</v>
      </c>
      <c r="E38" s="2">
        <v>1.6</v>
      </c>
      <c r="F38" s="2">
        <f t="shared" si="0"/>
        <v>13.45</v>
      </c>
      <c r="G38" s="3">
        <v>12.81</v>
      </c>
      <c r="H38" t="s">
        <v>53</v>
      </c>
      <c r="I38" s="2">
        <v>1.58</v>
      </c>
      <c r="J38" s="2"/>
    </row>
    <row r="39" spans="1:10">
      <c r="A39" s="1"/>
      <c r="B39" s="2">
        <v>13.3</v>
      </c>
      <c r="C39" s="2">
        <v>13.6</v>
      </c>
      <c r="D39" s="2">
        <v>15.05</v>
      </c>
      <c r="E39" s="2">
        <v>1.6</v>
      </c>
      <c r="F39" s="2">
        <f t="shared" si="0"/>
        <v>13.45</v>
      </c>
      <c r="G39" s="3">
        <v>13.12</v>
      </c>
      <c r="H39" t="s">
        <v>54</v>
      </c>
      <c r="I39" s="2">
        <v>1.64</v>
      </c>
      <c r="J39" s="2"/>
    </row>
    <row r="40" spans="1:10">
      <c r="A40" s="1"/>
      <c r="B40" s="2">
        <v>13.2</v>
      </c>
      <c r="C40" s="2">
        <v>13.61</v>
      </c>
      <c r="D40" s="2">
        <v>15.05</v>
      </c>
      <c r="E40" s="2">
        <v>1.6</v>
      </c>
      <c r="F40" s="2">
        <f t="shared" si="0"/>
        <v>13.45</v>
      </c>
      <c r="G40" s="3">
        <v>12.85</v>
      </c>
      <c r="H40" t="s">
        <v>55</v>
      </c>
      <c r="I40" s="2">
        <v>1.64</v>
      </c>
      <c r="J40" s="2"/>
    </row>
    <row r="41" spans="1:10">
      <c r="A41" s="1"/>
      <c r="B41" s="2">
        <v>13.2</v>
      </c>
      <c r="C41" s="2">
        <v>13.59</v>
      </c>
      <c r="D41" s="2">
        <v>15.05</v>
      </c>
      <c r="E41" s="2">
        <v>1.6</v>
      </c>
      <c r="F41" s="2">
        <f t="shared" si="0"/>
        <v>13.45</v>
      </c>
      <c r="G41" s="3">
        <v>13</v>
      </c>
      <c r="H41" t="s">
        <v>56</v>
      </c>
      <c r="I41" s="2">
        <v>1.87</v>
      </c>
      <c r="J41" s="2"/>
    </row>
    <row r="42" spans="1:10">
      <c r="A42" s="1"/>
      <c r="B42" s="2">
        <v>13.2</v>
      </c>
      <c r="C42" s="2">
        <v>13.61</v>
      </c>
      <c r="D42" s="2">
        <v>15.05</v>
      </c>
      <c r="E42" s="2">
        <v>1.6</v>
      </c>
      <c r="F42" s="2">
        <f t="shared" si="0"/>
        <v>13.45</v>
      </c>
      <c r="G42" s="3">
        <v>12.93</v>
      </c>
      <c r="H42" t="s">
        <v>57</v>
      </c>
      <c r="I42" s="2">
        <v>1.34</v>
      </c>
      <c r="J42" s="2"/>
    </row>
  </sheetData>
  <mergeCells count="8">
    <mergeCell ref="A2:A6"/>
    <mergeCell ref="A7:A12"/>
    <mergeCell ref="A13:A17"/>
    <mergeCell ref="A18:A22"/>
    <mergeCell ref="A23:A27"/>
    <mergeCell ref="A28:A32"/>
    <mergeCell ref="A33:A37"/>
    <mergeCell ref="A38:A4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selection activeCell="H6" sqref="H6"/>
    </sheetView>
  </sheetViews>
  <sheetFormatPr defaultColWidth="9" defaultRowHeight="13.5"/>
  <cols>
    <col min="2" max="2" width="26.25" customWidth="1"/>
    <col min="3" max="3" width="30.125" customWidth="1"/>
    <col min="4" max="4" width="15.25" customWidth="1"/>
    <col min="5" max="5" width="21.5" customWidth="1"/>
    <col min="6" max="6" width="19.5" customWidth="1"/>
    <col min="7" max="8" width="15.25" customWidth="1"/>
    <col min="9" max="10" width="25.75" customWidth="1"/>
    <col min="11" max="12" width="27.125" customWidth="1"/>
    <col min="13" max="13" width="80.375" customWidth="1"/>
    <col min="14" max="15" width="27.75" customWidth="1"/>
  </cols>
  <sheetData>
    <row r="1" customFormat="1" spans="1:15">
      <c r="A1" t="s">
        <v>0</v>
      </c>
      <c r="B1" t="s">
        <v>58</v>
      </c>
      <c r="C1" t="s">
        <v>59</v>
      </c>
      <c r="D1" t="s">
        <v>60</v>
      </c>
      <c r="E1" t="s">
        <v>3</v>
      </c>
      <c r="F1" t="s">
        <v>61</v>
      </c>
      <c r="G1" t="s">
        <v>62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6</v>
      </c>
      <c r="N1" t="s">
        <v>63</v>
      </c>
      <c r="O1" t="s">
        <v>64</v>
      </c>
    </row>
    <row r="2" customFormat="1" spans="1:16">
      <c r="A2" s="1" t="s">
        <v>9</v>
      </c>
      <c r="B2" s="2">
        <v>1.6</v>
      </c>
      <c r="C2" s="2">
        <v>2.03</v>
      </c>
      <c r="D2" s="2">
        <v>2.57</v>
      </c>
      <c r="E2" s="2">
        <v>1.6</v>
      </c>
      <c r="F2" s="2">
        <f t="shared" ref="F2:F42" si="0">D2-E2</f>
        <v>0.97</v>
      </c>
      <c r="G2" s="3">
        <v>1.68</v>
      </c>
      <c r="H2" s="3"/>
      <c r="I2" s="4">
        <f>(G2-B2)/B2</f>
        <v>0.0499999999999999</v>
      </c>
      <c r="J2" s="4">
        <f>(G2-C2)/C2</f>
        <v>-0.172413793103448</v>
      </c>
      <c r="K2" s="4">
        <f>(G2-D2)/D2</f>
        <v>-0.346303501945525</v>
      </c>
      <c r="L2" s="4"/>
      <c r="M2" t="s">
        <v>10</v>
      </c>
      <c r="N2" s="2">
        <v>1.34</v>
      </c>
      <c r="O2" s="2">
        <f>AVERAGE(N2:N42)</f>
        <v>1.59658536585366</v>
      </c>
      <c r="P2">
        <v>0</v>
      </c>
    </row>
    <row r="3" customFormat="1" spans="1:16">
      <c r="A3" s="1"/>
      <c r="B3" s="2">
        <v>1.6</v>
      </c>
      <c r="C3" s="2">
        <v>2.03</v>
      </c>
      <c r="D3" s="2">
        <v>2.16</v>
      </c>
      <c r="E3" s="2">
        <v>1.6</v>
      </c>
      <c r="F3" s="2">
        <f t="shared" si="0"/>
        <v>0.56</v>
      </c>
      <c r="G3" s="3">
        <v>1.78</v>
      </c>
      <c r="H3" s="3"/>
      <c r="I3" s="4">
        <f t="shared" ref="I3:I42" si="1">(G3-B3)/B3</f>
        <v>0.1125</v>
      </c>
      <c r="J3" s="4">
        <f t="shared" ref="J3:J42" si="2">(G3-C3)/C3</f>
        <v>-0.123152709359606</v>
      </c>
      <c r="K3" s="4">
        <f t="shared" ref="K3:K42" si="3">(G3-D3)/D3</f>
        <v>-0.175925925925926</v>
      </c>
      <c r="L3" s="4"/>
      <c r="M3" t="s">
        <v>11</v>
      </c>
      <c r="N3" s="2">
        <v>1.87</v>
      </c>
      <c r="O3" s="2"/>
      <c r="P3">
        <v>0</v>
      </c>
    </row>
    <row r="4" customFormat="1" spans="1:16">
      <c r="A4" s="1"/>
      <c r="B4" s="2">
        <v>1.6</v>
      </c>
      <c r="C4" s="2">
        <v>2.05</v>
      </c>
      <c r="D4" s="2">
        <v>3.04</v>
      </c>
      <c r="E4" s="2">
        <v>1.6</v>
      </c>
      <c r="F4" s="2">
        <f t="shared" si="0"/>
        <v>1.44</v>
      </c>
      <c r="G4" s="3">
        <v>1.66</v>
      </c>
      <c r="H4" s="3"/>
      <c r="I4" s="4">
        <f t="shared" si="1"/>
        <v>0.0374999999999999</v>
      </c>
      <c r="J4" s="4">
        <f t="shared" si="2"/>
        <v>-0.190243902439024</v>
      </c>
      <c r="K4" s="4">
        <f t="shared" si="3"/>
        <v>-0.453947368421053</v>
      </c>
      <c r="L4" s="4"/>
      <c r="M4" t="s">
        <v>12</v>
      </c>
      <c r="N4" s="2">
        <v>1.05</v>
      </c>
      <c r="O4" s="2"/>
      <c r="P4">
        <v>0</v>
      </c>
    </row>
    <row r="5" customFormat="1" spans="1:16">
      <c r="A5" s="1"/>
      <c r="B5" s="2">
        <v>1.6</v>
      </c>
      <c r="C5" s="2">
        <v>2.04</v>
      </c>
      <c r="D5" s="2">
        <v>2.16</v>
      </c>
      <c r="E5" s="2">
        <v>1.6</v>
      </c>
      <c r="F5" s="2">
        <f t="shared" si="0"/>
        <v>0.56</v>
      </c>
      <c r="G5" s="3">
        <v>1.57</v>
      </c>
      <c r="H5" s="3"/>
      <c r="I5" s="4">
        <f t="shared" si="1"/>
        <v>-0.01875</v>
      </c>
      <c r="J5" s="4">
        <f t="shared" si="2"/>
        <v>-0.230392156862745</v>
      </c>
      <c r="K5" s="4">
        <f t="shared" si="3"/>
        <v>-0.273148148148148</v>
      </c>
      <c r="L5" s="4"/>
      <c r="M5" t="s">
        <v>13</v>
      </c>
      <c r="N5" s="2">
        <v>1.87</v>
      </c>
      <c r="O5" s="2"/>
      <c r="P5">
        <v>0</v>
      </c>
    </row>
    <row r="6" customFormat="1" spans="1:16">
      <c r="A6" s="1"/>
      <c r="B6" s="2">
        <v>1.6</v>
      </c>
      <c r="C6" s="2">
        <v>2.04</v>
      </c>
      <c r="D6" s="2">
        <v>2.16</v>
      </c>
      <c r="E6" s="2">
        <v>1.6</v>
      </c>
      <c r="F6" s="2">
        <f t="shared" si="0"/>
        <v>0.56</v>
      </c>
      <c r="G6" s="3">
        <v>1.83</v>
      </c>
      <c r="H6" s="3"/>
      <c r="I6" s="4">
        <f t="shared" si="1"/>
        <v>0.14375</v>
      </c>
      <c r="J6" s="4">
        <f t="shared" si="2"/>
        <v>-0.102941176470588</v>
      </c>
      <c r="K6" s="4">
        <f t="shared" si="3"/>
        <v>-0.152777777777778</v>
      </c>
      <c r="L6" s="4"/>
      <c r="M6" t="s">
        <v>14</v>
      </c>
      <c r="N6" s="2">
        <v>1.34</v>
      </c>
      <c r="O6" s="2"/>
      <c r="P6">
        <v>0</v>
      </c>
    </row>
    <row r="7" customFormat="1" spans="1:16">
      <c r="A7" s="1" t="s">
        <v>15</v>
      </c>
      <c r="B7" s="2">
        <v>3.8</v>
      </c>
      <c r="C7" s="2">
        <v>3.87</v>
      </c>
      <c r="D7" s="2">
        <v>3.04</v>
      </c>
      <c r="E7" s="2">
        <v>1.6</v>
      </c>
      <c r="F7" s="2">
        <f t="shared" si="0"/>
        <v>1.44</v>
      </c>
      <c r="G7" s="3">
        <v>3.51</v>
      </c>
      <c r="H7" s="3"/>
      <c r="I7" s="4">
        <f t="shared" si="1"/>
        <v>-0.0763157894736842</v>
      </c>
      <c r="J7" s="4">
        <f t="shared" si="2"/>
        <v>-0.0930232558139536</v>
      </c>
      <c r="K7" s="4">
        <f t="shared" si="3"/>
        <v>0.154605263157895</v>
      </c>
      <c r="L7" s="4"/>
      <c r="M7" t="s">
        <v>16</v>
      </c>
      <c r="N7" s="2">
        <v>1.34</v>
      </c>
      <c r="O7" s="2"/>
      <c r="P7">
        <v>0</v>
      </c>
    </row>
    <row r="8" customFormat="1" spans="1:16">
      <c r="A8" s="1"/>
      <c r="B8" s="2">
        <v>3.8</v>
      </c>
      <c r="C8" s="2">
        <v>3.86</v>
      </c>
      <c r="D8" s="2">
        <v>4.33</v>
      </c>
      <c r="E8" s="2">
        <v>1.6</v>
      </c>
      <c r="F8" s="2">
        <f t="shared" si="0"/>
        <v>2.73</v>
      </c>
      <c r="G8" s="3">
        <v>3.3</v>
      </c>
      <c r="H8" s="3"/>
      <c r="I8" s="4">
        <f t="shared" si="1"/>
        <v>-0.131578947368421</v>
      </c>
      <c r="J8" s="4">
        <f t="shared" si="2"/>
        <v>-0.145077720207254</v>
      </c>
      <c r="K8" s="4">
        <f t="shared" si="3"/>
        <v>-0.237875288683603</v>
      </c>
      <c r="L8" s="4"/>
      <c r="M8" t="s">
        <v>17</v>
      </c>
      <c r="N8" s="2">
        <v>1.64</v>
      </c>
      <c r="O8" s="2"/>
      <c r="P8">
        <v>0</v>
      </c>
    </row>
    <row r="9" customFormat="1" spans="1:16">
      <c r="A9" s="1"/>
      <c r="B9" s="2">
        <v>3.8</v>
      </c>
      <c r="C9" s="2">
        <v>3.84</v>
      </c>
      <c r="D9" s="2">
        <v>5.33</v>
      </c>
      <c r="E9" s="2">
        <v>1.6</v>
      </c>
      <c r="F9" s="2">
        <f t="shared" si="0"/>
        <v>3.73</v>
      </c>
      <c r="G9" s="3">
        <v>3.43</v>
      </c>
      <c r="H9" s="3"/>
      <c r="I9" s="4">
        <f t="shared" si="1"/>
        <v>-0.0973684210526315</v>
      </c>
      <c r="J9" s="4">
        <f t="shared" si="2"/>
        <v>-0.106770833333333</v>
      </c>
      <c r="K9" s="4">
        <f t="shared" si="3"/>
        <v>-0.356472795497186</v>
      </c>
      <c r="L9" s="4"/>
      <c r="M9" t="s">
        <v>18</v>
      </c>
      <c r="N9" s="2">
        <v>1.34</v>
      </c>
      <c r="O9" s="2"/>
      <c r="P9">
        <v>0</v>
      </c>
    </row>
    <row r="10" customFormat="1" spans="1:16">
      <c r="A10" s="1"/>
      <c r="B10" s="2">
        <v>3.8</v>
      </c>
      <c r="C10" s="2">
        <v>3.86</v>
      </c>
      <c r="D10" s="2">
        <v>4.98</v>
      </c>
      <c r="E10" s="2">
        <v>1.6</v>
      </c>
      <c r="F10" s="2">
        <f t="shared" si="0"/>
        <v>3.38</v>
      </c>
      <c r="G10" s="3">
        <v>3.22</v>
      </c>
      <c r="H10" s="3"/>
      <c r="I10" s="4">
        <f t="shared" si="1"/>
        <v>-0.152631578947368</v>
      </c>
      <c r="J10" s="4">
        <f t="shared" si="2"/>
        <v>-0.16580310880829</v>
      </c>
      <c r="K10" s="4">
        <f t="shared" si="3"/>
        <v>-0.353413654618474</v>
      </c>
      <c r="L10" s="4"/>
      <c r="M10" t="s">
        <v>19</v>
      </c>
      <c r="N10" s="2">
        <v>1.05</v>
      </c>
      <c r="O10" s="2"/>
      <c r="P10">
        <v>0</v>
      </c>
    </row>
    <row r="11" customFormat="1" spans="1:16">
      <c r="A11" s="1"/>
      <c r="B11" s="2">
        <v>3.8</v>
      </c>
      <c r="C11" s="2">
        <v>3.87</v>
      </c>
      <c r="D11" s="2">
        <v>5.33</v>
      </c>
      <c r="E11" s="2">
        <v>1.6</v>
      </c>
      <c r="F11" s="2">
        <f t="shared" si="0"/>
        <v>3.73</v>
      </c>
      <c r="G11" s="3">
        <v>3.59</v>
      </c>
      <c r="H11" s="3"/>
      <c r="I11" s="4">
        <f t="shared" si="1"/>
        <v>-0.0552631578947368</v>
      </c>
      <c r="J11" s="4">
        <f t="shared" si="2"/>
        <v>-0.0723514211886306</v>
      </c>
      <c r="K11" s="4">
        <f t="shared" si="3"/>
        <v>-0.326454033771107</v>
      </c>
      <c r="L11" s="4"/>
      <c r="M11" t="s">
        <v>20</v>
      </c>
      <c r="N11" s="2">
        <v>1.58</v>
      </c>
      <c r="O11" s="2"/>
      <c r="P11">
        <v>0</v>
      </c>
    </row>
    <row r="12" customFormat="1" spans="1:16">
      <c r="A12" s="1"/>
      <c r="B12" s="2">
        <v>3.8</v>
      </c>
      <c r="C12" s="2">
        <v>3.86</v>
      </c>
      <c r="D12" s="2">
        <v>4.98</v>
      </c>
      <c r="E12" s="2">
        <v>1.6</v>
      </c>
      <c r="F12" s="2">
        <f t="shared" si="0"/>
        <v>3.38</v>
      </c>
      <c r="G12" s="3">
        <v>3.61</v>
      </c>
      <c r="H12" s="3"/>
      <c r="I12" s="4">
        <f t="shared" si="1"/>
        <v>-0.05</v>
      </c>
      <c r="J12" s="4">
        <f t="shared" si="2"/>
        <v>-0.0647668393782383</v>
      </c>
      <c r="K12" s="4">
        <f t="shared" si="3"/>
        <v>-0.275100401606426</v>
      </c>
      <c r="L12" s="4"/>
      <c r="M12" t="s">
        <v>21</v>
      </c>
      <c r="N12" s="2">
        <v>1.64</v>
      </c>
      <c r="O12" s="2"/>
      <c r="P12">
        <v>0</v>
      </c>
    </row>
    <row r="13" customFormat="1" spans="1:16">
      <c r="A13" s="1" t="s">
        <v>22</v>
      </c>
      <c r="B13" s="2">
        <v>4.8</v>
      </c>
      <c r="C13" s="2">
        <v>4.82</v>
      </c>
      <c r="D13" s="2">
        <v>6.26</v>
      </c>
      <c r="E13" s="2">
        <v>1.6</v>
      </c>
      <c r="F13" s="2">
        <f t="shared" si="0"/>
        <v>4.66</v>
      </c>
      <c r="G13" s="3">
        <v>4.25</v>
      </c>
      <c r="H13" s="3"/>
      <c r="I13" s="4">
        <f t="shared" si="1"/>
        <v>-0.114583333333333</v>
      </c>
      <c r="J13" s="4">
        <f t="shared" si="2"/>
        <v>-0.118257261410788</v>
      </c>
      <c r="K13" s="4">
        <f t="shared" si="3"/>
        <v>-0.321086261980831</v>
      </c>
      <c r="L13" s="4"/>
      <c r="M13" t="s">
        <v>23</v>
      </c>
      <c r="N13" s="2">
        <v>1.05</v>
      </c>
      <c r="O13" s="2"/>
      <c r="P13">
        <v>0</v>
      </c>
    </row>
    <row r="14" customFormat="1" spans="1:16">
      <c r="A14" s="1"/>
      <c r="B14" s="2">
        <v>4.8</v>
      </c>
      <c r="C14" s="2">
        <v>4.83</v>
      </c>
      <c r="D14" s="2">
        <v>5.97</v>
      </c>
      <c r="E14" s="2">
        <v>1.6</v>
      </c>
      <c r="F14" s="2">
        <f t="shared" si="0"/>
        <v>4.37</v>
      </c>
      <c r="G14" s="3">
        <v>4.53</v>
      </c>
      <c r="H14" s="3"/>
      <c r="I14" s="4">
        <f t="shared" si="1"/>
        <v>-0.0562499999999999</v>
      </c>
      <c r="J14" s="4">
        <f t="shared" si="2"/>
        <v>-0.062111801242236</v>
      </c>
      <c r="K14" s="4">
        <f t="shared" si="3"/>
        <v>-0.241206030150754</v>
      </c>
      <c r="L14" s="4"/>
      <c r="M14" t="s">
        <v>24</v>
      </c>
      <c r="N14" s="2">
        <v>1.05</v>
      </c>
      <c r="O14" s="2"/>
      <c r="P14">
        <v>0</v>
      </c>
    </row>
    <row r="15" customFormat="1" spans="1:16">
      <c r="A15" s="1"/>
      <c r="B15" s="2">
        <v>4.8</v>
      </c>
      <c r="C15" s="2">
        <v>4.84</v>
      </c>
      <c r="D15" s="2">
        <v>6.26</v>
      </c>
      <c r="E15" s="2">
        <v>1.6</v>
      </c>
      <c r="F15" s="2">
        <f t="shared" si="0"/>
        <v>4.66</v>
      </c>
      <c r="G15" s="3">
        <v>4.41</v>
      </c>
      <c r="H15" s="3"/>
      <c r="I15" s="4">
        <f t="shared" si="1"/>
        <v>-0.0812499999999999</v>
      </c>
      <c r="J15" s="4">
        <f t="shared" si="2"/>
        <v>-0.0888429752066115</v>
      </c>
      <c r="K15" s="4">
        <f t="shared" si="3"/>
        <v>-0.295527156549521</v>
      </c>
      <c r="L15" s="4"/>
      <c r="M15" t="s">
        <v>25</v>
      </c>
      <c r="N15" s="2">
        <v>1.64</v>
      </c>
      <c r="O15" s="2"/>
      <c r="P15">
        <v>0</v>
      </c>
    </row>
    <row r="16" customFormat="1" spans="1:16">
      <c r="A16" s="1"/>
      <c r="B16" s="2">
        <v>4.8</v>
      </c>
      <c r="C16" s="2">
        <v>4.83</v>
      </c>
      <c r="D16" s="2">
        <v>6.26</v>
      </c>
      <c r="E16" s="2">
        <v>1.6</v>
      </c>
      <c r="F16" s="2">
        <f t="shared" si="0"/>
        <v>4.66</v>
      </c>
      <c r="G16" s="3">
        <v>4.3</v>
      </c>
      <c r="H16" s="3"/>
      <c r="I16" s="4">
        <f t="shared" si="1"/>
        <v>-0.104166666666667</v>
      </c>
      <c r="J16" s="4">
        <f t="shared" si="2"/>
        <v>-0.109730848861284</v>
      </c>
      <c r="K16" s="4">
        <f t="shared" si="3"/>
        <v>-0.313099041533546</v>
      </c>
      <c r="L16" s="4"/>
      <c r="M16" t="s">
        <v>26</v>
      </c>
      <c r="N16" s="2">
        <v>2.22</v>
      </c>
      <c r="O16" s="2"/>
      <c r="P16">
        <v>0</v>
      </c>
    </row>
    <row r="17" customFormat="1" spans="1:16">
      <c r="A17" s="1"/>
      <c r="B17" s="2">
        <v>4.8</v>
      </c>
      <c r="C17" s="2">
        <v>4.82</v>
      </c>
      <c r="D17" s="2">
        <v>6.26</v>
      </c>
      <c r="E17" s="2">
        <v>1.6</v>
      </c>
      <c r="F17" s="2">
        <f t="shared" si="0"/>
        <v>4.66</v>
      </c>
      <c r="G17" s="3">
        <v>4.2</v>
      </c>
      <c r="H17" s="3"/>
      <c r="I17" s="4">
        <f t="shared" si="1"/>
        <v>-0.125</v>
      </c>
      <c r="J17" s="4">
        <f t="shared" si="2"/>
        <v>-0.128630705394191</v>
      </c>
      <c r="K17" s="4">
        <f t="shared" si="3"/>
        <v>-0.329073482428115</v>
      </c>
      <c r="L17" s="4"/>
      <c r="M17" t="s">
        <v>27</v>
      </c>
      <c r="N17" s="2">
        <v>1.93</v>
      </c>
      <c r="O17" s="2"/>
      <c r="P17">
        <v>0</v>
      </c>
    </row>
    <row r="18" customFormat="1" spans="1:16">
      <c r="A18" s="1" t="s">
        <v>28</v>
      </c>
      <c r="B18" s="2">
        <v>6.6</v>
      </c>
      <c r="C18" s="2">
        <v>7.11</v>
      </c>
      <c r="D18" s="2">
        <v>8.55</v>
      </c>
      <c r="E18" s="2">
        <v>1.6</v>
      </c>
      <c r="F18" s="2">
        <f t="shared" si="0"/>
        <v>6.95</v>
      </c>
      <c r="G18" s="3">
        <v>6.63</v>
      </c>
      <c r="H18" s="3"/>
      <c r="I18" s="4">
        <f t="shared" si="1"/>
        <v>0.00454545454545458</v>
      </c>
      <c r="J18" s="4">
        <f t="shared" si="2"/>
        <v>-0.0675105485232068</v>
      </c>
      <c r="K18" s="4">
        <f t="shared" si="3"/>
        <v>-0.224561403508772</v>
      </c>
      <c r="L18" s="4"/>
      <c r="M18" t="s">
        <v>29</v>
      </c>
      <c r="N18" s="2">
        <v>1.93</v>
      </c>
      <c r="O18" s="2"/>
      <c r="P18">
        <v>0</v>
      </c>
    </row>
    <row r="19" customFormat="1" spans="1:16">
      <c r="A19" s="1"/>
      <c r="B19" s="2">
        <v>6.6</v>
      </c>
      <c r="C19" s="2">
        <v>7.12</v>
      </c>
      <c r="D19" s="2">
        <v>8.55</v>
      </c>
      <c r="E19" s="2">
        <v>1.6</v>
      </c>
      <c r="F19" s="2">
        <f t="shared" si="0"/>
        <v>6.95</v>
      </c>
      <c r="G19" s="3">
        <v>6.6</v>
      </c>
      <c r="H19" s="3"/>
      <c r="I19" s="4">
        <f t="shared" si="1"/>
        <v>0</v>
      </c>
      <c r="J19" s="4">
        <f t="shared" si="2"/>
        <v>-0.0730337078651686</v>
      </c>
      <c r="K19" s="4">
        <f t="shared" si="3"/>
        <v>-0.228070175438597</v>
      </c>
      <c r="L19" s="4"/>
      <c r="M19" t="s">
        <v>30</v>
      </c>
      <c r="N19" s="2">
        <v>1.93</v>
      </c>
      <c r="O19" s="2"/>
      <c r="P19">
        <v>0</v>
      </c>
    </row>
    <row r="20" customFormat="1" spans="1:16">
      <c r="A20" s="1"/>
      <c r="B20" s="2">
        <v>6.6</v>
      </c>
      <c r="C20" s="2">
        <v>7.12</v>
      </c>
      <c r="D20" s="2">
        <v>8.55</v>
      </c>
      <c r="E20" s="2">
        <v>1.6</v>
      </c>
      <c r="F20" s="2">
        <f t="shared" si="0"/>
        <v>6.95</v>
      </c>
      <c r="G20" s="3">
        <v>6</v>
      </c>
      <c r="H20" s="3"/>
      <c r="I20" s="4">
        <f t="shared" si="1"/>
        <v>-0.0909090909090909</v>
      </c>
      <c r="J20" s="4">
        <f t="shared" si="2"/>
        <v>-0.157303370786517</v>
      </c>
      <c r="K20" s="4">
        <f t="shared" si="3"/>
        <v>-0.298245614035088</v>
      </c>
      <c r="L20" s="4"/>
      <c r="M20" t="s">
        <v>31</v>
      </c>
      <c r="N20" s="2">
        <v>1.34</v>
      </c>
      <c r="O20" s="2"/>
      <c r="P20">
        <v>0</v>
      </c>
    </row>
    <row r="21" customFormat="1" spans="1:16">
      <c r="A21" s="1"/>
      <c r="B21" s="2">
        <v>6.6</v>
      </c>
      <c r="C21" s="2">
        <v>7.12</v>
      </c>
      <c r="D21" s="2">
        <v>8.55</v>
      </c>
      <c r="E21" s="2">
        <v>1.6</v>
      </c>
      <c r="F21" s="2">
        <f t="shared" si="0"/>
        <v>6.95</v>
      </c>
      <c r="G21" s="3">
        <v>6.5</v>
      </c>
      <c r="H21" s="3"/>
      <c r="I21" s="4">
        <f t="shared" si="1"/>
        <v>-0.0151515151515151</v>
      </c>
      <c r="J21" s="4">
        <f t="shared" si="2"/>
        <v>-0.0870786516853933</v>
      </c>
      <c r="K21" s="4">
        <f t="shared" si="3"/>
        <v>-0.239766081871345</v>
      </c>
      <c r="L21" s="4"/>
      <c r="M21" t="s">
        <v>32</v>
      </c>
      <c r="N21" s="2">
        <v>1.34</v>
      </c>
      <c r="O21" s="2"/>
      <c r="P21">
        <v>0</v>
      </c>
    </row>
    <row r="22" customFormat="1" spans="1:16">
      <c r="A22" s="1"/>
      <c r="B22" s="2">
        <v>6.6</v>
      </c>
      <c r="C22" s="2">
        <v>7.11</v>
      </c>
      <c r="D22" s="2">
        <v>8.55</v>
      </c>
      <c r="E22" s="2">
        <v>1.6</v>
      </c>
      <c r="F22" s="2">
        <f t="shared" si="0"/>
        <v>6.95</v>
      </c>
      <c r="G22" s="3">
        <v>6.51</v>
      </c>
      <c r="H22" s="3"/>
      <c r="I22" s="4">
        <f t="shared" si="1"/>
        <v>-0.0136363636363636</v>
      </c>
      <c r="J22" s="4">
        <f t="shared" si="2"/>
        <v>-0.0843881856540085</v>
      </c>
      <c r="K22" s="4">
        <f t="shared" si="3"/>
        <v>-0.23859649122807</v>
      </c>
      <c r="L22" s="4"/>
      <c r="M22" t="s">
        <v>33</v>
      </c>
      <c r="N22" s="2">
        <v>1.58</v>
      </c>
      <c r="O22" s="2"/>
      <c r="P22">
        <v>0</v>
      </c>
    </row>
    <row r="23" customFormat="1" spans="1:16">
      <c r="A23" s="1" t="s">
        <v>34</v>
      </c>
      <c r="B23" s="2">
        <v>8.8</v>
      </c>
      <c r="C23" s="2">
        <v>8.93</v>
      </c>
      <c r="D23" s="2">
        <v>10.01</v>
      </c>
      <c r="E23" s="2">
        <v>1.6</v>
      </c>
      <c r="F23" s="2">
        <f t="shared" si="0"/>
        <v>8.41</v>
      </c>
      <c r="G23" s="3">
        <v>8.54</v>
      </c>
      <c r="H23" s="3"/>
      <c r="I23" s="4">
        <f t="shared" si="1"/>
        <v>-0.0295454545454547</v>
      </c>
      <c r="J23" s="4">
        <f t="shared" si="2"/>
        <v>-0.0436730123180292</v>
      </c>
      <c r="K23" s="4">
        <f t="shared" si="3"/>
        <v>-0.146853146853147</v>
      </c>
      <c r="L23" s="4"/>
      <c r="M23" t="s">
        <v>35</v>
      </c>
      <c r="N23" s="2">
        <v>1.87</v>
      </c>
      <c r="O23" s="2"/>
      <c r="P23">
        <v>0</v>
      </c>
    </row>
    <row r="24" customFormat="1" spans="1:16">
      <c r="A24" s="1"/>
      <c r="B24" s="2">
        <v>8.8</v>
      </c>
      <c r="C24" s="2">
        <v>8.91</v>
      </c>
      <c r="D24" s="2">
        <v>10.07</v>
      </c>
      <c r="E24" s="2">
        <v>1.6</v>
      </c>
      <c r="F24" s="2">
        <f t="shared" si="0"/>
        <v>8.47</v>
      </c>
      <c r="G24" s="3">
        <v>8.28</v>
      </c>
      <c r="H24" s="3"/>
      <c r="I24" s="4">
        <f t="shared" si="1"/>
        <v>-0.0590909090909092</v>
      </c>
      <c r="J24" s="4">
        <f t="shared" si="2"/>
        <v>-0.0707070707070708</v>
      </c>
      <c r="K24" s="4">
        <f t="shared" si="3"/>
        <v>-0.177755710029792</v>
      </c>
      <c r="L24" s="4"/>
      <c r="M24" t="s">
        <v>36</v>
      </c>
      <c r="N24" s="2">
        <v>1.87</v>
      </c>
      <c r="O24" s="2"/>
      <c r="P24">
        <v>0</v>
      </c>
    </row>
    <row r="25" customFormat="1" spans="1:16">
      <c r="A25" s="1"/>
      <c r="B25" s="2">
        <v>8.8</v>
      </c>
      <c r="C25" s="2">
        <v>8.93</v>
      </c>
      <c r="D25" s="2">
        <v>10.07</v>
      </c>
      <c r="E25" s="2">
        <v>1.6</v>
      </c>
      <c r="F25" s="2">
        <f t="shared" si="0"/>
        <v>8.47</v>
      </c>
      <c r="G25" s="3">
        <v>8.47</v>
      </c>
      <c r="H25" s="3"/>
      <c r="I25" s="4">
        <f t="shared" si="1"/>
        <v>-0.0375</v>
      </c>
      <c r="J25" s="4">
        <f t="shared" si="2"/>
        <v>-0.0515117581187009</v>
      </c>
      <c r="K25" s="4">
        <f t="shared" si="3"/>
        <v>-0.15888778550149</v>
      </c>
      <c r="L25" s="4"/>
      <c r="M25" t="s">
        <v>37</v>
      </c>
      <c r="N25" s="2">
        <v>1.87</v>
      </c>
      <c r="O25" s="2"/>
      <c r="P25">
        <v>0</v>
      </c>
    </row>
    <row r="26" customFormat="1" spans="1:16">
      <c r="A26" s="1"/>
      <c r="B26" s="2">
        <v>8.8</v>
      </c>
      <c r="C26" s="2">
        <v>8.92</v>
      </c>
      <c r="D26" s="2">
        <v>10.01</v>
      </c>
      <c r="E26" s="2">
        <v>1.6</v>
      </c>
      <c r="F26" s="2">
        <f t="shared" si="0"/>
        <v>8.41</v>
      </c>
      <c r="G26" s="3">
        <v>8.58</v>
      </c>
      <c r="H26" s="3"/>
      <c r="I26" s="4">
        <f t="shared" si="1"/>
        <v>-0.0250000000000001</v>
      </c>
      <c r="J26" s="4">
        <f t="shared" si="2"/>
        <v>-0.0381165919282511</v>
      </c>
      <c r="K26" s="4">
        <f t="shared" si="3"/>
        <v>-0.142857142857143</v>
      </c>
      <c r="L26" s="4"/>
      <c r="M26" t="s">
        <v>38</v>
      </c>
      <c r="N26" s="2">
        <v>1.87</v>
      </c>
      <c r="O26" s="2"/>
      <c r="P26">
        <v>0</v>
      </c>
    </row>
    <row r="27" customFormat="1" spans="1:16">
      <c r="A27" s="1"/>
      <c r="B27" s="2">
        <v>8.8</v>
      </c>
      <c r="C27" s="2">
        <v>8.92</v>
      </c>
      <c r="D27" s="2">
        <v>10.07</v>
      </c>
      <c r="E27" s="2">
        <v>1.6</v>
      </c>
      <c r="F27" s="2">
        <f t="shared" si="0"/>
        <v>8.47</v>
      </c>
      <c r="G27" s="3">
        <v>8.52</v>
      </c>
      <c r="H27" s="3"/>
      <c r="I27" s="4">
        <f t="shared" si="1"/>
        <v>-0.0318181818181819</v>
      </c>
      <c r="J27" s="4">
        <f t="shared" si="2"/>
        <v>-0.0448430493273543</v>
      </c>
      <c r="K27" s="4">
        <f t="shared" si="3"/>
        <v>-0.153922542204568</v>
      </c>
      <c r="L27" s="4"/>
      <c r="M27" t="s">
        <v>39</v>
      </c>
      <c r="N27" s="2">
        <v>1.64</v>
      </c>
      <c r="O27" s="2"/>
      <c r="P27">
        <v>0</v>
      </c>
    </row>
    <row r="28" customFormat="1" spans="1:16">
      <c r="A28" s="1" t="s">
        <v>40</v>
      </c>
      <c r="B28" s="2">
        <v>10</v>
      </c>
      <c r="C28" s="2">
        <v>10.82</v>
      </c>
      <c r="D28" s="2">
        <v>12.24</v>
      </c>
      <c r="E28" s="2">
        <v>1.6</v>
      </c>
      <c r="F28" s="2">
        <f t="shared" si="0"/>
        <v>10.64</v>
      </c>
      <c r="G28" s="3">
        <v>10.44</v>
      </c>
      <c r="H28" s="3"/>
      <c r="I28" s="4">
        <f t="shared" si="1"/>
        <v>0.0439999999999999</v>
      </c>
      <c r="J28" s="4">
        <f t="shared" si="2"/>
        <v>-0.0351201478743069</v>
      </c>
      <c r="K28" s="4">
        <f t="shared" si="3"/>
        <v>-0.147058823529412</v>
      </c>
      <c r="L28" s="4"/>
      <c r="M28" t="s">
        <v>41</v>
      </c>
      <c r="N28" s="2">
        <v>1.34</v>
      </c>
      <c r="O28" s="2"/>
      <c r="P28">
        <v>0</v>
      </c>
    </row>
    <row r="29" customFormat="1" spans="1:16">
      <c r="A29" s="1"/>
      <c r="B29" s="2">
        <v>10</v>
      </c>
      <c r="C29" s="2">
        <v>10.8</v>
      </c>
      <c r="D29" s="2">
        <v>12.24</v>
      </c>
      <c r="E29" s="2">
        <v>1.6</v>
      </c>
      <c r="F29" s="2">
        <f t="shared" si="0"/>
        <v>10.64</v>
      </c>
      <c r="G29" s="3">
        <v>10.19</v>
      </c>
      <c r="H29" s="3"/>
      <c r="I29" s="4">
        <f t="shared" si="1"/>
        <v>0.019</v>
      </c>
      <c r="J29" s="4">
        <f t="shared" si="2"/>
        <v>-0.0564814814814816</v>
      </c>
      <c r="K29" s="4">
        <f t="shared" si="3"/>
        <v>-0.167483660130719</v>
      </c>
      <c r="L29" s="4"/>
      <c r="M29" t="s">
        <v>42</v>
      </c>
      <c r="N29" s="2">
        <v>1.05</v>
      </c>
      <c r="O29" s="2"/>
      <c r="P29">
        <v>0</v>
      </c>
    </row>
    <row r="30" customFormat="1" spans="1:16">
      <c r="A30" s="1"/>
      <c r="B30" s="2">
        <v>10</v>
      </c>
      <c r="C30" s="2">
        <v>10.83</v>
      </c>
      <c r="D30" s="2">
        <v>12.24</v>
      </c>
      <c r="E30" s="2">
        <v>1.6</v>
      </c>
      <c r="F30" s="2">
        <f t="shared" si="0"/>
        <v>10.64</v>
      </c>
      <c r="G30" s="3">
        <v>10.15</v>
      </c>
      <c r="H30" s="3"/>
      <c r="I30" s="4">
        <f t="shared" si="1"/>
        <v>0.015</v>
      </c>
      <c r="J30" s="4">
        <f t="shared" si="2"/>
        <v>-0.0627885503231763</v>
      </c>
      <c r="K30" s="4">
        <f t="shared" si="3"/>
        <v>-0.170751633986928</v>
      </c>
      <c r="L30" s="4"/>
      <c r="M30" t="s">
        <v>43</v>
      </c>
      <c r="N30" s="2">
        <v>1.64</v>
      </c>
      <c r="O30" s="2"/>
      <c r="P30">
        <v>0</v>
      </c>
    </row>
    <row r="31" customFormat="1" spans="1:16">
      <c r="A31" s="1"/>
      <c r="B31" s="2">
        <v>10</v>
      </c>
      <c r="C31" s="2">
        <v>10.83</v>
      </c>
      <c r="D31" s="2">
        <v>12.18</v>
      </c>
      <c r="E31" s="2">
        <v>1.6</v>
      </c>
      <c r="F31" s="2">
        <f t="shared" si="0"/>
        <v>10.58</v>
      </c>
      <c r="G31" s="3">
        <v>10.36</v>
      </c>
      <c r="H31" s="3"/>
      <c r="I31" s="4">
        <f t="shared" si="1"/>
        <v>0.0359999999999999</v>
      </c>
      <c r="J31" s="4">
        <f t="shared" si="2"/>
        <v>-0.0433979686057249</v>
      </c>
      <c r="K31" s="4">
        <f t="shared" si="3"/>
        <v>-0.149425287356322</v>
      </c>
      <c r="L31" s="4"/>
      <c r="M31" t="s">
        <v>44</v>
      </c>
      <c r="N31" s="2">
        <v>1.87</v>
      </c>
      <c r="O31" s="2"/>
      <c r="P31">
        <v>0</v>
      </c>
    </row>
    <row r="32" customFormat="1" spans="1:16">
      <c r="A32" s="1"/>
      <c r="B32" s="2">
        <v>10</v>
      </c>
      <c r="C32" s="2">
        <v>10.81</v>
      </c>
      <c r="D32" s="2">
        <v>12.24</v>
      </c>
      <c r="E32" s="2">
        <v>1.6</v>
      </c>
      <c r="F32" s="2">
        <f t="shared" si="0"/>
        <v>10.64</v>
      </c>
      <c r="G32" s="3">
        <v>9.94</v>
      </c>
      <c r="H32" s="3"/>
      <c r="I32" s="4">
        <f t="shared" si="1"/>
        <v>-0.00600000000000005</v>
      </c>
      <c r="J32" s="4">
        <f t="shared" si="2"/>
        <v>-0.0804810360777059</v>
      </c>
      <c r="K32" s="4">
        <f t="shared" si="3"/>
        <v>-0.187908496732026</v>
      </c>
      <c r="L32" s="4"/>
      <c r="M32" t="s">
        <v>45</v>
      </c>
      <c r="N32" s="2">
        <v>1.58</v>
      </c>
      <c r="O32" s="2"/>
      <c r="P32">
        <v>0</v>
      </c>
    </row>
    <row r="33" customFormat="1" spans="1:16">
      <c r="A33" s="1" t="s">
        <v>46</v>
      </c>
      <c r="B33" s="2">
        <v>11</v>
      </c>
      <c r="C33" s="2">
        <v>11.79</v>
      </c>
      <c r="D33" s="2">
        <v>13.24</v>
      </c>
      <c r="E33" s="2">
        <v>1.6</v>
      </c>
      <c r="F33" s="2">
        <f t="shared" si="0"/>
        <v>11.64</v>
      </c>
      <c r="G33" s="3">
        <v>11.19</v>
      </c>
      <c r="H33" s="3"/>
      <c r="I33" s="4">
        <f t="shared" si="1"/>
        <v>0.0172727272727272</v>
      </c>
      <c r="J33" s="4">
        <f t="shared" si="2"/>
        <v>-0.0508905852417303</v>
      </c>
      <c r="K33" s="4">
        <f t="shared" si="3"/>
        <v>-0.154833836858006</v>
      </c>
      <c r="L33" s="4"/>
      <c r="M33" t="s">
        <v>47</v>
      </c>
      <c r="N33" s="2">
        <v>1.93</v>
      </c>
      <c r="O33" s="2"/>
      <c r="P33">
        <v>0</v>
      </c>
    </row>
    <row r="34" customFormat="1" spans="1:16">
      <c r="A34" s="1"/>
      <c r="B34" s="2">
        <v>11</v>
      </c>
      <c r="C34" s="2">
        <v>11.79</v>
      </c>
      <c r="D34" s="2">
        <v>13.24</v>
      </c>
      <c r="E34" s="2">
        <v>1.6</v>
      </c>
      <c r="F34" s="2">
        <f t="shared" si="0"/>
        <v>11.64</v>
      </c>
      <c r="G34" s="3">
        <v>10.78</v>
      </c>
      <c r="H34" s="3"/>
      <c r="I34" s="4">
        <f t="shared" si="1"/>
        <v>-0.0200000000000001</v>
      </c>
      <c r="J34" s="4">
        <f t="shared" si="2"/>
        <v>-0.085665818490246</v>
      </c>
      <c r="K34" s="4">
        <f t="shared" si="3"/>
        <v>-0.185800604229607</v>
      </c>
      <c r="L34" s="4"/>
      <c r="M34" t="s">
        <v>48</v>
      </c>
      <c r="N34" s="2">
        <v>1.64</v>
      </c>
      <c r="O34" s="2"/>
      <c r="P34">
        <v>0</v>
      </c>
    </row>
    <row r="35" customFormat="1" spans="1:16">
      <c r="A35" s="1"/>
      <c r="B35" s="2">
        <v>11</v>
      </c>
      <c r="C35" s="2">
        <v>11.78</v>
      </c>
      <c r="D35" s="2">
        <v>13.24</v>
      </c>
      <c r="E35" s="2">
        <v>1.6</v>
      </c>
      <c r="F35" s="2">
        <f t="shared" si="0"/>
        <v>11.64</v>
      </c>
      <c r="G35" s="3">
        <v>10.85</v>
      </c>
      <c r="H35" s="3"/>
      <c r="I35" s="4">
        <f t="shared" si="1"/>
        <v>-0.0136363636363637</v>
      </c>
      <c r="J35" s="4">
        <f t="shared" si="2"/>
        <v>-0.0789473684210526</v>
      </c>
      <c r="K35" s="4">
        <f t="shared" si="3"/>
        <v>-0.180513595166163</v>
      </c>
      <c r="L35" s="4"/>
      <c r="M35" t="s">
        <v>49</v>
      </c>
      <c r="N35" s="2">
        <v>1.64</v>
      </c>
      <c r="O35" s="2"/>
      <c r="P35">
        <v>0</v>
      </c>
    </row>
    <row r="36" customFormat="1" spans="1:16">
      <c r="A36" s="1"/>
      <c r="B36" s="2">
        <v>11</v>
      </c>
      <c r="C36" s="2">
        <v>11.78</v>
      </c>
      <c r="D36" s="2">
        <v>13.24</v>
      </c>
      <c r="E36" s="2">
        <v>1.6</v>
      </c>
      <c r="F36" s="2">
        <f t="shared" si="0"/>
        <v>11.64</v>
      </c>
      <c r="G36" s="3">
        <v>11.08</v>
      </c>
      <c r="H36" s="3"/>
      <c r="I36" s="4">
        <f t="shared" si="1"/>
        <v>0.00727272727272728</v>
      </c>
      <c r="J36" s="4">
        <f t="shared" si="2"/>
        <v>-0.0594227504244482</v>
      </c>
      <c r="K36" s="4">
        <f t="shared" si="3"/>
        <v>-0.163141993957704</v>
      </c>
      <c r="L36" s="4"/>
      <c r="M36" t="s">
        <v>50</v>
      </c>
      <c r="N36" s="2">
        <v>1.64</v>
      </c>
      <c r="O36" s="2"/>
      <c r="P36">
        <v>0</v>
      </c>
    </row>
    <row r="37" customFormat="1" spans="1:16">
      <c r="A37" s="1"/>
      <c r="B37" s="2">
        <v>11</v>
      </c>
      <c r="C37" s="2">
        <v>11.78</v>
      </c>
      <c r="D37" s="2">
        <v>12.94</v>
      </c>
      <c r="E37" s="2">
        <v>1.6</v>
      </c>
      <c r="F37" s="2">
        <f t="shared" si="0"/>
        <v>11.34</v>
      </c>
      <c r="G37" s="3">
        <v>11.08</v>
      </c>
      <c r="H37" s="3"/>
      <c r="I37" s="4">
        <f t="shared" si="1"/>
        <v>0.00727272727272728</v>
      </c>
      <c r="J37" s="4">
        <f t="shared" si="2"/>
        <v>-0.0594227504244482</v>
      </c>
      <c r="K37" s="4">
        <f t="shared" si="3"/>
        <v>-0.143740340030912</v>
      </c>
      <c r="L37" s="4"/>
      <c r="M37" t="s">
        <v>51</v>
      </c>
      <c r="N37" s="2">
        <v>1.87</v>
      </c>
      <c r="O37" s="2"/>
      <c r="P37">
        <v>0</v>
      </c>
    </row>
    <row r="38" customFormat="1" spans="1:16">
      <c r="A38" s="1" t="s">
        <v>52</v>
      </c>
      <c r="B38" s="2">
        <v>13.2</v>
      </c>
      <c r="C38" s="2">
        <v>13.61</v>
      </c>
      <c r="D38" s="2">
        <v>15.05</v>
      </c>
      <c r="E38" s="2">
        <v>1.6</v>
      </c>
      <c r="F38" s="2">
        <f t="shared" si="0"/>
        <v>13.45</v>
      </c>
      <c r="G38" s="3">
        <v>12.81</v>
      </c>
      <c r="H38" s="3"/>
      <c r="I38" s="4">
        <f t="shared" si="1"/>
        <v>-0.0295454545454545</v>
      </c>
      <c r="J38" s="4">
        <f t="shared" si="2"/>
        <v>-0.0587803085966201</v>
      </c>
      <c r="K38" s="4">
        <f t="shared" si="3"/>
        <v>-0.148837209302326</v>
      </c>
      <c r="L38" s="4"/>
      <c r="M38" t="s">
        <v>53</v>
      </c>
      <c r="N38" s="2">
        <v>1.58</v>
      </c>
      <c r="O38" s="2"/>
      <c r="P38">
        <v>0</v>
      </c>
    </row>
    <row r="39" customFormat="1" spans="1:16">
      <c r="A39" s="1"/>
      <c r="B39" s="2">
        <v>13.3</v>
      </c>
      <c r="C39" s="2">
        <v>13.6</v>
      </c>
      <c r="D39" s="2">
        <v>15.05</v>
      </c>
      <c r="E39" s="2">
        <v>1.6</v>
      </c>
      <c r="F39" s="2">
        <f t="shared" si="0"/>
        <v>13.45</v>
      </c>
      <c r="G39" s="3">
        <v>13.12</v>
      </c>
      <c r="H39" s="3"/>
      <c r="I39" s="4">
        <f t="shared" si="1"/>
        <v>-0.0135338345864663</v>
      </c>
      <c r="J39" s="4">
        <f t="shared" si="2"/>
        <v>-0.0352941176470589</v>
      </c>
      <c r="K39" s="4">
        <f t="shared" si="3"/>
        <v>-0.128239202657807</v>
      </c>
      <c r="L39" s="4"/>
      <c r="M39" t="s">
        <v>54</v>
      </c>
      <c r="N39" s="2">
        <v>1.64</v>
      </c>
      <c r="O39" s="2"/>
      <c r="P39">
        <v>0</v>
      </c>
    </row>
    <row r="40" customFormat="1" spans="1:16">
      <c r="A40" s="1"/>
      <c r="B40" s="2">
        <v>13.2</v>
      </c>
      <c r="C40" s="2">
        <v>13.61</v>
      </c>
      <c r="D40" s="2">
        <v>15.05</v>
      </c>
      <c r="E40" s="2">
        <v>1.6</v>
      </c>
      <c r="F40" s="2">
        <f t="shared" si="0"/>
        <v>13.45</v>
      </c>
      <c r="G40" s="3">
        <v>12.85</v>
      </c>
      <c r="H40" s="3"/>
      <c r="I40" s="4">
        <f t="shared" si="1"/>
        <v>-0.0265151515151515</v>
      </c>
      <c r="J40" s="4">
        <f t="shared" si="2"/>
        <v>-0.0558412931667891</v>
      </c>
      <c r="K40" s="4">
        <f t="shared" si="3"/>
        <v>-0.146179401993356</v>
      </c>
      <c r="L40" s="4"/>
      <c r="M40" t="s">
        <v>55</v>
      </c>
      <c r="N40" s="2">
        <v>1.64</v>
      </c>
      <c r="O40" s="2"/>
      <c r="P40">
        <v>0</v>
      </c>
    </row>
    <row r="41" customFormat="1" spans="1:16">
      <c r="A41" s="1"/>
      <c r="B41" s="2">
        <v>13.2</v>
      </c>
      <c r="C41" s="2">
        <v>13.59</v>
      </c>
      <c r="D41" s="2">
        <v>15.05</v>
      </c>
      <c r="E41" s="2">
        <v>1.6</v>
      </c>
      <c r="F41" s="2">
        <f t="shared" si="0"/>
        <v>13.45</v>
      </c>
      <c r="G41" s="3">
        <v>13</v>
      </c>
      <c r="H41" s="3"/>
      <c r="I41" s="4">
        <f t="shared" si="1"/>
        <v>-0.0151515151515151</v>
      </c>
      <c r="J41" s="4">
        <f t="shared" si="2"/>
        <v>-0.0434142752023547</v>
      </c>
      <c r="K41" s="4">
        <f t="shared" si="3"/>
        <v>-0.136212624584718</v>
      </c>
      <c r="L41" s="4"/>
      <c r="M41" t="s">
        <v>56</v>
      </c>
      <c r="N41" s="2">
        <v>1.87</v>
      </c>
      <c r="O41" s="2"/>
      <c r="P41">
        <v>0</v>
      </c>
    </row>
    <row r="42" customFormat="1" spans="1:16">
      <c r="A42" s="1"/>
      <c r="B42" s="2">
        <v>13.2</v>
      </c>
      <c r="C42" s="2">
        <v>13.61</v>
      </c>
      <c r="D42" s="2">
        <v>15.05</v>
      </c>
      <c r="E42" s="2">
        <v>1.6</v>
      </c>
      <c r="F42" s="2">
        <f t="shared" si="0"/>
        <v>13.45</v>
      </c>
      <c r="G42" s="3">
        <v>12.93</v>
      </c>
      <c r="H42" s="3"/>
      <c r="I42" s="4">
        <f t="shared" si="1"/>
        <v>-0.0204545454545454</v>
      </c>
      <c r="J42" s="4">
        <f t="shared" si="2"/>
        <v>-0.0499632623071271</v>
      </c>
      <c r="K42" s="4">
        <f t="shared" si="3"/>
        <v>-0.140863787375415</v>
      </c>
      <c r="L42" s="4"/>
      <c r="M42" t="s">
        <v>57</v>
      </c>
      <c r="N42" s="2">
        <v>1.34</v>
      </c>
      <c r="O42" s="2"/>
      <c r="P42">
        <v>0</v>
      </c>
    </row>
  </sheetData>
  <mergeCells count="8">
    <mergeCell ref="A2:A6"/>
    <mergeCell ref="A7:A12"/>
    <mergeCell ref="A13:A17"/>
    <mergeCell ref="A18:A22"/>
    <mergeCell ref="A23:A27"/>
    <mergeCell ref="A28:A32"/>
    <mergeCell ref="A33:A37"/>
    <mergeCell ref="A38:A4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Itead_RD170214001</dc:creator>
  <cp:lastModifiedBy>Administrator</cp:lastModifiedBy>
  <dcterms:created xsi:type="dcterms:W3CDTF">2017-08-31T02:01:00Z</dcterms:created>
  <dcterms:modified xsi:type="dcterms:W3CDTF">2017-08-31T06:11:03Z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