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21" i="1"/>
  <c r="E22" i="1"/>
  <c r="E19" i="1"/>
  <c r="E20" i="1"/>
  <c r="E29" i="1"/>
  <c r="E28" i="1"/>
  <c r="E16" i="1"/>
  <c r="E10" i="1"/>
  <c r="E15" i="1"/>
  <c r="E7" i="1"/>
  <c r="E6" i="1"/>
  <c r="E12" i="1"/>
  <c r="E11" i="1"/>
  <c r="E25" i="1"/>
  <c r="E3" i="1"/>
  <c r="E8" i="1"/>
</calcChain>
</file>

<file path=xl/sharedStrings.xml><?xml version="1.0" encoding="utf-8"?>
<sst xmlns="http://schemas.openxmlformats.org/spreadsheetml/2006/main" count="109" uniqueCount="77">
  <si>
    <t>Power MOSFETs: 4 Opto-Isolated Power FET Switches (Improved Version)</t>
  </si>
  <si>
    <t>yourduino</t>
  </si>
  <si>
    <t>Miniature Diaphragm Pumps - Air/Gas</t>
  </si>
  <si>
    <t>D737-23-01</t>
  </si>
  <si>
    <t>Parker.com</t>
  </si>
  <si>
    <t>Regulator, 24DC, High Flow</t>
  </si>
  <si>
    <t>ITV1031-21N2BL4</t>
  </si>
  <si>
    <t>SMC USA</t>
  </si>
  <si>
    <t>Pressure SENSOR 100 PSI GAGE 5V</t>
  </si>
  <si>
    <t>480-3306-ND</t>
  </si>
  <si>
    <t>Digikey</t>
  </si>
  <si>
    <t>Web Link</t>
  </si>
  <si>
    <t>Manifold, High Flow</t>
  </si>
  <si>
    <t>VV3Q12U-04-01N</t>
  </si>
  <si>
    <t>KQ2E01-00N</t>
  </si>
  <si>
    <t>KQ2H01-M5N</t>
  </si>
  <si>
    <t>Fitting, Bulkhead Union, 1/8" Tube</t>
  </si>
  <si>
    <t>One-touch Fitting, 1/8" Tube, M5 Connection Thread, New Series</t>
  </si>
  <si>
    <t>Valve 3-Way, NC, 24DC, High Flow</t>
  </si>
  <si>
    <t>VQ110U-5M</t>
  </si>
  <si>
    <t>Pro DC to DC</t>
  </si>
  <si>
    <t>Blue 5-25V to 0.5-25V DC Boost-buck Converter 2A Step Up Down Voltage Regulator</t>
  </si>
  <si>
    <t>Fiting, Male Connector, 1/4" Tube, 1/8" NPT</t>
  </si>
  <si>
    <t>KQ2H07-34NS</t>
  </si>
  <si>
    <t>Toggle switch</t>
  </si>
  <si>
    <t>Potentiometer</t>
  </si>
  <si>
    <t>CABLE ASSY 5.5X2.1MM Male/Female Jack</t>
  </si>
  <si>
    <t>CP-2216-ND</t>
  </si>
  <si>
    <t>Arduino Mega</t>
  </si>
  <si>
    <t>Pressure source</t>
  </si>
  <si>
    <t>Flow control</t>
  </si>
  <si>
    <t>Power</t>
  </si>
  <si>
    <t>Electronics</t>
  </si>
  <si>
    <t>Optional</t>
  </si>
  <si>
    <t>DESCRIPTION</t>
  </si>
  <si>
    <t>QUANTITY</t>
  </si>
  <si>
    <t>UNIT COST</t>
  </si>
  <si>
    <t>TOTAL COST</t>
  </si>
  <si>
    <t>PART NUMBER</t>
  </si>
  <si>
    <t>SUPPLIER</t>
  </si>
  <si>
    <t>NOTES</t>
  </si>
  <si>
    <t>Connectors for the manifold outlets - 4 needed but sold in packs of 10</t>
  </si>
  <si>
    <t>Connector for the manifold inlet - only 1 needed but sold in packs of 10</t>
  </si>
  <si>
    <t>To plug in our power supply - if using power supplies instead of above chipes, will need 3 of these</t>
  </si>
  <si>
    <t>Colored Sheets Cast Acrylic (6 mm - White) 30x30 cm</t>
  </si>
  <si>
    <t>8505K91</t>
  </si>
  <si>
    <t>McMaster</t>
  </si>
  <si>
    <t>Colored Sheets Cast Acrylic (3 mm - Red) 30x30 cm</t>
  </si>
  <si>
    <t>8505K11</t>
  </si>
  <si>
    <t>Control board</t>
  </si>
  <si>
    <t>Not listed</t>
  </si>
  <si>
    <t>Tubing</t>
  </si>
  <si>
    <t>Connectors</t>
  </si>
  <si>
    <t>Screws, nuts, etc.</t>
  </si>
  <si>
    <t>Used to open and close the valves - can also be used to regulate the pressure using PWM. Alternative is to use a regulator, but you'll need MOSFETs either way</t>
  </si>
  <si>
    <t>We need 24V, 12V, and 5V - these chips can be used to take a single input voltage (e.g. 24V) and convert to our requirements. Alternative is to use 3 different power supplies.</t>
  </si>
  <si>
    <t>B001TJ0ZAG</t>
  </si>
  <si>
    <t>PartsExpress</t>
  </si>
  <si>
    <t>SPEC SHEET</t>
  </si>
  <si>
    <t>Brochure (no spec sheet available)</t>
  </si>
  <si>
    <t>Series Catalog (Page 78)</t>
  </si>
  <si>
    <t>Data Sheet</t>
  </si>
  <si>
    <t>Specs included here</t>
  </si>
  <si>
    <t>PURCHASE LINK</t>
  </si>
  <si>
    <t>Data sheet</t>
  </si>
  <si>
    <t>Specs here</t>
  </si>
  <si>
    <t>AA-021205</t>
  </si>
  <si>
    <t>AB-020101</t>
  </si>
  <si>
    <t>Data sheet, page 272-273</t>
  </si>
  <si>
    <t>microtivity</t>
  </si>
  <si>
    <t>Breadboard (with jumper wires)</t>
  </si>
  <si>
    <t>B004RXKWDQ</t>
  </si>
  <si>
    <t>Series Catalog</t>
  </si>
  <si>
    <t>n/a</t>
  </si>
  <si>
    <t>SparkFun</t>
  </si>
  <si>
    <t>COM-09939</t>
  </si>
  <si>
    <t>Connectors to make attaching different actuators more convenient - Labeled "Outputs" in control board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</si>
</sst>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2" fillId="2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8" fontId="0" fillId="7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smcpneumatics.com/KQ2H07-34NS.html" TargetMode="External"/><Relationship Id="rId18" Type="http://schemas.openxmlformats.org/officeDocument/2006/relationships/hyperlink" Target="http://www.masterelectronics.com/datasheet/35-064.aspx?p=11403383" TargetMode="External"/><Relationship Id="rId26" Type="http://schemas.openxmlformats.org/officeDocument/2006/relationships/hyperlink" Target="http://www.smcpneumatics.com/VV3Q12U-0401N.html" TargetMode="External"/><Relationship Id="rId3" Type="http://schemas.openxmlformats.org/officeDocument/2006/relationships/hyperlink" Target="http://www.smcpneumatics.com/KQ2E01-00N.html" TargetMode="External"/><Relationship Id="rId21" Type="http://schemas.openxmlformats.org/officeDocument/2006/relationships/hyperlink" Target="http://www.smcpneumatics.com/pdfs/ITV.pdf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smcpneumatics.com/pdfs/KQ.pdf" TargetMode="External"/><Relationship Id="rId17" Type="http://schemas.openxmlformats.org/officeDocument/2006/relationships/hyperlink" Target="http://yourduino.com/sunshop2/index.php?l=product_detail&amp;p=387" TargetMode="External"/><Relationship Id="rId25" Type="http://schemas.openxmlformats.org/officeDocument/2006/relationships/hyperlink" Target="http://ph.parker.com/us/12051/en/btc-iis-and-ttc-iis-miniature-diaphragm-pump/d737-23-01" TargetMode="External"/><Relationship Id="rId2" Type="http://schemas.openxmlformats.org/officeDocument/2006/relationships/hyperlink" Target="http://ph.parker.com/us/12051/en/btc-iis-and-ttc-iis-miniature-diaphragm-pump/d737-23-01" TargetMode="External"/><Relationship Id="rId16" Type="http://schemas.openxmlformats.org/officeDocument/2006/relationships/hyperlink" Target="http://arduino.cc/en/Main/ArduinoBoardMega2560" TargetMode="External"/><Relationship Id="rId20" Type="http://schemas.openxmlformats.org/officeDocument/2006/relationships/hyperlink" Target="http://www.smcpneumatics.com/ITV1031-21N2BL4.html" TargetMode="External"/><Relationship Id="rId29" Type="http://schemas.openxmlformats.org/officeDocument/2006/relationships/hyperlink" Target="http://www.smcpneumatics.com/KQ2H07-34NS.html" TargetMode="External"/><Relationship Id="rId1" Type="http://schemas.openxmlformats.org/officeDocument/2006/relationships/hyperlink" Target="http://sensing.honeywell.com/index.php/ci_id/45330/la_id/1/document/1/re_id/0" TargetMode="External"/><Relationship Id="rId6" Type="http://schemas.openxmlformats.org/officeDocument/2006/relationships/hyperlink" Target="http://www.prodctodc.com/blue-525v-to-0525v-dc-boostbuck-converter-2a-step-up-down-voltage-regulator-p-432.html" TargetMode="External"/><Relationship Id="rId11" Type="http://schemas.openxmlformats.org/officeDocument/2006/relationships/hyperlink" Target="http://www.smcpneumatics.com/VQ110U-5M.html" TargetMode="External"/><Relationship Id="rId24" Type="http://schemas.openxmlformats.org/officeDocument/2006/relationships/hyperlink" Target="https://www.sparkfun.com/datasheets/Components/General/R12-0-.pdf" TargetMode="External"/><Relationship Id="rId5" Type="http://schemas.openxmlformats.org/officeDocument/2006/relationships/hyperlink" Target="http://yourduino.com/sunshop2/index.php?l=product_detail&amp;p=60" TargetMode="External"/><Relationship Id="rId15" Type="http://schemas.openxmlformats.org/officeDocument/2006/relationships/hyperlink" Target="http://www.tensility.com/pdffiles/053-0384R.pdf" TargetMode="External"/><Relationship Id="rId23" Type="http://schemas.openxmlformats.org/officeDocument/2006/relationships/hyperlink" Target="https://www.sparkfun.com/products/9939" TargetMode="External"/><Relationship Id="rId28" Type="http://schemas.openxmlformats.org/officeDocument/2006/relationships/hyperlink" Target="http://www.smcpneumatics.com/KQ2H01-M5N.html" TargetMode="External"/><Relationship Id="rId10" Type="http://schemas.openxmlformats.org/officeDocument/2006/relationships/hyperlink" Target="https://content.smcetech.com/pdf/VQ_3Pt.pdf" TargetMode="External"/><Relationship Id="rId19" Type="http://schemas.openxmlformats.org/officeDocument/2006/relationships/hyperlink" Target="http://www.amazon.com/dp/B004RXKWDQ?tag=microtivity-20&amp;m=A2E0IHQCUI9LT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x=19&amp;y=18&amp;lang=en&amp;site=us&amp;KeyWords=CP-2216-ND" TargetMode="External"/><Relationship Id="rId9" Type="http://schemas.openxmlformats.org/officeDocument/2006/relationships/hyperlink" Target="http://www.amazon.com/SPST-Light-duty-Toggle-Switch/dp/B001TJ0ZAG/ref=sr_1_14?ie=UTF8&amp;qid=1357685757&amp;sr=8-14&amp;keywords=switches" TargetMode="External"/><Relationship Id="rId14" Type="http://schemas.openxmlformats.org/officeDocument/2006/relationships/hyperlink" Target="http://www.prodctodc.com/blue-525v-to-0525v-dc-boostbuck-converter-2a-step-up-down-voltage-regulator-p-432.html" TargetMode="External"/><Relationship Id="rId22" Type="http://schemas.openxmlformats.org/officeDocument/2006/relationships/hyperlink" Target="http://www.smcpneumatics.com/pdfs/KQ.pdf" TargetMode="External"/><Relationship Id="rId27" Type="http://schemas.openxmlformats.org/officeDocument/2006/relationships/hyperlink" Target="http://www.smcpneumatics.com/VQ110U-5M.html" TargetMode="External"/><Relationship Id="rId30" Type="http://schemas.openxmlformats.org/officeDocument/2006/relationships/hyperlink" Target="http://www.digikey.com/product-search/en?x=5&amp;y=19&amp;lang=en&amp;site=us&amp;KeyWords=480-3306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>
      <selection activeCell="C4" sqref="C4"/>
    </sheetView>
  </sheetViews>
  <sheetFormatPr defaultRowHeight="15" x14ac:dyDescent="0.25"/>
  <cols>
    <col min="2" max="2" width="46.85546875" style="49" customWidth="1"/>
    <col min="3" max="3" width="10.28515625" style="16" bestFit="1" customWidth="1"/>
    <col min="4" max="4" width="12.85546875" style="16" customWidth="1"/>
    <col min="5" max="5" width="12.5703125" style="16" customWidth="1"/>
    <col min="6" max="6" width="16.85546875" style="16" customWidth="1"/>
    <col min="7" max="7" width="19" style="16" customWidth="1"/>
    <col min="8" max="8" width="19.42578125" style="16" customWidth="1"/>
    <col min="9" max="9" width="23.28515625" style="21" bestFit="1" customWidth="1"/>
    <col min="10" max="10" width="51.140625" style="23" customWidth="1"/>
  </cols>
  <sheetData>
    <row r="1" spans="2:10" x14ac:dyDescent="0.25">
      <c r="B1" s="37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63</v>
      </c>
      <c r="I1" s="1" t="s">
        <v>58</v>
      </c>
      <c r="J1" s="22" t="s">
        <v>40</v>
      </c>
    </row>
    <row r="2" spans="2:10" x14ac:dyDescent="0.25">
      <c r="B2" s="38" t="s">
        <v>29</v>
      </c>
      <c r="C2" s="3"/>
      <c r="D2" s="3"/>
      <c r="E2" s="3"/>
      <c r="F2" s="3"/>
      <c r="G2" s="3"/>
      <c r="H2" s="3"/>
      <c r="I2" s="17"/>
    </row>
    <row r="3" spans="2:10" x14ac:dyDescent="0.25">
      <c r="B3" s="39" t="s">
        <v>2</v>
      </c>
      <c r="C3" s="25">
        <v>1</v>
      </c>
      <c r="D3" s="25">
        <v>288</v>
      </c>
      <c r="E3" s="26">
        <f>D3*C3</f>
        <v>288</v>
      </c>
      <c r="F3" s="25" t="s">
        <v>3</v>
      </c>
      <c r="G3" s="25" t="s">
        <v>4</v>
      </c>
      <c r="H3" s="4" t="s">
        <v>11</v>
      </c>
      <c r="I3" s="4" t="s">
        <v>11</v>
      </c>
      <c r="J3" s="24"/>
    </row>
    <row r="4" spans="2:10" x14ac:dyDescent="0.25">
      <c r="B4" s="40"/>
      <c r="C4" s="8"/>
      <c r="D4" s="8"/>
      <c r="E4" s="27"/>
      <c r="F4" s="8"/>
      <c r="G4" s="8"/>
      <c r="H4" s="5"/>
      <c r="I4" s="8"/>
      <c r="J4" s="24"/>
    </row>
    <row r="5" spans="2:10" x14ac:dyDescent="0.25">
      <c r="B5" s="41" t="s">
        <v>30</v>
      </c>
      <c r="C5" s="7"/>
      <c r="D5" s="7"/>
      <c r="E5" s="7"/>
      <c r="F5" s="7"/>
      <c r="G5" s="7"/>
      <c r="H5" s="6"/>
      <c r="I5" s="7"/>
      <c r="J5" s="24"/>
    </row>
    <row r="6" spans="2:10" ht="30" x14ac:dyDescent="0.25">
      <c r="B6" s="42" t="s">
        <v>12</v>
      </c>
      <c r="C6" s="7">
        <v>1</v>
      </c>
      <c r="D6" s="7">
        <v>35.25</v>
      </c>
      <c r="E6" s="28">
        <f>D6*C6</f>
        <v>35.25</v>
      </c>
      <c r="F6" s="7" t="s">
        <v>13</v>
      </c>
      <c r="G6" s="7" t="s">
        <v>7</v>
      </c>
      <c r="H6" s="6" t="s">
        <v>11</v>
      </c>
      <c r="I6" s="18" t="s">
        <v>59</v>
      </c>
      <c r="J6" s="24"/>
    </row>
    <row r="7" spans="2:10" x14ac:dyDescent="0.25">
      <c r="B7" s="42" t="s">
        <v>18</v>
      </c>
      <c r="C7" s="7">
        <v>4</v>
      </c>
      <c r="D7" s="7">
        <v>27.2</v>
      </c>
      <c r="E7" s="28">
        <f t="shared" ref="E7" si="0">C7*D7</f>
        <v>108.8</v>
      </c>
      <c r="F7" s="7" t="s">
        <v>19</v>
      </c>
      <c r="G7" s="7" t="s">
        <v>7</v>
      </c>
      <c r="H7" s="6" t="s">
        <v>11</v>
      </c>
      <c r="I7" s="6" t="s">
        <v>62</v>
      </c>
      <c r="J7" s="24"/>
    </row>
    <row r="8" spans="2:10" ht="45" x14ac:dyDescent="0.25">
      <c r="B8" s="42" t="s">
        <v>0</v>
      </c>
      <c r="C8" s="7">
        <v>1</v>
      </c>
      <c r="D8" s="7">
        <v>18</v>
      </c>
      <c r="E8" s="28">
        <f t="shared" ref="E8" si="1">D8*C8</f>
        <v>18</v>
      </c>
      <c r="F8" s="7" t="s">
        <v>67</v>
      </c>
      <c r="G8" s="7" t="s">
        <v>1</v>
      </c>
      <c r="H8" s="6" t="s">
        <v>11</v>
      </c>
      <c r="I8" s="7" t="s">
        <v>73</v>
      </c>
      <c r="J8" s="24" t="s">
        <v>54</v>
      </c>
    </row>
    <row r="9" spans="2:10" ht="30" x14ac:dyDescent="0.25">
      <c r="B9" s="42" t="s">
        <v>17</v>
      </c>
      <c r="C9" s="7">
        <v>10</v>
      </c>
      <c r="D9" s="7">
        <v>3.05</v>
      </c>
      <c r="E9" s="28">
        <f>D9*C9</f>
        <v>30.5</v>
      </c>
      <c r="F9" s="7" t="s">
        <v>15</v>
      </c>
      <c r="G9" s="7" t="s">
        <v>7</v>
      </c>
      <c r="H9" s="6" t="s">
        <v>11</v>
      </c>
      <c r="I9" s="18" t="s">
        <v>60</v>
      </c>
      <c r="J9" s="24" t="s">
        <v>41</v>
      </c>
    </row>
    <row r="10" spans="2:10" ht="30" x14ac:dyDescent="0.25">
      <c r="B10" s="42" t="s">
        <v>22</v>
      </c>
      <c r="C10" s="7">
        <v>10</v>
      </c>
      <c r="D10" s="7">
        <v>1.1875</v>
      </c>
      <c r="E10" s="28">
        <f>C10*D10</f>
        <v>11.875</v>
      </c>
      <c r="F10" s="7" t="s">
        <v>23</v>
      </c>
      <c r="G10" s="7" t="s">
        <v>7</v>
      </c>
      <c r="H10" s="6" t="s">
        <v>11</v>
      </c>
      <c r="I10" s="6" t="s">
        <v>62</v>
      </c>
      <c r="J10" s="24" t="s">
        <v>42</v>
      </c>
    </row>
    <row r="11" spans="2:10" x14ac:dyDescent="0.25">
      <c r="B11" s="42" t="s">
        <v>8</v>
      </c>
      <c r="C11" s="7">
        <v>4</v>
      </c>
      <c r="D11" s="7">
        <v>44.71</v>
      </c>
      <c r="E11" s="28">
        <f t="shared" ref="E11" si="2">D11*C11</f>
        <v>178.84</v>
      </c>
      <c r="F11" s="7" t="s">
        <v>9</v>
      </c>
      <c r="G11" s="7" t="s">
        <v>10</v>
      </c>
      <c r="H11" s="6" t="s">
        <v>11</v>
      </c>
      <c r="I11" s="6" t="s">
        <v>61</v>
      </c>
      <c r="J11" s="24"/>
    </row>
    <row r="12" spans="2:10" ht="30" x14ac:dyDescent="0.25">
      <c r="B12" s="42" t="s">
        <v>16</v>
      </c>
      <c r="C12" s="50">
        <v>10</v>
      </c>
      <c r="D12" s="50">
        <v>5.93</v>
      </c>
      <c r="E12" s="50">
        <f t="shared" ref="E12" si="3">D12*C12</f>
        <v>59.3</v>
      </c>
      <c r="F12" s="50" t="s">
        <v>14</v>
      </c>
      <c r="G12" s="50" t="s">
        <v>7</v>
      </c>
      <c r="H12" s="6" t="s">
        <v>11</v>
      </c>
      <c r="I12" s="6" t="s">
        <v>72</v>
      </c>
      <c r="J12" s="24" t="s">
        <v>76</v>
      </c>
    </row>
    <row r="13" spans="2:10" x14ac:dyDescent="0.25">
      <c r="B13" s="40"/>
      <c r="C13" s="8"/>
      <c r="D13" s="8"/>
      <c r="E13" s="27"/>
      <c r="F13" s="8"/>
      <c r="G13" s="8"/>
      <c r="H13" s="8"/>
      <c r="I13" s="8"/>
      <c r="J13" s="24"/>
    </row>
    <row r="14" spans="2:10" x14ac:dyDescent="0.25">
      <c r="B14" s="43" t="s">
        <v>31</v>
      </c>
      <c r="C14" s="9"/>
      <c r="D14" s="9"/>
      <c r="E14" s="29"/>
      <c r="F14" s="9"/>
      <c r="G14" s="9"/>
      <c r="H14" s="9"/>
      <c r="I14" s="9"/>
      <c r="J14" s="24"/>
    </row>
    <row r="15" spans="2:10" ht="60" x14ac:dyDescent="0.25">
      <c r="B15" s="34" t="s">
        <v>21</v>
      </c>
      <c r="C15" s="9">
        <v>2</v>
      </c>
      <c r="D15" s="9">
        <v>9.89</v>
      </c>
      <c r="E15" s="29">
        <f>C15*D15</f>
        <v>19.78</v>
      </c>
      <c r="F15" s="9">
        <v>90637</v>
      </c>
      <c r="G15" s="9" t="s">
        <v>20</v>
      </c>
      <c r="H15" s="10" t="s">
        <v>11</v>
      </c>
      <c r="I15" s="35" t="s">
        <v>62</v>
      </c>
      <c r="J15" s="24" t="s">
        <v>55</v>
      </c>
    </row>
    <row r="16" spans="2:10" ht="30" x14ac:dyDescent="0.25">
      <c r="B16" s="34" t="s">
        <v>26</v>
      </c>
      <c r="C16" s="9">
        <v>15</v>
      </c>
      <c r="D16" s="9">
        <v>3.05</v>
      </c>
      <c r="E16" s="29">
        <f>D16*C16</f>
        <v>45.75</v>
      </c>
      <c r="F16" s="9" t="s">
        <v>27</v>
      </c>
      <c r="G16" s="9" t="s">
        <v>10</v>
      </c>
      <c r="H16" s="10" t="s">
        <v>11</v>
      </c>
      <c r="I16" s="10" t="s">
        <v>64</v>
      </c>
      <c r="J16" s="24" t="s">
        <v>43</v>
      </c>
    </row>
    <row r="17" spans="2:10" x14ac:dyDescent="0.25">
      <c r="B17" s="40"/>
      <c r="C17" s="8"/>
      <c r="D17" s="8"/>
      <c r="E17" s="27"/>
      <c r="F17" s="8"/>
      <c r="G17" s="8"/>
      <c r="H17" s="5"/>
      <c r="I17" s="8"/>
      <c r="J17" s="24"/>
    </row>
    <row r="18" spans="2:10" x14ac:dyDescent="0.25">
      <c r="B18" s="44" t="s">
        <v>32</v>
      </c>
      <c r="C18" s="11"/>
      <c r="D18" s="11"/>
      <c r="E18" s="30"/>
      <c r="F18" s="11"/>
      <c r="G18" s="11"/>
      <c r="H18" s="11"/>
      <c r="I18" s="11"/>
      <c r="J18" s="24"/>
    </row>
    <row r="19" spans="2:10" x14ac:dyDescent="0.25">
      <c r="B19" s="36" t="s">
        <v>28</v>
      </c>
      <c r="C19" s="11">
        <v>1</v>
      </c>
      <c r="D19" s="11">
        <v>21</v>
      </c>
      <c r="E19" s="30">
        <f>C19*D19</f>
        <v>21</v>
      </c>
      <c r="F19" s="11" t="s">
        <v>66</v>
      </c>
      <c r="G19" s="11" t="s">
        <v>1</v>
      </c>
      <c r="H19" s="12" t="s">
        <v>11</v>
      </c>
      <c r="I19" s="12" t="s">
        <v>65</v>
      </c>
      <c r="J19" s="24"/>
    </row>
    <row r="20" spans="2:10" x14ac:dyDescent="0.25">
      <c r="B20" s="36" t="s">
        <v>24</v>
      </c>
      <c r="C20" s="11">
        <v>6</v>
      </c>
      <c r="D20" s="11">
        <v>1.75</v>
      </c>
      <c r="E20" s="30">
        <f>D20*C20</f>
        <v>10.5</v>
      </c>
      <c r="F20" s="11" t="s">
        <v>56</v>
      </c>
      <c r="G20" s="11" t="s">
        <v>57</v>
      </c>
      <c r="H20" s="12" t="s">
        <v>11</v>
      </c>
      <c r="I20" s="12" t="s">
        <v>68</v>
      </c>
      <c r="J20" s="24"/>
    </row>
    <row r="21" spans="2:10" x14ac:dyDescent="0.25">
      <c r="B21" s="36" t="s">
        <v>25</v>
      </c>
      <c r="C21" s="11">
        <v>4</v>
      </c>
      <c r="D21" s="11">
        <v>0.95</v>
      </c>
      <c r="E21" s="30">
        <f>D21*C21</f>
        <v>3.8</v>
      </c>
      <c r="F21" s="11" t="s">
        <v>75</v>
      </c>
      <c r="G21" s="11" t="s">
        <v>74</v>
      </c>
      <c r="H21" s="12" t="s">
        <v>11</v>
      </c>
      <c r="I21" s="12" t="s">
        <v>61</v>
      </c>
      <c r="J21" s="24"/>
    </row>
    <row r="22" spans="2:10" x14ac:dyDescent="0.25">
      <c r="B22" s="36" t="s">
        <v>70</v>
      </c>
      <c r="C22" s="11">
        <v>2</v>
      </c>
      <c r="D22" s="11">
        <v>13.5</v>
      </c>
      <c r="E22" s="30">
        <f>D22*C22</f>
        <v>27</v>
      </c>
      <c r="F22" s="11" t="s">
        <v>71</v>
      </c>
      <c r="G22" s="11" t="s">
        <v>69</v>
      </c>
      <c r="H22" s="12" t="s">
        <v>11</v>
      </c>
      <c r="I22" s="11" t="s">
        <v>73</v>
      </c>
      <c r="J22" s="24"/>
    </row>
    <row r="23" spans="2:10" x14ac:dyDescent="0.25">
      <c r="B23" s="40"/>
      <c r="C23" s="8"/>
      <c r="D23" s="8"/>
      <c r="E23" s="27"/>
      <c r="F23" s="8"/>
      <c r="G23" s="8"/>
      <c r="H23" s="8"/>
      <c r="I23" s="8"/>
      <c r="J23" s="24"/>
    </row>
    <row r="24" spans="2:10" x14ac:dyDescent="0.25">
      <c r="B24" s="45" t="s">
        <v>33</v>
      </c>
      <c r="C24" s="13"/>
      <c r="D24" s="13"/>
      <c r="E24" s="31"/>
      <c r="F24" s="13"/>
      <c r="G24" s="13"/>
      <c r="H24" s="13"/>
      <c r="I24" s="13"/>
      <c r="J24" s="24"/>
    </row>
    <row r="25" spans="2:10" x14ac:dyDescent="0.25">
      <c r="B25" s="46" t="s">
        <v>5</v>
      </c>
      <c r="C25" s="13">
        <v>1</v>
      </c>
      <c r="D25" s="13">
        <v>297.5</v>
      </c>
      <c r="E25" s="31">
        <f>D25*C25</f>
        <v>297.5</v>
      </c>
      <c r="F25" s="13" t="s">
        <v>6</v>
      </c>
      <c r="G25" s="13" t="s">
        <v>7</v>
      </c>
      <c r="H25" s="14" t="s">
        <v>11</v>
      </c>
      <c r="I25" s="14" t="s">
        <v>72</v>
      </c>
      <c r="J25" s="24"/>
    </row>
    <row r="27" spans="2:10" x14ac:dyDescent="0.25">
      <c r="B27" s="47" t="s">
        <v>49</v>
      </c>
      <c r="C27" s="15"/>
      <c r="D27" s="15"/>
      <c r="E27" s="15"/>
      <c r="F27" s="15"/>
      <c r="G27" s="15"/>
      <c r="H27" s="15"/>
      <c r="I27" s="19"/>
    </row>
    <row r="28" spans="2:10" ht="30" x14ac:dyDescent="0.25">
      <c r="B28" s="19" t="s">
        <v>44</v>
      </c>
      <c r="C28" s="20">
        <v>1</v>
      </c>
      <c r="D28" s="33">
        <v>9.42</v>
      </c>
      <c r="E28" s="32">
        <f t="shared" ref="E28:E29" si="4">D28*C28</f>
        <v>9.42</v>
      </c>
      <c r="F28" s="20" t="s">
        <v>45</v>
      </c>
      <c r="G28" s="20" t="s">
        <v>46</v>
      </c>
      <c r="H28" s="2" t="s">
        <v>11</v>
      </c>
      <c r="I28" s="20" t="s">
        <v>73</v>
      </c>
    </row>
    <row r="29" spans="2:10" x14ac:dyDescent="0.25">
      <c r="B29" s="19" t="s">
        <v>47</v>
      </c>
      <c r="C29" s="20">
        <v>2</v>
      </c>
      <c r="D29" s="33">
        <v>6.74</v>
      </c>
      <c r="E29" s="32">
        <f t="shared" si="4"/>
        <v>13.48</v>
      </c>
      <c r="F29" s="20" t="s">
        <v>48</v>
      </c>
      <c r="G29" s="20" t="s">
        <v>46</v>
      </c>
      <c r="H29" s="2" t="s">
        <v>11</v>
      </c>
      <c r="I29" s="20" t="s">
        <v>73</v>
      </c>
    </row>
    <row r="31" spans="2:10" x14ac:dyDescent="0.25">
      <c r="B31" s="48" t="s">
        <v>50</v>
      </c>
    </row>
    <row r="32" spans="2:10" x14ac:dyDescent="0.25">
      <c r="B32" s="49" t="s">
        <v>51</v>
      </c>
    </row>
    <row r="33" spans="2:2" x14ac:dyDescent="0.25">
      <c r="B33" s="49" t="s">
        <v>52</v>
      </c>
    </row>
    <row r="34" spans="2:2" x14ac:dyDescent="0.25">
      <c r="B34" s="49" t="s">
        <v>53</v>
      </c>
    </row>
  </sheetData>
  <hyperlinks>
    <hyperlink ref="I11" r:id="rId1"/>
    <hyperlink ref="I3" r:id="rId2" location="tech-specifications"/>
    <hyperlink ref="H12" r:id="rId3"/>
    <hyperlink ref="H16" r:id="rId4" display="http://www.digikey.com/product-search/en?x=19&amp;y=18&amp;lang=en&amp;site=us&amp;KeyWords=CP-2216-ND"/>
    <hyperlink ref="H8" r:id="rId5"/>
    <hyperlink ref="H15" r:id="rId6"/>
    <hyperlink ref="H28" r:id="rId7" location="8505k91/=uytt4r"/>
    <hyperlink ref="H29" r:id="rId8" location="8505k11/=uyttnj"/>
    <hyperlink ref="H20" r:id="rId9"/>
    <hyperlink ref="I6" r:id="rId10"/>
    <hyperlink ref="I7" r:id="rId11"/>
    <hyperlink ref="I9" r:id="rId12"/>
    <hyperlink ref="I10" r:id="rId13"/>
    <hyperlink ref="I15" r:id="rId14"/>
    <hyperlink ref="I16" r:id="rId15"/>
    <hyperlink ref="I19" r:id="rId16"/>
    <hyperlink ref="H19" r:id="rId17"/>
    <hyperlink ref="I20" r:id="rId18"/>
    <hyperlink ref="H22" r:id="rId19"/>
    <hyperlink ref="H25" r:id="rId20"/>
    <hyperlink ref="I25" r:id="rId21"/>
    <hyperlink ref="I12" r:id="rId22"/>
    <hyperlink ref="H21" r:id="rId23"/>
    <hyperlink ref="I21" r:id="rId24"/>
    <hyperlink ref="H3" r:id="rId25"/>
    <hyperlink ref="H6" r:id="rId26"/>
    <hyperlink ref="H7" r:id="rId27"/>
    <hyperlink ref="H9" r:id="rId28"/>
    <hyperlink ref="H10" r:id="rId29"/>
    <hyperlink ref="H11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Holland</dc:creator>
  <cp:lastModifiedBy>Max Herman</cp:lastModifiedBy>
  <dcterms:created xsi:type="dcterms:W3CDTF">2014-03-12T15:43:02Z</dcterms:created>
  <dcterms:modified xsi:type="dcterms:W3CDTF">2015-01-31T00:03:49Z</dcterms:modified>
</cp:coreProperties>
</file>